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0245" yWindow="-15" windowWidth="10290" windowHeight="8055"/>
  </bookViews>
  <sheets>
    <sheet name="DATOS" sheetId="1" r:id="rId1"/>
  </sheets>
  <calcPr calcId="124519"/>
</workbook>
</file>

<file path=xl/calcChain.xml><?xml version="1.0" encoding="utf-8"?>
<calcChain xmlns="http://schemas.openxmlformats.org/spreadsheetml/2006/main">
  <c r="AK2337" i="1"/>
  <c r="AK2286" s="1"/>
  <c r="AK2235" s="1"/>
  <c r="AK2184" s="1"/>
  <c r="AK2133" s="1"/>
  <c r="AK2082" s="1"/>
  <c r="AK2031" s="1"/>
  <c r="AK1980" s="1"/>
  <c r="AK1929" s="1"/>
  <c r="AK1878" s="1"/>
  <c r="AK1827" s="1"/>
  <c r="AK1776" s="1"/>
  <c r="AK1725" s="1"/>
  <c r="AK1674" s="1"/>
  <c r="AK1623" s="1"/>
  <c r="AK1572" s="1"/>
  <c r="AK1521" s="1"/>
  <c r="AK1470" s="1"/>
  <c r="AK1419" s="1"/>
  <c r="AK1368" s="1"/>
  <c r="AK1317" s="1"/>
  <c r="AK1266" s="1"/>
  <c r="AK1215" s="1"/>
  <c r="AK1164" s="1"/>
  <c r="AK1113" s="1"/>
  <c r="AK1062" s="1"/>
  <c r="AK1011" s="1"/>
  <c r="AK960" s="1"/>
  <c r="AK909" s="1"/>
  <c r="AK858" s="1"/>
  <c r="AK807" s="1"/>
  <c r="AK756" s="1"/>
  <c r="AK705" s="1"/>
  <c r="AK654" s="1"/>
  <c r="AK603" s="1"/>
  <c r="AK552" s="1"/>
  <c r="AK501" s="1"/>
  <c r="AK450" s="1"/>
  <c r="AK399" s="1"/>
  <c r="AK348" s="1"/>
  <c r="AK297" s="1"/>
  <c r="AK246" s="1"/>
  <c r="AK195" s="1"/>
  <c r="AK144" s="1"/>
  <c r="AK93" s="1"/>
  <c r="AK42" s="1"/>
  <c r="AK2399"/>
  <c r="AK2348" s="1"/>
  <c r="AK2297" s="1"/>
  <c r="AK2246" s="1"/>
  <c r="AK2195" s="1"/>
  <c r="AK2144" s="1"/>
  <c r="AK2093" s="1"/>
  <c r="AK2042" s="1"/>
  <c r="AK1991" s="1"/>
  <c r="AK1940" s="1"/>
  <c r="AK1889" s="1"/>
  <c r="AK1838" s="1"/>
  <c r="AK1787" s="1"/>
  <c r="AK1736" s="1"/>
  <c r="AK1685" s="1"/>
  <c r="AK1634" s="1"/>
  <c r="AK1583" s="1"/>
  <c r="AK1532" s="1"/>
  <c r="AK1481" s="1"/>
  <c r="AK1430" s="1"/>
  <c r="AK1379" s="1"/>
  <c r="AK1328" s="1"/>
  <c r="AK1277" s="1"/>
  <c r="AK1226" s="1"/>
  <c r="AK1175" s="1"/>
  <c r="AK1124" s="1"/>
  <c r="AK1073" s="1"/>
  <c r="AK1022" s="1"/>
  <c r="AK971" s="1"/>
  <c r="AK920" s="1"/>
  <c r="AK869" s="1"/>
  <c r="AK818" s="1"/>
  <c r="AK767" s="1"/>
  <c r="AK716" s="1"/>
  <c r="AK665" s="1"/>
  <c r="AK614" s="1"/>
  <c r="AK563" s="1"/>
  <c r="AK512" s="1"/>
  <c r="AK461" s="1"/>
  <c r="AK410" s="1"/>
  <c r="AK359" s="1"/>
  <c r="AK308" s="1"/>
  <c r="AK257" s="1"/>
  <c r="AK206" s="1"/>
  <c r="AK155" s="1"/>
  <c r="AK104" s="1"/>
  <c r="AK53" s="1"/>
  <c r="AK2" s="1"/>
  <c r="AK2400"/>
  <c r="AK2451" s="1"/>
  <c r="AK2401"/>
  <c r="AK2554" s="1"/>
  <c r="AK2402"/>
  <c r="AK2504" s="1"/>
  <c r="AK2403"/>
  <c r="AK2352" s="1"/>
  <c r="AK2301" s="1"/>
  <c r="AK2250" s="1"/>
  <c r="AK2199" s="1"/>
  <c r="AK2148" s="1"/>
  <c r="AK2097" s="1"/>
  <c r="AK2046" s="1"/>
  <c r="AK1995" s="1"/>
  <c r="AK1944" s="1"/>
  <c r="AK1893" s="1"/>
  <c r="AK1842" s="1"/>
  <c r="AK1791" s="1"/>
  <c r="AK1740" s="1"/>
  <c r="AK1689" s="1"/>
  <c r="AK1638" s="1"/>
  <c r="AK1587" s="1"/>
  <c r="AK1536" s="1"/>
  <c r="AK1485" s="1"/>
  <c r="AK1434" s="1"/>
  <c r="AK1383" s="1"/>
  <c r="AK1332" s="1"/>
  <c r="AK1281" s="1"/>
  <c r="AK1230" s="1"/>
  <c r="AK1179" s="1"/>
  <c r="AK1128" s="1"/>
  <c r="AK1077" s="1"/>
  <c r="AK1026" s="1"/>
  <c r="AK975" s="1"/>
  <c r="AK924" s="1"/>
  <c r="AK873" s="1"/>
  <c r="AK822" s="1"/>
  <c r="AK771" s="1"/>
  <c r="AK720" s="1"/>
  <c r="AK669" s="1"/>
  <c r="AK618" s="1"/>
  <c r="AK567" s="1"/>
  <c r="AK516" s="1"/>
  <c r="AK465" s="1"/>
  <c r="AK414" s="1"/>
  <c r="AK363" s="1"/>
  <c r="AK312" s="1"/>
  <c r="AK261" s="1"/>
  <c r="AK210" s="1"/>
  <c r="AK159" s="1"/>
  <c r="AK108" s="1"/>
  <c r="AK57" s="1"/>
  <c r="AK6" s="1"/>
  <c r="AK2404"/>
  <c r="AK2353" s="1"/>
  <c r="AK2302" s="1"/>
  <c r="AK2251" s="1"/>
  <c r="AK2200" s="1"/>
  <c r="AK2149" s="1"/>
  <c r="AK2098" s="1"/>
  <c r="AK2047" s="1"/>
  <c r="AK1996" s="1"/>
  <c r="AK1945" s="1"/>
  <c r="AK1894" s="1"/>
  <c r="AK1843" s="1"/>
  <c r="AK1792" s="1"/>
  <c r="AK1741" s="1"/>
  <c r="AK1690" s="1"/>
  <c r="AK1639" s="1"/>
  <c r="AK1588" s="1"/>
  <c r="AK1537" s="1"/>
  <c r="AK1486" s="1"/>
  <c r="AK1435" s="1"/>
  <c r="AK1384" s="1"/>
  <c r="AK1333" s="1"/>
  <c r="AK1282" s="1"/>
  <c r="AK1231" s="1"/>
  <c r="AK1180" s="1"/>
  <c r="AK1129" s="1"/>
  <c r="AK1078" s="1"/>
  <c r="AK1027" s="1"/>
  <c r="AK976" s="1"/>
  <c r="AK925" s="1"/>
  <c r="AK874" s="1"/>
  <c r="AK823" s="1"/>
  <c r="AK772" s="1"/>
  <c r="AK721" s="1"/>
  <c r="AK670" s="1"/>
  <c r="AK619" s="1"/>
  <c r="AK568" s="1"/>
  <c r="AK517" s="1"/>
  <c r="AK466" s="1"/>
  <c r="AK415" s="1"/>
  <c r="AK364" s="1"/>
  <c r="AK313" s="1"/>
  <c r="AK262" s="1"/>
  <c r="AK211" s="1"/>
  <c r="AK160" s="1"/>
  <c r="AK109" s="1"/>
  <c r="AK58" s="1"/>
  <c r="AK7" s="1"/>
  <c r="AK2405"/>
  <c r="AK2558" s="1"/>
  <c r="AK2406"/>
  <c r="AK2508" s="1"/>
  <c r="AK2407"/>
  <c r="AK2356" s="1"/>
  <c r="AK2305" s="1"/>
  <c r="AK2254" s="1"/>
  <c r="AK2203" s="1"/>
  <c r="AK2152" s="1"/>
  <c r="AK2101" s="1"/>
  <c r="AK2050" s="1"/>
  <c r="AK1999" s="1"/>
  <c r="AK1948" s="1"/>
  <c r="AK1897" s="1"/>
  <c r="AK1846" s="1"/>
  <c r="AK1795" s="1"/>
  <c r="AK1744" s="1"/>
  <c r="AK1693" s="1"/>
  <c r="AK1642" s="1"/>
  <c r="AK1591" s="1"/>
  <c r="AK1540" s="1"/>
  <c r="AK1489" s="1"/>
  <c r="AK1438" s="1"/>
  <c r="AK1387" s="1"/>
  <c r="AK1336" s="1"/>
  <c r="AK1285" s="1"/>
  <c r="AK1234" s="1"/>
  <c r="AK1183" s="1"/>
  <c r="AK1132" s="1"/>
  <c r="AK1081" s="1"/>
  <c r="AK1030" s="1"/>
  <c r="AK979" s="1"/>
  <c r="AK928" s="1"/>
  <c r="AK877" s="1"/>
  <c r="AK826" s="1"/>
  <c r="AK775" s="1"/>
  <c r="AK724" s="1"/>
  <c r="AK673" s="1"/>
  <c r="AK622" s="1"/>
  <c r="AK571" s="1"/>
  <c r="AK520" s="1"/>
  <c r="AK469" s="1"/>
  <c r="AK418" s="1"/>
  <c r="AK367" s="1"/>
  <c r="AK316" s="1"/>
  <c r="AK265" s="1"/>
  <c r="AK214" s="1"/>
  <c r="AK163" s="1"/>
  <c r="AK112" s="1"/>
  <c r="AK61" s="1"/>
  <c r="AK10" s="1"/>
  <c r="AK2408"/>
  <c r="AK2459" s="1"/>
  <c r="AK2409"/>
  <c r="AK2562" s="1"/>
  <c r="AK2410"/>
  <c r="AK2512" s="1"/>
  <c r="AK2411"/>
  <c r="AK2360" s="1"/>
  <c r="AK2309" s="1"/>
  <c r="AK2258" s="1"/>
  <c r="AK2207" s="1"/>
  <c r="AK2156" s="1"/>
  <c r="AK2105" s="1"/>
  <c r="AK2054" s="1"/>
  <c r="AK2003" s="1"/>
  <c r="AK1952" s="1"/>
  <c r="AK1901" s="1"/>
  <c r="AK1850" s="1"/>
  <c r="AK1799" s="1"/>
  <c r="AK1748" s="1"/>
  <c r="AK1697" s="1"/>
  <c r="AK1646" s="1"/>
  <c r="AK1595" s="1"/>
  <c r="AK1544" s="1"/>
  <c r="AK1493" s="1"/>
  <c r="AK1442" s="1"/>
  <c r="AK1391" s="1"/>
  <c r="AK1340" s="1"/>
  <c r="AK1289" s="1"/>
  <c r="AK1238" s="1"/>
  <c r="AK1187" s="1"/>
  <c r="AK1136" s="1"/>
  <c r="AK1085" s="1"/>
  <c r="AK1034" s="1"/>
  <c r="AK983" s="1"/>
  <c r="AK932" s="1"/>
  <c r="AK881" s="1"/>
  <c r="AK830" s="1"/>
  <c r="AK779" s="1"/>
  <c r="AK728" s="1"/>
  <c r="AK677" s="1"/>
  <c r="AK626" s="1"/>
  <c r="AK575" s="1"/>
  <c r="AK524" s="1"/>
  <c r="AK473" s="1"/>
  <c r="AK422" s="1"/>
  <c r="AK371" s="1"/>
  <c r="AK320" s="1"/>
  <c r="AK269" s="1"/>
  <c r="AK218" s="1"/>
  <c r="AK167" s="1"/>
  <c r="AK116" s="1"/>
  <c r="AK65" s="1"/>
  <c r="AK14" s="1"/>
  <c r="AK2412"/>
  <c r="AK2514" s="1"/>
  <c r="AK2413"/>
  <c r="AK2566" s="1"/>
  <c r="AK2414"/>
  <c r="AK2516" s="1"/>
  <c r="AK2415"/>
  <c r="AK2364" s="1"/>
  <c r="AK2313" s="1"/>
  <c r="AK2262" s="1"/>
  <c r="AK2211" s="1"/>
  <c r="AK2160" s="1"/>
  <c r="AK2109" s="1"/>
  <c r="AK2058" s="1"/>
  <c r="AK2007" s="1"/>
  <c r="AK1956" s="1"/>
  <c r="AK1905" s="1"/>
  <c r="AK1854" s="1"/>
  <c r="AK1803" s="1"/>
  <c r="AK1752" s="1"/>
  <c r="AK1701" s="1"/>
  <c r="AK1650" s="1"/>
  <c r="AK1599" s="1"/>
  <c r="AK1548" s="1"/>
  <c r="AK1497" s="1"/>
  <c r="AK1446" s="1"/>
  <c r="AK1395" s="1"/>
  <c r="AK1344" s="1"/>
  <c r="AK1293" s="1"/>
  <c r="AK1242" s="1"/>
  <c r="AK1191" s="1"/>
  <c r="AK1140" s="1"/>
  <c r="AK1089" s="1"/>
  <c r="AK1038" s="1"/>
  <c r="AK987" s="1"/>
  <c r="AK936" s="1"/>
  <c r="AK885" s="1"/>
  <c r="AK834" s="1"/>
  <c r="AK783" s="1"/>
  <c r="AK732" s="1"/>
  <c r="AK681" s="1"/>
  <c r="AK630" s="1"/>
  <c r="AK579" s="1"/>
  <c r="AK528" s="1"/>
  <c r="AK477" s="1"/>
  <c r="AK426" s="1"/>
  <c r="AK375" s="1"/>
  <c r="AK324" s="1"/>
  <c r="AK273" s="1"/>
  <c r="AK222" s="1"/>
  <c r="AK171" s="1"/>
  <c r="AK120" s="1"/>
  <c r="AK69" s="1"/>
  <c r="AK18" s="1"/>
  <c r="AK2416"/>
  <c r="AK2467" s="1"/>
  <c r="AK2417"/>
  <c r="AK2418"/>
  <c r="AK2520" s="1"/>
  <c r="AK2419"/>
  <c r="AK2368" s="1"/>
  <c r="AK2317" s="1"/>
  <c r="AK2266" s="1"/>
  <c r="AK2215" s="1"/>
  <c r="AK2164" s="1"/>
  <c r="AK2113" s="1"/>
  <c r="AK2062" s="1"/>
  <c r="AK2011" s="1"/>
  <c r="AK1960" s="1"/>
  <c r="AK1909" s="1"/>
  <c r="AK1858" s="1"/>
  <c r="AK1807" s="1"/>
  <c r="AK1756" s="1"/>
  <c r="AK1705" s="1"/>
  <c r="AK1654" s="1"/>
  <c r="AK1603" s="1"/>
  <c r="AK1552" s="1"/>
  <c r="AK1501" s="1"/>
  <c r="AK1450" s="1"/>
  <c r="AK1399" s="1"/>
  <c r="AK1348" s="1"/>
  <c r="AK1297" s="1"/>
  <c r="AK1246" s="1"/>
  <c r="AK1195" s="1"/>
  <c r="AK1144" s="1"/>
  <c r="AK1093" s="1"/>
  <c r="AK1042" s="1"/>
  <c r="AK991" s="1"/>
  <c r="AK940" s="1"/>
  <c r="AK889" s="1"/>
  <c r="AK838" s="1"/>
  <c r="AK787" s="1"/>
  <c r="AK736" s="1"/>
  <c r="AK685" s="1"/>
  <c r="AK634" s="1"/>
  <c r="AK583" s="1"/>
  <c r="AK532" s="1"/>
  <c r="AK481" s="1"/>
  <c r="AK430" s="1"/>
  <c r="AK379" s="1"/>
  <c r="AK328" s="1"/>
  <c r="AK277" s="1"/>
  <c r="AK226" s="1"/>
  <c r="AK175" s="1"/>
  <c r="AK124" s="1"/>
  <c r="AK73" s="1"/>
  <c r="AK22" s="1"/>
  <c r="AK2420"/>
  <c r="AK2369" s="1"/>
  <c r="AK2318" s="1"/>
  <c r="AK2267" s="1"/>
  <c r="AK2216" s="1"/>
  <c r="AK2165" s="1"/>
  <c r="AK2114" s="1"/>
  <c r="AK2063" s="1"/>
  <c r="AK2012" s="1"/>
  <c r="AK1961" s="1"/>
  <c r="AK1910" s="1"/>
  <c r="AK1859" s="1"/>
  <c r="AK1808" s="1"/>
  <c r="AK1757" s="1"/>
  <c r="AK1706" s="1"/>
  <c r="AK1655" s="1"/>
  <c r="AK1604" s="1"/>
  <c r="AK1553" s="1"/>
  <c r="AK1502" s="1"/>
  <c r="AK1451" s="1"/>
  <c r="AK1400" s="1"/>
  <c r="AK1349" s="1"/>
  <c r="AK1298" s="1"/>
  <c r="AK1247" s="1"/>
  <c r="AK1196" s="1"/>
  <c r="AK1145" s="1"/>
  <c r="AK1094" s="1"/>
  <c r="AK1043" s="1"/>
  <c r="AK992" s="1"/>
  <c r="AK941" s="1"/>
  <c r="AK890" s="1"/>
  <c r="AK839" s="1"/>
  <c r="AK788" s="1"/>
  <c r="AK737" s="1"/>
  <c r="AK686" s="1"/>
  <c r="AK635" s="1"/>
  <c r="AK584" s="1"/>
  <c r="AK533" s="1"/>
  <c r="AK482" s="1"/>
  <c r="AK431" s="1"/>
  <c r="AK380" s="1"/>
  <c r="AK329" s="1"/>
  <c r="AK278" s="1"/>
  <c r="AK227" s="1"/>
  <c r="AK176" s="1"/>
  <c r="AK125" s="1"/>
  <c r="AK74" s="1"/>
  <c r="AK23" s="1"/>
  <c r="AK2421"/>
  <c r="AK2574" s="1"/>
  <c r="AK2422"/>
  <c r="AK2524" s="1"/>
  <c r="AK2423"/>
  <c r="AK2372" s="1"/>
  <c r="AK2321" s="1"/>
  <c r="AK2270" s="1"/>
  <c r="AK2219" s="1"/>
  <c r="AK2168" s="1"/>
  <c r="AK2117" s="1"/>
  <c r="AK2066" s="1"/>
  <c r="AK2015" s="1"/>
  <c r="AK1964" s="1"/>
  <c r="AK1913" s="1"/>
  <c r="AK1862" s="1"/>
  <c r="AK1811" s="1"/>
  <c r="AK1760" s="1"/>
  <c r="AK1709" s="1"/>
  <c r="AK1658" s="1"/>
  <c r="AK1607" s="1"/>
  <c r="AK1556" s="1"/>
  <c r="AK1505" s="1"/>
  <c r="AK1454" s="1"/>
  <c r="AK1403" s="1"/>
  <c r="AK1352" s="1"/>
  <c r="AK1301" s="1"/>
  <c r="AK1250" s="1"/>
  <c r="AK1199" s="1"/>
  <c r="AK1148" s="1"/>
  <c r="AK1097" s="1"/>
  <c r="AK1046" s="1"/>
  <c r="AK995" s="1"/>
  <c r="AK944" s="1"/>
  <c r="AK893" s="1"/>
  <c r="AK842" s="1"/>
  <c r="AK791" s="1"/>
  <c r="AK740" s="1"/>
  <c r="AK689" s="1"/>
  <c r="AK638" s="1"/>
  <c r="AK587" s="1"/>
  <c r="AK536" s="1"/>
  <c r="AK485" s="1"/>
  <c r="AK434" s="1"/>
  <c r="AK383" s="1"/>
  <c r="AK332" s="1"/>
  <c r="AK281" s="1"/>
  <c r="AK230" s="1"/>
  <c r="AK179" s="1"/>
  <c r="AK128" s="1"/>
  <c r="AK77" s="1"/>
  <c r="AK26" s="1"/>
  <c r="AK2424"/>
  <c r="AK2475" s="1"/>
  <c r="AK2425"/>
  <c r="AK2578" s="1"/>
  <c r="AK2426"/>
  <c r="AK2528" s="1"/>
  <c r="AK2427"/>
  <c r="AK2376" s="1"/>
  <c r="AK2325" s="1"/>
  <c r="AK2274" s="1"/>
  <c r="AK2223" s="1"/>
  <c r="AK2172" s="1"/>
  <c r="AK2121" s="1"/>
  <c r="AK2070" s="1"/>
  <c r="AK2019" s="1"/>
  <c r="AK1968" s="1"/>
  <c r="AK1917" s="1"/>
  <c r="AK1866" s="1"/>
  <c r="AK1815" s="1"/>
  <c r="AK1764" s="1"/>
  <c r="AK1713" s="1"/>
  <c r="AK1662" s="1"/>
  <c r="AK1611" s="1"/>
  <c r="AK1560" s="1"/>
  <c r="AK1509" s="1"/>
  <c r="AK1458" s="1"/>
  <c r="AK1407" s="1"/>
  <c r="AK1356" s="1"/>
  <c r="AK1305" s="1"/>
  <c r="AK1254" s="1"/>
  <c r="AK1203" s="1"/>
  <c r="AK1152" s="1"/>
  <c r="AK1101" s="1"/>
  <c r="AK1050" s="1"/>
  <c r="AK999" s="1"/>
  <c r="AK948" s="1"/>
  <c r="AK897" s="1"/>
  <c r="AK846" s="1"/>
  <c r="AK795" s="1"/>
  <c r="AK744" s="1"/>
  <c r="AK693" s="1"/>
  <c r="AK642" s="1"/>
  <c r="AK591" s="1"/>
  <c r="AK540" s="1"/>
  <c r="AK489" s="1"/>
  <c r="AK438" s="1"/>
  <c r="AK387" s="1"/>
  <c r="AK336" s="1"/>
  <c r="AK285" s="1"/>
  <c r="AK234" s="1"/>
  <c r="AK183" s="1"/>
  <c r="AK132" s="1"/>
  <c r="AK81" s="1"/>
  <c r="AK30" s="1"/>
  <c r="AK2428"/>
  <c r="AK2530" s="1"/>
  <c r="AK2429"/>
  <c r="AK2430"/>
  <c r="AK2431"/>
  <c r="AK2380" s="1"/>
  <c r="AK2329" s="1"/>
  <c r="AK2278" s="1"/>
  <c r="AK2227" s="1"/>
  <c r="AK2176" s="1"/>
  <c r="AK2125" s="1"/>
  <c r="AK2074" s="1"/>
  <c r="AK2023" s="1"/>
  <c r="AK1972" s="1"/>
  <c r="AK1921" s="1"/>
  <c r="AK1870" s="1"/>
  <c r="AK1819" s="1"/>
  <c r="AK1768" s="1"/>
  <c r="AK1717" s="1"/>
  <c r="AK1666" s="1"/>
  <c r="AK1615" s="1"/>
  <c r="AK1564" s="1"/>
  <c r="AK1513" s="1"/>
  <c r="AK1462" s="1"/>
  <c r="AK1411" s="1"/>
  <c r="AK1360" s="1"/>
  <c r="AK1309" s="1"/>
  <c r="AK1258" s="1"/>
  <c r="AK1207" s="1"/>
  <c r="AK1156" s="1"/>
  <c r="AK1105" s="1"/>
  <c r="AK1054" s="1"/>
  <c r="AK1003" s="1"/>
  <c r="AK952" s="1"/>
  <c r="AK901" s="1"/>
  <c r="AK850" s="1"/>
  <c r="AK799" s="1"/>
  <c r="AK748" s="1"/>
  <c r="AK697" s="1"/>
  <c r="AK646" s="1"/>
  <c r="AK595" s="1"/>
  <c r="AK544" s="1"/>
  <c r="AK493" s="1"/>
  <c r="AK442" s="1"/>
  <c r="AK391" s="1"/>
  <c r="AK340" s="1"/>
  <c r="AK289" s="1"/>
  <c r="AK238" s="1"/>
  <c r="AK187" s="1"/>
  <c r="AK136" s="1"/>
  <c r="AK85" s="1"/>
  <c r="AK34" s="1"/>
  <c r="AK2432"/>
  <c r="AK2585" s="1"/>
  <c r="AK2433"/>
  <c r="AK2586" s="1"/>
  <c r="AK2434"/>
  <c r="AK2435"/>
  <c r="AK2384" s="1"/>
  <c r="AK2333" s="1"/>
  <c r="AK2282" s="1"/>
  <c r="AK2231" s="1"/>
  <c r="AK2180" s="1"/>
  <c r="AK2129" s="1"/>
  <c r="AK2078" s="1"/>
  <c r="AK2027" s="1"/>
  <c r="AK1976" s="1"/>
  <c r="AK1925" s="1"/>
  <c r="AK1874" s="1"/>
  <c r="AK1823" s="1"/>
  <c r="AK1772" s="1"/>
  <c r="AK1721" s="1"/>
  <c r="AK1670" s="1"/>
  <c r="AK1619" s="1"/>
  <c r="AK1568" s="1"/>
  <c r="AK1517" s="1"/>
  <c r="AK1466" s="1"/>
  <c r="AK1415" s="1"/>
  <c r="AK1364" s="1"/>
  <c r="AK1313" s="1"/>
  <c r="AK1262" s="1"/>
  <c r="AK1211" s="1"/>
  <c r="AK1160" s="1"/>
  <c r="AK1109" s="1"/>
  <c r="AK1058" s="1"/>
  <c r="AK1007" s="1"/>
  <c r="AK956" s="1"/>
  <c r="AK905" s="1"/>
  <c r="AK854" s="1"/>
  <c r="AK803" s="1"/>
  <c r="AK752" s="1"/>
  <c r="AK701" s="1"/>
  <c r="AK650" s="1"/>
  <c r="AK599" s="1"/>
  <c r="AK548" s="1"/>
  <c r="AK497" s="1"/>
  <c r="AK446" s="1"/>
  <c r="AK395" s="1"/>
  <c r="AK344" s="1"/>
  <c r="AK293" s="1"/>
  <c r="AK242" s="1"/>
  <c r="AK191" s="1"/>
  <c r="AK140" s="1"/>
  <c r="AK89" s="1"/>
  <c r="AK38" s="1"/>
  <c r="AK2436"/>
  <c r="AK2385" s="1"/>
  <c r="AK2334" s="1"/>
  <c r="AK2283" s="1"/>
  <c r="AK2232" s="1"/>
  <c r="AK2181" s="1"/>
  <c r="AK2130" s="1"/>
  <c r="AK2079" s="1"/>
  <c r="AK2028" s="1"/>
  <c r="AK1977" s="1"/>
  <c r="AK1926" s="1"/>
  <c r="AK1875" s="1"/>
  <c r="AK1824" s="1"/>
  <c r="AK1773" s="1"/>
  <c r="AK1722" s="1"/>
  <c r="AK1671" s="1"/>
  <c r="AK1620" s="1"/>
  <c r="AK1569" s="1"/>
  <c r="AK1518" s="1"/>
  <c r="AK1467" s="1"/>
  <c r="AK1416" s="1"/>
  <c r="AK1365" s="1"/>
  <c r="AK1314" s="1"/>
  <c r="AK1263" s="1"/>
  <c r="AK1212" s="1"/>
  <c r="AK1161" s="1"/>
  <c r="AK1110" s="1"/>
  <c r="AK1059" s="1"/>
  <c r="AK1008" s="1"/>
  <c r="AK957" s="1"/>
  <c r="AK906" s="1"/>
  <c r="AK855" s="1"/>
  <c r="AK804" s="1"/>
  <c r="AK753" s="1"/>
  <c r="AK702" s="1"/>
  <c r="AK651" s="1"/>
  <c r="AK600" s="1"/>
  <c r="AK549" s="1"/>
  <c r="AK498" s="1"/>
  <c r="AK447" s="1"/>
  <c r="AK396" s="1"/>
  <c r="AK345" s="1"/>
  <c r="AK294" s="1"/>
  <c r="AK243" s="1"/>
  <c r="AK192" s="1"/>
  <c r="AK141" s="1"/>
  <c r="AK90" s="1"/>
  <c r="AK39" s="1"/>
  <c r="AK2437"/>
  <c r="AK2438"/>
  <c r="AK2439"/>
  <c r="AK2388" s="1"/>
  <c r="AK2440"/>
  <c r="AK2491" s="1"/>
  <c r="AK2441"/>
  <c r="AK2594" s="1"/>
  <c r="AK2442"/>
  <c r="AK2493" s="1"/>
  <c r="AK2443"/>
  <c r="AK2392" s="1"/>
  <c r="AK2341" s="1"/>
  <c r="AK2290" s="1"/>
  <c r="AK2239" s="1"/>
  <c r="AK2188" s="1"/>
  <c r="AK2137" s="1"/>
  <c r="AK2086" s="1"/>
  <c r="AK2035" s="1"/>
  <c r="AK1984" s="1"/>
  <c r="AK1933" s="1"/>
  <c r="AK1882" s="1"/>
  <c r="AK1831" s="1"/>
  <c r="AK1780" s="1"/>
  <c r="AK1729" s="1"/>
  <c r="AK1678" s="1"/>
  <c r="AK1627" s="1"/>
  <c r="AK1576" s="1"/>
  <c r="AK1525" s="1"/>
  <c r="AK1474" s="1"/>
  <c r="AK1423" s="1"/>
  <c r="AK1372" s="1"/>
  <c r="AK1321" s="1"/>
  <c r="AK1270" s="1"/>
  <c r="AK1219" s="1"/>
  <c r="AK1168" s="1"/>
  <c r="AK1117" s="1"/>
  <c r="AK1066" s="1"/>
  <c r="AK1015" s="1"/>
  <c r="AK964" s="1"/>
  <c r="AK913" s="1"/>
  <c r="AK862" s="1"/>
  <c r="AK811" s="1"/>
  <c r="AK760" s="1"/>
  <c r="AK709" s="1"/>
  <c r="AK658" s="1"/>
  <c r="AK607" s="1"/>
  <c r="AK556" s="1"/>
  <c r="AK505" s="1"/>
  <c r="AK454" s="1"/>
  <c r="AK403" s="1"/>
  <c r="AK352" s="1"/>
  <c r="AK301" s="1"/>
  <c r="AK250" s="1"/>
  <c r="AK199" s="1"/>
  <c r="AK148" s="1"/>
  <c r="AK97" s="1"/>
  <c r="AK46" s="1"/>
  <c r="AK2444"/>
  <c r="AK2546" s="1"/>
  <c r="AK2445"/>
  <c r="AK2598" s="1"/>
  <c r="AK2446"/>
  <c r="AK2447"/>
  <c r="AK2396" s="1"/>
  <c r="AK2345" s="1"/>
  <c r="AK2294" s="1"/>
  <c r="AK2243" s="1"/>
  <c r="AK2192" s="1"/>
  <c r="AK2141" s="1"/>
  <c r="AK2090" s="1"/>
  <c r="AK2039" s="1"/>
  <c r="AK1988" s="1"/>
  <c r="AK1937" s="1"/>
  <c r="AK1886" s="1"/>
  <c r="AK1835" s="1"/>
  <c r="AK1784" s="1"/>
  <c r="AK1733" s="1"/>
  <c r="AK1682" s="1"/>
  <c r="AK1631" s="1"/>
  <c r="AK1580" s="1"/>
  <c r="AK1529" s="1"/>
  <c r="AK1478" s="1"/>
  <c r="AK1427" s="1"/>
  <c r="AK1376" s="1"/>
  <c r="AK1325" s="1"/>
  <c r="AK1274" s="1"/>
  <c r="AK1223" s="1"/>
  <c r="AK1172" s="1"/>
  <c r="AK1121" s="1"/>
  <c r="AK1070" s="1"/>
  <c r="AK1019" s="1"/>
  <c r="AK968" s="1"/>
  <c r="AK917" s="1"/>
  <c r="AK866" s="1"/>
  <c r="AK815" s="1"/>
  <c r="AK764" s="1"/>
  <c r="AK713" s="1"/>
  <c r="AK662" s="1"/>
  <c r="AK611" s="1"/>
  <c r="AK560" s="1"/>
  <c r="AK509" s="1"/>
  <c r="AK458" s="1"/>
  <c r="AK407" s="1"/>
  <c r="AK356" s="1"/>
  <c r="AK305" s="1"/>
  <c r="AK254" s="1"/>
  <c r="AK203" s="1"/>
  <c r="AK152" s="1"/>
  <c r="AK101" s="1"/>
  <c r="AK50" s="1"/>
  <c r="AK2448"/>
  <c r="AK2499" s="1"/>
  <c r="AK2449"/>
  <c r="AK2602" s="1"/>
  <c r="AK2450"/>
  <c r="AK2454"/>
  <c r="AK2461"/>
  <c r="AK2462"/>
  <c r="AK2470"/>
  <c r="AK2485"/>
  <c r="AK2486"/>
  <c r="AK2501"/>
  <c r="AK2509"/>
  <c r="AK2517"/>
  <c r="AK2549"/>
  <c r="AK2552"/>
  <c r="AK2556"/>
  <c r="AK2564"/>
  <c r="AK2570"/>
  <c r="AK2581"/>
  <c r="AK2582"/>
  <c r="U1912"/>
  <c r="U1913"/>
  <c r="U1914"/>
  <c r="U1915"/>
  <c r="U1916"/>
  <c r="U1917"/>
  <c r="V1912"/>
  <c r="V1913"/>
  <c r="V1914"/>
  <c r="V1915"/>
  <c r="V1916"/>
  <c r="V1917"/>
  <c r="U2"/>
  <c r="V2"/>
  <c r="U3"/>
  <c r="V3"/>
  <c r="U4"/>
  <c r="V4"/>
  <c r="U5"/>
  <c r="V5"/>
  <c r="U6"/>
  <c r="V6"/>
  <c r="U7"/>
  <c r="W7" s="1"/>
  <c r="V7"/>
  <c r="AJ7"/>
  <c r="U8"/>
  <c r="V8"/>
  <c r="U9"/>
  <c r="V9"/>
  <c r="U10"/>
  <c r="V10"/>
  <c r="U11"/>
  <c r="V11"/>
  <c r="U12"/>
  <c r="V12"/>
  <c r="U13"/>
  <c r="V13"/>
  <c r="U14"/>
  <c r="V14"/>
  <c r="U15"/>
  <c r="V15"/>
  <c r="U16"/>
  <c r="V16"/>
  <c r="U17"/>
  <c r="V17"/>
  <c r="U18"/>
  <c r="V18"/>
  <c r="U19"/>
  <c r="V19"/>
  <c r="U20"/>
  <c r="V20"/>
  <c r="U21"/>
  <c r="V21"/>
  <c r="U22"/>
  <c r="V22"/>
  <c r="U23"/>
  <c r="V23"/>
  <c r="U24"/>
  <c r="V24"/>
  <c r="U25"/>
  <c r="V25"/>
  <c r="U26"/>
  <c r="V26"/>
  <c r="U27"/>
  <c r="V27"/>
  <c r="U28"/>
  <c r="V28"/>
  <c r="U29"/>
  <c r="V29"/>
  <c r="U30"/>
  <c r="V30"/>
  <c r="U31"/>
  <c r="V31"/>
  <c r="U32"/>
  <c r="V32"/>
  <c r="U33"/>
  <c r="V33"/>
  <c r="U34"/>
  <c r="V34"/>
  <c r="U35"/>
  <c r="V35"/>
  <c r="U36"/>
  <c r="V36"/>
  <c r="U37"/>
  <c r="V37"/>
  <c r="U38"/>
  <c r="V38"/>
  <c r="U39"/>
  <c r="V39"/>
  <c r="U40"/>
  <c r="V40"/>
  <c r="U41"/>
  <c r="V41"/>
  <c r="U42"/>
  <c r="V42"/>
  <c r="U43"/>
  <c r="V43"/>
  <c r="U44"/>
  <c r="V44"/>
  <c r="U45"/>
  <c r="V45"/>
  <c r="U46"/>
  <c r="V46"/>
  <c r="U47"/>
  <c r="V47"/>
  <c r="U48"/>
  <c r="V48"/>
  <c r="U49"/>
  <c r="V49"/>
  <c r="U50"/>
  <c r="V50"/>
  <c r="U51"/>
  <c r="V51"/>
  <c r="U52"/>
  <c r="V52"/>
  <c r="U53"/>
  <c r="V53"/>
  <c r="U54"/>
  <c r="V54"/>
  <c r="U55"/>
  <c r="V55"/>
  <c r="U56"/>
  <c r="V56"/>
  <c r="U57"/>
  <c r="V57"/>
  <c r="U58"/>
  <c r="V58"/>
  <c r="AJ58"/>
  <c r="U59"/>
  <c r="V59"/>
  <c r="U60"/>
  <c r="V60"/>
  <c r="U61"/>
  <c r="V61"/>
  <c r="U62"/>
  <c r="V62"/>
  <c r="U63"/>
  <c r="V63"/>
  <c r="U64"/>
  <c r="V64"/>
  <c r="U65"/>
  <c r="V65"/>
  <c r="U66"/>
  <c r="V66"/>
  <c r="U67"/>
  <c r="V67"/>
  <c r="U68"/>
  <c r="V68"/>
  <c r="U69"/>
  <c r="V69"/>
  <c r="U70"/>
  <c r="V70"/>
  <c r="U71"/>
  <c r="V71"/>
  <c r="U72"/>
  <c r="V72"/>
  <c r="U73"/>
  <c r="V73"/>
  <c r="U74"/>
  <c r="V74"/>
  <c r="U75"/>
  <c r="V75"/>
  <c r="U76"/>
  <c r="V76"/>
  <c r="U77"/>
  <c r="V77"/>
  <c r="U78"/>
  <c r="V78"/>
  <c r="U79"/>
  <c r="V79"/>
  <c r="U80"/>
  <c r="V80"/>
  <c r="U81"/>
  <c r="V81"/>
  <c r="U82"/>
  <c r="V82"/>
  <c r="U83"/>
  <c r="V83"/>
  <c r="U84"/>
  <c r="V84"/>
  <c r="U85"/>
  <c r="V85"/>
  <c r="U86"/>
  <c r="V86"/>
  <c r="U87"/>
  <c r="V87"/>
  <c r="U88"/>
  <c r="V88"/>
  <c r="U89"/>
  <c r="V89"/>
  <c r="U90"/>
  <c r="V90"/>
  <c r="U91"/>
  <c r="V91"/>
  <c r="U92"/>
  <c r="V92"/>
  <c r="U93"/>
  <c r="V93"/>
  <c r="U94"/>
  <c r="V94"/>
  <c r="U95"/>
  <c r="V95"/>
  <c r="U96"/>
  <c r="V96"/>
  <c r="U97"/>
  <c r="V97"/>
  <c r="U98"/>
  <c r="V98"/>
  <c r="U99"/>
  <c r="V99"/>
  <c r="U100"/>
  <c r="V100"/>
  <c r="U101"/>
  <c r="V101"/>
  <c r="U102"/>
  <c r="V102"/>
  <c r="U103"/>
  <c r="V103"/>
  <c r="U104"/>
  <c r="W104" s="1"/>
  <c r="V104"/>
  <c r="U105"/>
  <c r="V105"/>
  <c r="U106"/>
  <c r="V106"/>
  <c r="U107"/>
  <c r="V107"/>
  <c r="U108"/>
  <c r="V108"/>
  <c r="U109"/>
  <c r="V109"/>
  <c r="U110"/>
  <c r="V110"/>
  <c r="U111"/>
  <c r="V111"/>
  <c r="U112"/>
  <c r="V112"/>
  <c r="U113"/>
  <c r="V113"/>
  <c r="AJ113"/>
  <c r="U114"/>
  <c r="V114"/>
  <c r="U115"/>
  <c r="V115"/>
  <c r="U116"/>
  <c r="V116"/>
  <c r="U117"/>
  <c r="V117"/>
  <c r="U118"/>
  <c r="V118"/>
  <c r="U119"/>
  <c r="V119"/>
  <c r="U120"/>
  <c r="V120"/>
  <c r="U121"/>
  <c r="V121"/>
  <c r="U122"/>
  <c r="V122"/>
  <c r="U123"/>
  <c r="V123"/>
  <c r="U124"/>
  <c r="V124"/>
  <c r="U125"/>
  <c r="V125"/>
  <c r="U126"/>
  <c r="V126"/>
  <c r="U127"/>
  <c r="V127"/>
  <c r="U128"/>
  <c r="V128"/>
  <c r="U129"/>
  <c r="V129"/>
  <c r="U130"/>
  <c r="V130"/>
  <c r="U131"/>
  <c r="V131"/>
  <c r="U132"/>
  <c r="V132"/>
  <c r="U133"/>
  <c r="V133"/>
  <c r="U134"/>
  <c r="V134"/>
  <c r="U135"/>
  <c r="V135"/>
  <c r="U136"/>
  <c r="V136"/>
  <c r="U137"/>
  <c r="V137"/>
  <c r="U138"/>
  <c r="V138"/>
  <c r="U139"/>
  <c r="V139"/>
  <c r="U140"/>
  <c r="V140"/>
  <c r="U141"/>
  <c r="V141"/>
  <c r="U142"/>
  <c r="V142"/>
  <c r="U143"/>
  <c r="V143"/>
  <c r="U144"/>
  <c r="V144"/>
  <c r="U145"/>
  <c r="V145"/>
  <c r="U146"/>
  <c r="V146"/>
  <c r="U147"/>
  <c r="V147"/>
  <c r="U148"/>
  <c r="V148"/>
  <c r="U149"/>
  <c r="V149"/>
  <c r="U150"/>
  <c r="V150"/>
  <c r="U151"/>
  <c r="V151"/>
  <c r="U152"/>
  <c r="V152"/>
  <c r="U153"/>
  <c r="V153"/>
  <c r="U154"/>
  <c r="V154"/>
  <c r="U155"/>
  <c r="V155"/>
  <c r="U156"/>
  <c r="V156"/>
  <c r="U157"/>
  <c r="V157"/>
  <c r="U158"/>
  <c r="V158"/>
  <c r="U159"/>
  <c r="V159"/>
  <c r="U160"/>
  <c r="V160"/>
  <c r="U161"/>
  <c r="V161"/>
  <c r="U162"/>
  <c r="V162"/>
  <c r="U163"/>
  <c r="V163"/>
  <c r="U164"/>
  <c r="V164"/>
  <c r="AJ164"/>
  <c r="U165"/>
  <c r="V165"/>
  <c r="U166"/>
  <c r="V166"/>
  <c r="U167"/>
  <c r="V167"/>
  <c r="U168"/>
  <c r="V168"/>
  <c r="U169"/>
  <c r="V169"/>
  <c r="U170"/>
  <c r="V170"/>
  <c r="U171"/>
  <c r="V171"/>
  <c r="U172"/>
  <c r="V172"/>
  <c r="U173"/>
  <c r="V173"/>
  <c r="U174"/>
  <c r="V174"/>
  <c r="U175"/>
  <c r="V175"/>
  <c r="U176"/>
  <c r="V176"/>
  <c r="U177"/>
  <c r="V177"/>
  <c r="U178"/>
  <c r="V178"/>
  <c r="U179"/>
  <c r="V179"/>
  <c r="U180"/>
  <c r="V180"/>
  <c r="U181"/>
  <c r="V181"/>
  <c r="U182"/>
  <c r="V182"/>
  <c r="U183"/>
  <c r="V183"/>
  <c r="U184"/>
  <c r="V184"/>
  <c r="U185"/>
  <c r="V185"/>
  <c r="U186"/>
  <c r="V186"/>
  <c r="U187"/>
  <c r="V187"/>
  <c r="U188"/>
  <c r="V188"/>
  <c r="U189"/>
  <c r="V189"/>
  <c r="U190"/>
  <c r="V190"/>
  <c r="U191"/>
  <c r="V191"/>
  <c r="U192"/>
  <c r="V192"/>
  <c r="U193"/>
  <c r="V193"/>
  <c r="U194"/>
  <c r="V194"/>
  <c r="U195"/>
  <c r="V195"/>
  <c r="U196"/>
  <c r="V196"/>
  <c r="U197"/>
  <c r="V197"/>
  <c r="U198"/>
  <c r="V198"/>
  <c r="U199"/>
  <c r="V199"/>
  <c r="U200"/>
  <c r="V200"/>
  <c r="U201"/>
  <c r="V201"/>
  <c r="U202"/>
  <c r="V202"/>
  <c r="U203"/>
  <c r="V203"/>
  <c r="U204"/>
  <c r="V204"/>
  <c r="U205"/>
  <c r="V205"/>
  <c r="U206"/>
  <c r="V206"/>
  <c r="U207"/>
  <c r="V207"/>
  <c r="U208"/>
  <c r="V208"/>
  <c r="U209"/>
  <c r="V209"/>
  <c r="U210"/>
  <c r="V210"/>
  <c r="U211"/>
  <c r="V211"/>
  <c r="U212"/>
  <c r="V212"/>
  <c r="U213"/>
  <c r="V213"/>
  <c r="U214"/>
  <c r="V214"/>
  <c r="U215"/>
  <c r="V215"/>
  <c r="AJ215"/>
  <c r="U216"/>
  <c r="V216"/>
  <c r="U217"/>
  <c r="V217"/>
  <c r="U218"/>
  <c r="V218"/>
  <c r="U219"/>
  <c r="V219"/>
  <c r="U220"/>
  <c r="V220"/>
  <c r="U221"/>
  <c r="V221"/>
  <c r="U222"/>
  <c r="V222"/>
  <c r="U223"/>
  <c r="V223"/>
  <c r="U224"/>
  <c r="V224"/>
  <c r="U225"/>
  <c r="V225"/>
  <c r="U226"/>
  <c r="V226"/>
  <c r="U227"/>
  <c r="V227"/>
  <c r="U228"/>
  <c r="V228"/>
  <c r="U229"/>
  <c r="V229"/>
  <c r="U230"/>
  <c r="V230"/>
  <c r="U231"/>
  <c r="V231"/>
  <c r="U232"/>
  <c r="V232"/>
  <c r="U233"/>
  <c r="V233"/>
  <c r="U234"/>
  <c r="V234"/>
  <c r="U235"/>
  <c r="V235"/>
  <c r="U236"/>
  <c r="V236"/>
  <c r="U237"/>
  <c r="V237"/>
  <c r="U238"/>
  <c r="V238"/>
  <c r="U239"/>
  <c r="V239"/>
  <c r="U240"/>
  <c r="V240"/>
  <c r="U241"/>
  <c r="V241"/>
  <c r="U242"/>
  <c r="V242"/>
  <c r="U243"/>
  <c r="V243"/>
  <c r="U244"/>
  <c r="V244"/>
  <c r="U245"/>
  <c r="V245"/>
  <c r="U246"/>
  <c r="V246"/>
  <c r="U247"/>
  <c r="V247"/>
  <c r="U248"/>
  <c r="V248"/>
  <c r="U249"/>
  <c r="V249"/>
  <c r="U250"/>
  <c r="V250"/>
  <c r="U251"/>
  <c r="V251"/>
  <c r="U252"/>
  <c r="V252"/>
  <c r="U253"/>
  <c r="V253"/>
  <c r="U254"/>
  <c r="V254"/>
  <c r="U255"/>
  <c r="V255"/>
  <c r="U256"/>
  <c r="V256"/>
  <c r="U257"/>
  <c r="V257"/>
  <c r="AJ257"/>
  <c r="U258"/>
  <c r="V258"/>
  <c r="U259"/>
  <c r="V259"/>
  <c r="U260"/>
  <c r="V260"/>
  <c r="U261"/>
  <c r="V261"/>
  <c r="U262"/>
  <c r="V262"/>
  <c r="U263"/>
  <c r="V263"/>
  <c r="U264"/>
  <c r="V264"/>
  <c r="U265"/>
  <c r="V265"/>
  <c r="U266"/>
  <c r="V266"/>
  <c r="U267"/>
  <c r="V267"/>
  <c r="U268"/>
  <c r="V268"/>
  <c r="U269"/>
  <c r="V269"/>
  <c r="U270"/>
  <c r="V270"/>
  <c r="U271"/>
  <c r="V271"/>
  <c r="U272"/>
  <c r="V272"/>
  <c r="U273"/>
  <c r="V273"/>
  <c r="U274"/>
  <c r="V274"/>
  <c r="U275"/>
  <c r="V275"/>
  <c r="U276"/>
  <c r="V276"/>
  <c r="U277"/>
  <c r="V277"/>
  <c r="U278"/>
  <c r="V278"/>
  <c r="U279"/>
  <c r="V279"/>
  <c r="U280"/>
  <c r="V280"/>
  <c r="U281"/>
  <c r="V281"/>
  <c r="U282"/>
  <c r="V282"/>
  <c r="U283"/>
  <c r="V283"/>
  <c r="U284"/>
  <c r="V284"/>
  <c r="U285"/>
  <c r="V285"/>
  <c r="U286"/>
  <c r="V286"/>
  <c r="U287"/>
  <c r="V287"/>
  <c r="U288"/>
  <c r="V288"/>
  <c r="U289"/>
  <c r="V289"/>
  <c r="U290"/>
  <c r="V290"/>
  <c r="U291"/>
  <c r="V291"/>
  <c r="U292"/>
  <c r="V292"/>
  <c r="U293"/>
  <c r="V293"/>
  <c r="U294"/>
  <c r="V294"/>
  <c r="U295"/>
  <c r="V295"/>
  <c r="U296"/>
  <c r="V296"/>
  <c r="U297"/>
  <c r="V297"/>
  <c r="U298"/>
  <c r="V298"/>
  <c r="U299"/>
  <c r="V299"/>
  <c r="U300"/>
  <c r="V300"/>
  <c r="U301"/>
  <c r="V301"/>
  <c r="U302"/>
  <c r="V302"/>
  <c r="U303"/>
  <c r="V303"/>
  <c r="U304"/>
  <c r="V304"/>
  <c r="U305"/>
  <c r="V305"/>
  <c r="U306"/>
  <c r="V306"/>
  <c r="U307"/>
  <c r="V307"/>
  <c r="U308"/>
  <c r="V308"/>
  <c r="AJ308"/>
  <c r="U309"/>
  <c r="V309"/>
  <c r="U310"/>
  <c r="V310"/>
  <c r="U311"/>
  <c r="V311"/>
  <c r="U312"/>
  <c r="V312"/>
  <c r="U313"/>
  <c r="V313"/>
  <c r="U314"/>
  <c r="V314"/>
  <c r="U315"/>
  <c r="V315"/>
  <c r="U316"/>
  <c r="V316"/>
  <c r="U317"/>
  <c r="V317"/>
  <c r="U318"/>
  <c r="V318"/>
  <c r="U319"/>
  <c r="V319"/>
  <c r="U320"/>
  <c r="V320"/>
  <c r="U321"/>
  <c r="V321"/>
  <c r="U322"/>
  <c r="V322"/>
  <c r="U323"/>
  <c r="V323"/>
  <c r="U324"/>
  <c r="V324"/>
  <c r="U325"/>
  <c r="V325"/>
  <c r="U326"/>
  <c r="V326"/>
  <c r="U327"/>
  <c r="V327"/>
  <c r="U328"/>
  <c r="V328"/>
  <c r="U329"/>
  <c r="V329"/>
  <c r="U330"/>
  <c r="V330"/>
  <c r="U331"/>
  <c r="V331"/>
  <c r="U332"/>
  <c r="V332"/>
  <c r="U333"/>
  <c r="V333"/>
  <c r="U334"/>
  <c r="V334"/>
  <c r="U335"/>
  <c r="V335"/>
  <c r="U336"/>
  <c r="V336"/>
  <c r="U337"/>
  <c r="V337"/>
  <c r="U338"/>
  <c r="V338"/>
  <c r="U339"/>
  <c r="V339"/>
  <c r="U340"/>
  <c r="V340"/>
  <c r="U341"/>
  <c r="V341"/>
  <c r="U342"/>
  <c r="V342"/>
  <c r="U343"/>
  <c r="V343"/>
  <c r="U344"/>
  <c r="V344"/>
  <c r="U345"/>
  <c r="V345"/>
  <c r="U346"/>
  <c r="V346"/>
  <c r="U347"/>
  <c r="V347"/>
  <c r="U348"/>
  <c r="V348"/>
  <c r="U349"/>
  <c r="V349"/>
  <c r="U350"/>
  <c r="V350"/>
  <c r="U351"/>
  <c r="V351"/>
  <c r="U352"/>
  <c r="V352"/>
  <c r="U353"/>
  <c r="V353"/>
  <c r="U354"/>
  <c r="V354"/>
  <c r="U355"/>
  <c r="V355"/>
  <c r="U356"/>
  <c r="V356"/>
  <c r="U357"/>
  <c r="V357"/>
  <c r="U358"/>
  <c r="V358"/>
  <c r="U359"/>
  <c r="V359"/>
  <c r="U360"/>
  <c r="V360"/>
  <c r="U361"/>
  <c r="V361"/>
  <c r="U362"/>
  <c r="V362"/>
  <c r="U363"/>
  <c r="V363"/>
  <c r="AJ363"/>
  <c r="U364"/>
  <c r="V364"/>
  <c r="U365"/>
  <c r="V365"/>
  <c r="U366"/>
  <c r="V366"/>
  <c r="U367"/>
  <c r="V367"/>
  <c r="U368"/>
  <c r="V368"/>
  <c r="U369"/>
  <c r="V369"/>
  <c r="U370"/>
  <c r="V370"/>
  <c r="U371"/>
  <c r="V371"/>
  <c r="U372"/>
  <c r="V372"/>
  <c r="U373"/>
  <c r="V373"/>
  <c r="U374"/>
  <c r="V374"/>
  <c r="U375"/>
  <c r="V375"/>
  <c r="U376"/>
  <c r="V376"/>
  <c r="U377"/>
  <c r="V377"/>
  <c r="U378"/>
  <c r="V378"/>
  <c r="U379"/>
  <c r="V379"/>
  <c r="U380"/>
  <c r="V380"/>
  <c r="U381"/>
  <c r="V381"/>
  <c r="U382"/>
  <c r="V382"/>
  <c r="U383"/>
  <c r="V383"/>
  <c r="U384"/>
  <c r="V384"/>
  <c r="U385"/>
  <c r="V385"/>
  <c r="U386"/>
  <c r="V386"/>
  <c r="U387"/>
  <c r="V387"/>
  <c r="U388"/>
  <c r="V388"/>
  <c r="U389"/>
  <c r="V389"/>
  <c r="U390"/>
  <c r="V390"/>
  <c r="U391"/>
  <c r="V391"/>
  <c r="U392"/>
  <c r="V392"/>
  <c r="U393"/>
  <c r="V393"/>
  <c r="U394"/>
  <c r="V394"/>
  <c r="U395"/>
  <c r="V395"/>
  <c r="U396"/>
  <c r="V396"/>
  <c r="U397"/>
  <c r="V397"/>
  <c r="U398"/>
  <c r="V398"/>
  <c r="U399"/>
  <c r="V399"/>
  <c r="U400"/>
  <c r="V400"/>
  <c r="U401"/>
  <c r="V401"/>
  <c r="U402"/>
  <c r="V402"/>
  <c r="U403"/>
  <c r="V403"/>
  <c r="U404"/>
  <c r="V404"/>
  <c r="U405"/>
  <c r="V405"/>
  <c r="U406"/>
  <c r="V406"/>
  <c r="U407"/>
  <c r="V407"/>
  <c r="U408"/>
  <c r="V408"/>
  <c r="U409"/>
  <c r="V409"/>
  <c r="U410"/>
  <c r="V410"/>
  <c r="AJ410"/>
  <c r="U411"/>
  <c r="V411"/>
  <c r="U412"/>
  <c r="V412"/>
  <c r="U413"/>
  <c r="V413"/>
  <c r="U414"/>
  <c r="V414"/>
  <c r="U415"/>
  <c r="V415"/>
  <c r="U416"/>
  <c r="V416"/>
  <c r="U417"/>
  <c r="V417"/>
  <c r="U418"/>
  <c r="V418"/>
  <c r="U419"/>
  <c r="V419"/>
  <c r="U420"/>
  <c r="V420"/>
  <c r="U421"/>
  <c r="V421"/>
  <c r="U422"/>
  <c r="V422"/>
  <c r="U423"/>
  <c r="V423"/>
  <c r="U424"/>
  <c r="V424"/>
  <c r="U425"/>
  <c r="V425"/>
  <c r="U426"/>
  <c r="V426"/>
  <c r="U427"/>
  <c r="V427"/>
  <c r="U428"/>
  <c r="V428"/>
  <c r="U429"/>
  <c r="V429"/>
  <c r="U430"/>
  <c r="V430"/>
  <c r="U431"/>
  <c r="V431"/>
  <c r="U432"/>
  <c r="V432"/>
  <c r="U433"/>
  <c r="V433"/>
  <c r="U434"/>
  <c r="V434"/>
  <c r="U435"/>
  <c r="V435"/>
  <c r="U436"/>
  <c r="V436"/>
  <c r="U437"/>
  <c r="V437"/>
  <c r="U438"/>
  <c r="V438"/>
  <c r="U439"/>
  <c r="V439"/>
  <c r="U440"/>
  <c r="V440"/>
  <c r="U441"/>
  <c r="V441"/>
  <c r="U442"/>
  <c r="V442"/>
  <c r="U443"/>
  <c r="V443"/>
  <c r="U444"/>
  <c r="V444"/>
  <c r="U445"/>
  <c r="V445"/>
  <c r="U446"/>
  <c r="V446"/>
  <c r="U447"/>
  <c r="V447"/>
  <c r="U448"/>
  <c r="V448"/>
  <c r="U449"/>
  <c r="V449"/>
  <c r="U450"/>
  <c r="V450"/>
  <c r="U451"/>
  <c r="V451"/>
  <c r="U452"/>
  <c r="V452"/>
  <c r="U453"/>
  <c r="V453"/>
  <c r="U454"/>
  <c r="V454"/>
  <c r="U455"/>
  <c r="V455"/>
  <c r="U456"/>
  <c r="V456"/>
  <c r="U457"/>
  <c r="V457"/>
  <c r="U458"/>
  <c r="V458"/>
  <c r="U459"/>
  <c r="V459"/>
  <c r="U460"/>
  <c r="V460"/>
  <c r="U461"/>
  <c r="V461"/>
  <c r="AJ461"/>
  <c r="U462"/>
  <c r="V462"/>
  <c r="U463"/>
  <c r="V463"/>
  <c r="U464"/>
  <c r="V464"/>
  <c r="U465"/>
  <c r="V465"/>
  <c r="U466"/>
  <c r="V466"/>
  <c r="U467"/>
  <c r="V467"/>
  <c r="U468"/>
  <c r="V468"/>
  <c r="U469"/>
  <c r="V469"/>
  <c r="U470"/>
  <c r="V470"/>
  <c r="U471"/>
  <c r="V471"/>
  <c r="U472"/>
  <c r="V472"/>
  <c r="U473"/>
  <c r="V473"/>
  <c r="U474"/>
  <c r="V474"/>
  <c r="U475"/>
  <c r="V475"/>
  <c r="U476"/>
  <c r="V476"/>
  <c r="U477"/>
  <c r="V477"/>
  <c r="U478"/>
  <c r="V478"/>
  <c r="U479"/>
  <c r="V479"/>
  <c r="U480"/>
  <c r="V480"/>
  <c r="U481"/>
  <c r="V481"/>
  <c r="U482"/>
  <c r="V482"/>
  <c r="U483"/>
  <c r="V483"/>
  <c r="U484"/>
  <c r="V484"/>
  <c r="U485"/>
  <c r="V485"/>
  <c r="U486"/>
  <c r="V486"/>
  <c r="U487"/>
  <c r="V487"/>
  <c r="U488"/>
  <c r="V488"/>
  <c r="U489"/>
  <c r="V489"/>
  <c r="U490"/>
  <c r="V490"/>
  <c r="U491"/>
  <c r="V491"/>
  <c r="U492"/>
  <c r="W492" s="1"/>
  <c r="V492"/>
  <c r="U493"/>
  <c r="V493"/>
  <c r="U494"/>
  <c r="V494"/>
  <c r="U495"/>
  <c r="V495"/>
  <c r="U496"/>
  <c r="V496"/>
  <c r="U497"/>
  <c r="V497"/>
  <c r="U498"/>
  <c r="V498"/>
  <c r="U499"/>
  <c r="V499"/>
  <c r="U500"/>
  <c r="V500"/>
  <c r="U501"/>
  <c r="V501"/>
  <c r="U502"/>
  <c r="V502"/>
  <c r="U503"/>
  <c r="V503"/>
  <c r="U504"/>
  <c r="V504"/>
  <c r="U505"/>
  <c r="V505"/>
  <c r="U506"/>
  <c r="V506"/>
  <c r="U507"/>
  <c r="V507"/>
  <c r="U508"/>
  <c r="V508"/>
  <c r="U509"/>
  <c r="V509"/>
  <c r="U510"/>
  <c r="V510"/>
  <c r="U511"/>
  <c r="V511"/>
  <c r="U512"/>
  <c r="V512"/>
  <c r="U513"/>
  <c r="V513"/>
  <c r="U514"/>
  <c r="V514"/>
  <c r="U515"/>
  <c r="V515"/>
  <c r="U516"/>
  <c r="V516"/>
  <c r="U517"/>
  <c r="V517"/>
  <c r="U518"/>
  <c r="V518"/>
  <c r="U519"/>
  <c r="V519"/>
  <c r="U520"/>
  <c r="V520"/>
  <c r="U521"/>
  <c r="V521"/>
  <c r="U522"/>
  <c r="V522"/>
  <c r="U523"/>
  <c r="V523"/>
  <c r="U524"/>
  <c r="W524" s="1"/>
  <c r="V524"/>
  <c r="U525"/>
  <c r="V525"/>
  <c r="U526"/>
  <c r="V526"/>
  <c r="U527"/>
  <c r="V527"/>
  <c r="U528"/>
  <c r="W528" s="1"/>
  <c r="V528"/>
  <c r="U529"/>
  <c r="V529"/>
  <c r="U530"/>
  <c r="V530"/>
  <c r="U531"/>
  <c r="V531"/>
  <c r="U532"/>
  <c r="V532"/>
  <c r="U533"/>
  <c r="V533"/>
  <c r="U534"/>
  <c r="V534"/>
  <c r="U535"/>
  <c r="V535"/>
  <c r="U536"/>
  <c r="V536"/>
  <c r="U537"/>
  <c r="V537"/>
  <c r="U538"/>
  <c r="V538"/>
  <c r="U539"/>
  <c r="V539"/>
  <c r="U540"/>
  <c r="V540"/>
  <c r="U541"/>
  <c r="V541"/>
  <c r="U542"/>
  <c r="V542"/>
  <c r="AJ542"/>
  <c r="U543"/>
  <c r="V543"/>
  <c r="U544"/>
  <c r="V544"/>
  <c r="U545"/>
  <c r="V545"/>
  <c r="U546"/>
  <c r="V546"/>
  <c r="U547"/>
  <c r="V547"/>
  <c r="U548"/>
  <c r="V548"/>
  <c r="U549"/>
  <c r="V549"/>
  <c r="U550"/>
  <c r="V550"/>
  <c r="U551"/>
  <c r="V551"/>
  <c r="U552"/>
  <c r="V552"/>
  <c r="U553"/>
  <c r="V553"/>
  <c r="U554"/>
  <c r="V554"/>
  <c r="U555"/>
  <c r="V555"/>
  <c r="U556"/>
  <c r="V556"/>
  <c r="U557"/>
  <c r="V557"/>
  <c r="U558"/>
  <c r="V558"/>
  <c r="U559"/>
  <c r="V559"/>
  <c r="U560"/>
  <c r="V560"/>
  <c r="U561"/>
  <c r="V561"/>
  <c r="U562"/>
  <c r="V562"/>
  <c r="U563"/>
  <c r="V563"/>
  <c r="U564"/>
  <c r="V564"/>
  <c r="U565"/>
  <c r="V565"/>
  <c r="U566"/>
  <c r="V566"/>
  <c r="U567"/>
  <c r="V567"/>
  <c r="U568"/>
  <c r="V568"/>
  <c r="AJ568"/>
  <c r="U569"/>
  <c r="V569"/>
  <c r="U570"/>
  <c r="V570"/>
  <c r="U571"/>
  <c r="V571"/>
  <c r="U572"/>
  <c r="V572"/>
  <c r="U573"/>
  <c r="V573"/>
  <c r="U574"/>
  <c r="V574"/>
  <c r="U575"/>
  <c r="V575"/>
  <c r="U576"/>
  <c r="V576"/>
  <c r="U577"/>
  <c r="V577"/>
  <c r="U578"/>
  <c r="V578"/>
  <c r="U579"/>
  <c r="V579"/>
  <c r="U580"/>
  <c r="V580"/>
  <c r="U581"/>
  <c r="V581"/>
  <c r="U582"/>
  <c r="V582"/>
  <c r="U583"/>
  <c r="V583"/>
  <c r="U584"/>
  <c r="V584"/>
  <c r="U585"/>
  <c r="V585"/>
  <c r="U586"/>
  <c r="V586"/>
  <c r="U587"/>
  <c r="V587"/>
  <c r="U588"/>
  <c r="V588"/>
  <c r="U589"/>
  <c r="V589"/>
  <c r="U590"/>
  <c r="V590"/>
  <c r="U591"/>
  <c r="V591"/>
  <c r="U592"/>
  <c r="V592"/>
  <c r="U593"/>
  <c r="V593"/>
  <c r="U594"/>
  <c r="V594"/>
  <c r="U595"/>
  <c r="V595"/>
  <c r="U596"/>
  <c r="V596"/>
  <c r="U597"/>
  <c r="V597"/>
  <c r="U598"/>
  <c r="V598"/>
  <c r="U599"/>
  <c r="V599"/>
  <c r="U600"/>
  <c r="V600"/>
  <c r="U601"/>
  <c r="V601"/>
  <c r="U602"/>
  <c r="V602"/>
  <c r="U603"/>
  <c r="V603"/>
  <c r="U604"/>
  <c r="V604"/>
  <c r="U605"/>
  <c r="V605"/>
  <c r="U606"/>
  <c r="V606"/>
  <c r="U607"/>
  <c r="V607"/>
  <c r="U608"/>
  <c r="V608"/>
  <c r="U609"/>
  <c r="V609"/>
  <c r="U610"/>
  <c r="V610"/>
  <c r="U611"/>
  <c r="V611"/>
  <c r="U612"/>
  <c r="V612"/>
  <c r="U613"/>
  <c r="V613"/>
  <c r="U614"/>
  <c r="V614"/>
  <c r="AJ614"/>
  <c r="U615"/>
  <c r="V615"/>
  <c r="U616"/>
  <c r="V616"/>
  <c r="U617"/>
  <c r="V617"/>
  <c r="U618"/>
  <c r="V618"/>
  <c r="U619"/>
  <c r="V619"/>
  <c r="U620"/>
  <c r="V620"/>
  <c r="U621"/>
  <c r="V621"/>
  <c r="U622"/>
  <c r="V622"/>
  <c r="U623"/>
  <c r="V623"/>
  <c r="U624"/>
  <c r="V624"/>
  <c r="U625"/>
  <c r="V625"/>
  <c r="U626"/>
  <c r="V626"/>
  <c r="U627"/>
  <c r="V627"/>
  <c r="U628"/>
  <c r="V628"/>
  <c r="U629"/>
  <c r="V629"/>
  <c r="U630"/>
  <c r="V630"/>
  <c r="U631"/>
  <c r="V631"/>
  <c r="U632"/>
  <c r="V632"/>
  <c r="U633"/>
  <c r="V633"/>
  <c r="U634"/>
  <c r="V634"/>
  <c r="U635"/>
  <c r="V635"/>
  <c r="U636"/>
  <c r="V636"/>
  <c r="U637"/>
  <c r="V637"/>
  <c r="U638"/>
  <c r="V638"/>
  <c r="U639"/>
  <c r="V639"/>
  <c r="U640"/>
  <c r="V640"/>
  <c r="U641"/>
  <c r="V641"/>
  <c r="U642"/>
  <c r="V642"/>
  <c r="U643"/>
  <c r="V643"/>
  <c r="U644"/>
  <c r="V644"/>
  <c r="U645"/>
  <c r="V645"/>
  <c r="U646"/>
  <c r="V646"/>
  <c r="U647"/>
  <c r="V647"/>
  <c r="U648"/>
  <c r="V648"/>
  <c r="U649"/>
  <c r="V649"/>
  <c r="U650"/>
  <c r="V650"/>
  <c r="U651"/>
  <c r="V651"/>
  <c r="U652"/>
  <c r="V652"/>
  <c r="U653"/>
  <c r="V653"/>
  <c r="U654"/>
  <c r="V654"/>
  <c r="U655"/>
  <c r="V655"/>
  <c r="U656"/>
  <c r="V656"/>
  <c r="U657"/>
  <c r="V657"/>
  <c r="U658"/>
  <c r="V658"/>
  <c r="U659"/>
  <c r="V659"/>
  <c r="U660"/>
  <c r="V660"/>
  <c r="U661"/>
  <c r="V661"/>
  <c r="U662"/>
  <c r="V662"/>
  <c r="U663"/>
  <c r="V663"/>
  <c r="U664"/>
  <c r="V664"/>
  <c r="U665"/>
  <c r="V665"/>
  <c r="U666"/>
  <c r="V666"/>
  <c r="U667"/>
  <c r="V667"/>
  <c r="U668"/>
  <c r="V668"/>
  <c r="U669"/>
  <c r="V669"/>
  <c r="U670"/>
  <c r="V670"/>
  <c r="U671"/>
  <c r="V671"/>
  <c r="U672"/>
  <c r="V672"/>
  <c r="U673"/>
  <c r="V673"/>
  <c r="U674"/>
  <c r="V674"/>
  <c r="AJ674"/>
  <c r="U675"/>
  <c r="V675"/>
  <c r="U676"/>
  <c r="V676"/>
  <c r="U677"/>
  <c r="V677"/>
  <c r="U678"/>
  <c r="V678"/>
  <c r="U679"/>
  <c r="V679"/>
  <c r="U680"/>
  <c r="W680" s="1"/>
  <c r="V680"/>
  <c r="U681"/>
  <c r="V681"/>
  <c r="U682"/>
  <c r="V682"/>
  <c r="U683"/>
  <c r="V683"/>
  <c r="U684"/>
  <c r="V684"/>
  <c r="U685"/>
  <c r="V685"/>
  <c r="U686"/>
  <c r="V686"/>
  <c r="U687"/>
  <c r="V687"/>
  <c r="U688"/>
  <c r="W688" s="1"/>
  <c r="V688"/>
  <c r="U689"/>
  <c r="V689"/>
  <c r="U690"/>
  <c r="V690"/>
  <c r="U691"/>
  <c r="V691"/>
  <c r="U692"/>
  <c r="V692"/>
  <c r="U693"/>
  <c r="V693"/>
  <c r="U694"/>
  <c r="V694"/>
  <c r="U695"/>
  <c r="V695"/>
  <c r="U696"/>
  <c r="V696"/>
  <c r="U697"/>
  <c r="V697"/>
  <c r="U698"/>
  <c r="V698"/>
  <c r="U699"/>
  <c r="V699"/>
  <c r="U700"/>
  <c r="V700"/>
  <c r="U701"/>
  <c r="V701"/>
  <c r="U702"/>
  <c r="V702"/>
  <c r="U703"/>
  <c r="V703"/>
  <c r="U704"/>
  <c r="V704"/>
  <c r="U705"/>
  <c r="V705"/>
  <c r="U706"/>
  <c r="V706"/>
  <c r="U707"/>
  <c r="V707"/>
  <c r="U708"/>
  <c r="V708"/>
  <c r="U709"/>
  <c r="V709"/>
  <c r="U710"/>
  <c r="V710"/>
  <c r="U711"/>
  <c r="V711"/>
  <c r="U712"/>
  <c r="V712"/>
  <c r="U713"/>
  <c r="V713"/>
  <c r="U714"/>
  <c r="V714"/>
  <c r="U715"/>
  <c r="V715"/>
  <c r="U716"/>
  <c r="V716"/>
  <c r="U717"/>
  <c r="V717"/>
  <c r="U718"/>
  <c r="V718"/>
  <c r="U719"/>
  <c r="V719"/>
  <c r="U720"/>
  <c r="V720"/>
  <c r="U721"/>
  <c r="V721"/>
  <c r="U722"/>
  <c r="V722"/>
  <c r="U723"/>
  <c r="V723"/>
  <c r="U724"/>
  <c r="V724"/>
  <c r="U725"/>
  <c r="V725"/>
  <c r="U726"/>
  <c r="V726"/>
  <c r="AJ726"/>
  <c r="U727"/>
  <c r="V727"/>
  <c r="U728"/>
  <c r="V728"/>
  <c r="U729"/>
  <c r="V729"/>
  <c r="U730"/>
  <c r="V730"/>
  <c r="U731"/>
  <c r="V731"/>
  <c r="U732"/>
  <c r="V732"/>
  <c r="U733"/>
  <c r="V733"/>
  <c r="U734"/>
  <c r="V734"/>
  <c r="U735"/>
  <c r="V735"/>
  <c r="U736"/>
  <c r="V736"/>
  <c r="U737"/>
  <c r="V737"/>
  <c r="U738"/>
  <c r="V738"/>
  <c r="U739"/>
  <c r="V739"/>
  <c r="U740"/>
  <c r="V740"/>
  <c r="U741"/>
  <c r="V741"/>
  <c r="U742"/>
  <c r="V742"/>
  <c r="U743"/>
  <c r="V743"/>
  <c r="U744"/>
  <c r="V744"/>
  <c r="U745"/>
  <c r="V745"/>
  <c r="U746"/>
  <c r="V746"/>
  <c r="U747"/>
  <c r="V747"/>
  <c r="U748"/>
  <c r="V748"/>
  <c r="U749"/>
  <c r="V749"/>
  <c r="U750"/>
  <c r="V750"/>
  <c r="U751"/>
  <c r="V751"/>
  <c r="U752"/>
  <c r="V752"/>
  <c r="U753"/>
  <c r="V753"/>
  <c r="U754"/>
  <c r="V754"/>
  <c r="U755"/>
  <c r="V755"/>
  <c r="U756"/>
  <c r="V756"/>
  <c r="U757"/>
  <c r="V757"/>
  <c r="U758"/>
  <c r="V758"/>
  <c r="U759"/>
  <c r="V759"/>
  <c r="U760"/>
  <c r="V760"/>
  <c r="U761"/>
  <c r="V761"/>
  <c r="U762"/>
  <c r="V762"/>
  <c r="U763"/>
  <c r="V763"/>
  <c r="U764"/>
  <c r="V764"/>
  <c r="U765"/>
  <c r="V765"/>
  <c r="U766"/>
  <c r="V766"/>
  <c r="U767"/>
  <c r="V767"/>
  <c r="AJ767"/>
  <c r="U768"/>
  <c r="V768"/>
  <c r="U769"/>
  <c r="V769"/>
  <c r="U770"/>
  <c r="V770"/>
  <c r="U771"/>
  <c r="V771"/>
  <c r="U772"/>
  <c r="V772"/>
  <c r="U773"/>
  <c r="V773"/>
  <c r="U774"/>
  <c r="V774"/>
  <c r="U775"/>
  <c r="V775"/>
  <c r="U776"/>
  <c r="V776"/>
  <c r="U777"/>
  <c r="V777"/>
  <c r="U778"/>
  <c r="V778"/>
  <c r="U779"/>
  <c r="V779"/>
  <c r="U780"/>
  <c r="V780"/>
  <c r="U781"/>
  <c r="V781"/>
  <c r="U782"/>
  <c r="V782"/>
  <c r="U783"/>
  <c r="V783"/>
  <c r="U784"/>
  <c r="V784"/>
  <c r="U785"/>
  <c r="V785"/>
  <c r="U786"/>
  <c r="V786"/>
  <c r="U787"/>
  <c r="V787"/>
  <c r="U788"/>
  <c r="V788"/>
  <c r="U789"/>
  <c r="V789"/>
  <c r="U790"/>
  <c r="V790"/>
  <c r="U791"/>
  <c r="V791"/>
  <c r="U792"/>
  <c r="V792"/>
  <c r="U793"/>
  <c r="V793"/>
  <c r="U794"/>
  <c r="V794"/>
  <c r="U795"/>
  <c r="V795"/>
  <c r="U796"/>
  <c r="V796"/>
  <c r="U797"/>
  <c r="V797"/>
  <c r="U798"/>
  <c r="V798"/>
  <c r="U799"/>
  <c r="V799"/>
  <c r="U800"/>
  <c r="V800"/>
  <c r="U801"/>
  <c r="V801"/>
  <c r="U802"/>
  <c r="V802"/>
  <c r="U803"/>
  <c r="W803" s="1"/>
  <c r="V803"/>
  <c r="U804"/>
  <c r="V804"/>
  <c r="U805"/>
  <c r="V805"/>
  <c r="U806"/>
  <c r="V806"/>
  <c r="U807"/>
  <c r="V807"/>
  <c r="U808"/>
  <c r="V808"/>
  <c r="U809"/>
  <c r="V809"/>
  <c r="U810"/>
  <c r="V810"/>
  <c r="U811"/>
  <c r="W811" s="1"/>
  <c r="V811"/>
  <c r="U812"/>
  <c r="V812"/>
  <c r="U813"/>
  <c r="V813"/>
  <c r="U814"/>
  <c r="V814"/>
  <c r="U815"/>
  <c r="V815"/>
  <c r="U816"/>
  <c r="V816"/>
  <c r="U817"/>
  <c r="V817"/>
  <c r="U818"/>
  <c r="V818"/>
  <c r="AJ818"/>
  <c r="U819"/>
  <c r="V819"/>
  <c r="U820"/>
  <c r="V820"/>
  <c r="U821"/>
  <c r="V821"/>
  <c r="U822"/>
  <c r="V822"/>
  <c r="U823"/>
  <c r="V823"/>
  <c r="U824"/>
  <c r="V824"/>
  <c r="U825"/>
  <c r="V825"/>
  <c r="U826"/>
  <c r="V826"/>
  <c r="U827"/>
  <c r="V827"/>
  <c r="U828"/>
  <c r="V828"/>
  <c r="U829"/>
  <c r="V829"/>
  <c r="U830"/>
  <c r="V830"/>
  <c r="U831"/>
  <c r="V831"/>
  <c r="U832"/>
  <c r="V832"/>
  <c r="U833"/>
  <c r="V833"/>
  <c r="U834"/>
  <c r="V834"/>
  <c r="U835"/>
  <c r="V835"/>
  <c r="U836"/>
  <c r="V836"/>
  <c r="U837"/>
  <c r="V837"/>
  <c r="U838"/>
  <c r="V838"/>
  <c r="U839"/>
  <c r="V839"/>
  <c r="U840"/>
  <c r="V840"/>
  <c r="U841"/>
  <c r="V841"/>
  <c r="U842"/>
  <c r="V842"/>
  <c r="U843"/>
  <c r="V843"/>
  <c r="U844"/>
  <c r="V844"/>
  <c r="U845"/>
  <c r="V845"/>
  <c r="U846"/>
  <c r="V846"/>
  <c r="U847"/>
  <c r="V847"/>
  <c r="U848"/>
  <c r="V848"/>
  <c r="U849"/>
  <c r="V849"/>
  <c r="U850"/>
  <c r="V850"/>
  <c r="U851"/>
  <c r="V851"/>
  <c r="U852"/>
  <c r="V852"/>
  <c r="U853"/>
  <c r="V853"/>
  <c r="U854"/>
  <c r="V854"/>
  <c r="U855"/>
  <c r="V855"/>
  <c r="U856"/>
  <c r="V856"/>
  <c r="U857"/>
  <c r="V857"/>
  <c r="U858"/>
  <c r="V858"/>
  <c r="U859"/>
  <c r="V859"/>
  <c r="U860"/>
  <c r="V860"/>
  <c r="U861"/>
  <c r="V861"/>
  <c r="U862"/>
  <c r="V862"/>
  <c r="U863"/>
  <c r="V863"/>
  <c r="U864"/>
  <c r="V864"/>
  <c r="U865"/>
  <c r="V865"/>
  <c r="U866"/>
  <c r="V866"/>
  <c r="U867"/>
  <c r="V867"/>
  <c r="U868"/>
  <c r="V868"/>
  <c r="U869"/>
  <c r="V869"/>
  <c r="AJ869"/>
  <c r="U870"/>
  <c r="V870"/>
  <c r="U871"/>
  <c r="V871"/>
  <c r="U872"/>
  <c r="V872"/>
  <c r="U873"/>
  <c r="V873"/>
  <c r="U874"/>
  <c r="V874"/>
  <c r="U875"/>
  <c r="V875"/>
  <c r="U876"/>
  <c r="V876"/>
  <c r="U877"/>
  <c r="V877"/>
  <c r="U878"/>
  <c r="V878"/>
  <c r="U879"/>
  <c r="V879"/>
  <c r="U880"/>
  <c r="V880"/>
  <c r="U881"/>
  <c r="V881"/>
  <c r="U882"/>
  <c r="V882"/>
  <c r="U883"/>
  <c r="V883"/>
  <c r="U884"/>
  <c r="V884"/>
  <c r="U885"/>
  <c r="V885"/>
  <c r="U886"/>
  <c r="V886"/>
  <c r="U887"/>
  <c r="V887"/>
  <c r="U888"/>
  <c r="V888"/>
  <c r="U889"/>
  <c r="V889"/>
  <c r="U890"/>
  <c r="V890"/>
  <c r="U891"/>
  <c r="V891"/>
  <c r="U892"/>
  <c r="V892"/>
  <c r="U893"/>
  <c r="V893"/>
  <c r="U894"/>
  <c r="V894"/>
  <c r="U895"/>
  <c r="V895"/>
  <c r="U896"/>
  <c r="V896"/>
  <c r="U897"/>
  <c r="V897"/>
  <c r="U898"/>
  <c r="V898"/>
  <c r="U899"/>
  <c r="V899"/>
  <c r="U900"/>
  <c r="V900"/>
  <c r="U901"/>
  <c r="V901"/>
  <c r="U902"/>
  <c r="V902"/>
  <c r="U903"/>
  <c r="V903"/>
  <c r="U904"/>
  <c r="V904"/>
  <c r="U905"/>
  <c r="V905"/>
  <c r="U906"/>
  <c r="V906"/>
  <c r="U907"/>
  <c r="V907"/>
  <c r="U908"/>
  <c r="V908"/>
  <c r="U909"/>
  <c r="V909"/>
  <c r="U910"/>
  <c r="V910"/>
  <c r="U911"/>
  <c r="V911"/>
  <c r="U912"/>
  <c r="V912"/>
  <c r="U913"/>
  <c r="V913"/>
  <c r="U914"/>
  <c r="V914"/>
  <c r="U915"/>
  <c r="V915"/>
  <c r="U916"/>
  <c r="V916"/>
  <c r="U917"/>
  <c r="V917"/>
  <c r="U918"/>
  <c r="V918"/>
  <c r="U919"/>
  <c r="V919"/>
  <c r="U920"/>
  <c r="V920"/>
  <c r="U921"/>
  <c r="V921"/>
  <c r="U922"/>
  <c r="V922"/>
  <c r="U923"/>
  <c r="V923"/>
  <c r="U924"/>
  <c r="V924"/>
  <c r="U925"/>
  <c r="V925"/>
  <c r="U926"/>
  <c r="V926"/>
  <c r="U927"/>
  <c r="V927"/>
  <c r="U928"/>
  <c r="V928"/>
  <c r="AJ928"/>
  <c r="U929"/>
  <c r="V929"/>
  <c r="U930"/>
  <c r="V930"/>
  <c r="U931"/>
  <c r="V931"/>
  <c r="U932"/>
  <c r="V932"/>
  <c r="U933"/>
  <c r="V933"/>
  <c r="U934"/>
  <c r="V934"/>
  <c r="U935"/>
  <c r="V935"/>
  <c r="U936"/>
  <c r="V936"/>
  <c r="U937"/>
  <c r="V937"/>
  <c r="U938"/>
  <c r="V938"/>
  <c r="U939"/>
  <c r="V939"/>
  <c r="U940"/>
  <c r="V940"/>
  <c r="U941"/>
  <c r="V941"/>
  <c r="U942"/>
  <c r="V942"/>
  <c r="U943"/>
  <c r="V943"/>
  <c r="U944"/>
  <c r="V944"/>
  <c r="U945"/>
  <c r="V945"/>
  <c r="U946"/>
  <c r="V946"/>
  <c r="U947"/>
  <c r="V947"/>
  <c r="U948"/>
  <c r="V948"/>
  <c r="U949"/>
  <c r="V949"/>
  <c r="U950"/>
  <c r="V950"/>
  <c r="U951"/>
  <c r="V951"/>
  <c r="U952"/>
  <c r="V952"/>
  <c r="U953"/>
  <c r="V953"/>
  <c r="U954"/>
  <c r="V954"/>
  <c r="U955"/>
  <c r="V955"/>
  <c r="U956"/>
  <c r="V956"/>
  <c r="U957"/>
  <c r="V957"/>
  <c r="U958"/>
  <c r="V958"/>
  <c r="U959"/>
  <c r="V959"/>
  <c r="U960"/>
  <c r="V960"/>
  <c r="U961"/>
  <c r="V961"/>
  <c r="U962"/>
  <c r="V962"/>
  <c r="U963"/>
  <c r="V963"/>
  <c r="U964"/>
  <c r="V964"/>
  <c r="U965"/>
  <c r="V965"/>
  <c r="U966"/>
  <c r="V966"/>
  <c r="U967"/>
  <c r="V967"/>
  <c r="U968"/>
  <c r="V968"/>
  <c r="U969"/>
  <c r="V969"/>
  <c r="U970"/>
  <c r="V970"/>
  <c r="U971"/>
  <c r="V971"/>
  <c r="AJ971"/>
  <c r="U972"/>
  <c r="V972"/>
  <c r="U973"/>
  <c r="V973"/>
  <c r="U974"/>
  <c r="V974"/>
  <c r="U975"/>
  <c r="W975" s="1"/>
  <c r="V975"/>
  <c r="U976"/>
  <c r="V976"/>
  <c r="U977"/>
  <c r="V977"/>
  <c r="U978"/>
  <c r="V978"/>
  <c r="U979"/>
  <c r="W979" s="1"/>
  <c r="V979"/>
  <c r="U980"/>
  <c r="V980"/>
  <c r="U981"/>
  <c r="V981"/>
  <c r="U982"/>
  <c r="V982"/>
  <c r="U983"/>
  <c r="V983"/>
  <c r="U984"/>
  <c r="V984"/>
  <c r="U985"/>
  <c r="V985"/>
  <c r="U986"/>
  <c r="V986"/>
  <c r="U987"/>
  <c r="V987"/>
  <c r="U988"/>
  <c r="V988"/>
  <c r="U989"/>
  <c r="V989"/>
  <c r="U990"/>
  <c r="V990"/>
  <c r="U991"/>
  <c r="W991" s="1"/>
  <c r="V991"/>
  <c r="U992"/>
  <c r="V992"/>
  <c r="U993"/>
  <c r="V993"/>
  <c r="U994"/>
  <c r="V994"/>
  <c r="U995"/>
  <c r="V995"/>
  <c r="U996"/>
  <c r="V996"/>
  <c r="U997"/>
  <c r="V997"/>
  <c r="U998"/>
  <c r="V998"/>
  <c r="U999"/>
  <c r="V999"/>
  <c r="U1000"/>
  <c r="V1000"/>
  <c r="U1001"/>
  <c r="V1001"/>
  <c r="U1002"/>
  <c r="V1002"/>
  <c r="U1003"/>
  <c r="V1003"/>
  <c r="U1004"/>
  <c r="V1004"/>
  <c r="U1005"/>
  <c r="V1005"/>
  <c r="U1006"/>
  <c r="V1006"/>
  <c r="U1007"/>
  <c r="W1007" s="1"/>
  <c r="V1007"/>
  <c r="U1008"/>
  <c r="V1008"/>
  <c r="U1009"/>
  <c r="V1009"/>
  <c r="U1010"/>
  <c r="V1010"/>
  <c r="U1011"/>
  <c r="V1011"/>
  <c r="U1012"/>
  <c r="V1012"/>
  <c r="U1013"/>
  <c r="V1013"/>
  <c r="U1014"/>
  <c r="V1014"/>
  <c r="U1015"/>
  <c r="W1015" s="1"/>
  <c r="V1015"/>
  <c r="U1016"/>
  <c r="V1016"/>
  <c r="U1017"/>
  <c r="V1017"/>
  <c r="U1018"/>
  <c r="V1018"/>
  <c r="U1019"/>
  <c r="V1019"/>
  <c r="U1020"/>
  <c r="V1020"/>
  <c r="U1021"/>
  <c r="V1021"/>
  <c r="U1022"/>
  <c r="V1022"/>
  <c r="AJ1022"/>
  <c r="U1023"/>
  <c r="V1023"/>
  <c r="U1024"/>
  <c r="V1024"/>
  <c r="U1025"/>
  <c r="V1025"/>
  <c r="U1026"/>
  <c r="V1026"/>
  <c r="U1027"/>
  <c r="V1027"/>
  <c r="U1028"/>
  <c r="V1028"/>
  <c r="U1029"/>
  <c r="V1029"/>
  <c r="U1030"/>
  <c r="V1030"/>
  <c r="U1031"/>
  <c r="V1031"/>
  <c r="U1032"/>
  <c r="V1032"/>
  <c r="U1033"/>
  <c r="V1033"/>
  <c r="U1034"/>
  <c r="V1034"/>
  <c r="U1035"/>
  <c r="V1035"/>
  <c r="U1036"/>
  <c r="V1036"/>
  <c r="U1037"/>
  <c r="V1037"/>
  <c r="U1038"/>
  <c r="V1038"/>
  <c r="U1039"/>
  <c r="V1039"/>
  <c r="U1040"/>
  <c r="V1040"/>
  <c r="U1041"/>
  <c r="V1041"/>
  <c r="U1042"/>
  <c r="V1042"/>
  <c r="U1043"/>
  <c r="V1043"/>
  <c r="U1044"/>
  <c r="V1044"/>
  <c r="U1045"/>
  <c r="V1045"/>
  <c r="U1046"/>
  <c r="V1046"/>
  <c r="U1047"/>
  <c r="V1047"/>
  <c r="U1048"/>
  <c r="V1048"/>
  <c r="U1049"/>
  <c r="V1049"/>
  <c r="U1050"/>
  <c r="V1050"/>
  <c r="U1051"/>
  <c r="V1051"/>
  <c r="U1052"/>
  <c r="V1052"/>
  <c r="U1053"/>
  <c r="V1053"/>
  <c r="U1054"/>
  <c r="V1054"/>
  <c r="U1055"/>
  <c r="V1055"/>
  <c r="U1056"/>
  <c r="V1056"/>
  <c r="U1057"/>
  <c r="V1057"/>
  <c r="U1058"/>
  <c r="V1058"/>
  <c r="U1059"/>
  <c r="V1059"/>
  <c r="U1060"/>
  <c r="V1060"/>
  <c r="U1061"/>
  <c r="V1061"/>
  <c r="U1062"/>
  <c r="V1062"/>
  <c r="U1063"/>
  <c r="V1063"/>
  <c r="U1064"/>
  <c r="V1064"/>
  <c r="U1065"/>
  <c r="V1065"/>
  <c r="U1066"/>
  <c r="V1066"/>
  <c r="U1067"/>
  <c r="V1067"/>
  <c r="U1068"/>
  <c r="V1068"/>
  <c r="U1069"/>
  <c r="V1069"/>
  <c r="U1070"/>
  <c r="V1070"/>
  <c r="U1071"/>
  <c r="V1071"/>
  <c r="U1072"/>
  <c r="V1072"/>
  <c r="U1073"/>
  <c r="V1073"/>
  <c r="U1074"/>
  <c r="V1074"/>
  <c r="U1075"/>
  <c r="V1075"/>
  <c r="U1076"/>
  <c r="V1076"/>
  <c r="U1077"/>
  <c r="V1077"/>
  <c r="U1078"/>
  <c r="V1078"/>
  <c r="U1079"/>
  <c r="V1079"/>
  <c r="U1080"/>
  <c r="V1080"/>
  <c r="U1081"/>
  <c r="V1081"/>
  <c r="U1082"/>
  <c r="V1082"/>
  <c r="U1083"/>
  <c r="V1083"/>
  <c r="U1084"/>
  <c r="V1084"/>
  <c r="U1085"/>
  <c r="V1085"/>
  <c r="U1086"/>
  <c r="V1086"/>
  <c r="U1087"/>
  <c r="V1087"/>
  <c r="U1088"/>
  <c r="V1088"/>
  <c r="U1089"/>
  <c r="V1089"/>
  <c r="U1090"/>
  <c r="V1090"/>
  <c r="U1091"/>
  <c r="V1091"/>
  <c r="AJ1091"/>
  <c r="U1092"/>
  <c r="V1092"/>
  <c r="U1093"/>
  <c r="V1093"/>
  <c r="U1094"/>
  <c r="V1094"/>
  <c r="U1095"/>
  <c r="V1095"/>
  <c r="U1096"/>
  <c r="V1096"/>
  <c r="U1097"/>
  <c r="V1097"/>
  <c r="U1098"/>
  <c r="V1098"/>
  <c r="U1099"/>
  <c r="V1099"/>
  <c r="U1100"/>
  <c r="V1100"/>
  <c r="U1101"/>
  <c r="V1101"/>
  <c r="U1102"/>
  <c r="V1102"/>
  <c r="U1103"/>
  <c r="V1103"/>
  <c r="U1104"/>
  <c r="W1104" s="1"/>
  <c r="V1104"/>
  <c r="U1105"/>
  <c r="V1105"/>
  <c r="U1106"/>
  <c r="V1106"/>
  <c r="U1107"/>
  <c r="V1107"/>
  <c r="U1108"/>
  <c r="W1108" s="1"/>
  <c r="V1108"/>
  <c r="U1109"/>
  <c r="V1109"/>
  <c r="U1110"/>
  <c r="V1110"/>
  <c r="U1111"/>
  <c r="V1111"/>
  <c r="U1112"/>
  <c r="V1112"/>
  <c r="U1113"/>
  <c r="V1113"/>
  <c r="U1114"/>
  <c r="V1114"/>
  <c r="U1115"/>
  <c r="V1115"/>
  <c r="U1116"/>
  <c r="V1116"/>
  <c r="U1117"/>
  <c r="V1117"/>
  <c r="U1118"/>
  <c r="V1118"/>
  <c r="U1119"/>
  <c r="V1119"/>
  <c r="U1120"/>
  <c r="V1120"/>
  <c r="U1121"/>
  <c r="V1121"/>
  <c r="U1122"/>
  <c r="V1122"/>
  <c r="U1123"/>
  <c r="V1123"/>
  <c r="U1124"/>
  <c r="V1124"/>
  <c r="U1125"/>
  <c r="V1125"/>
  <c r="U1126"/>
  <c r="V1126"/>
  <c r="U1127"/>
  <c r="V1127"/>
  <c r="U1128"/>
  <c r="V1128"/>
  <c r="U1129"/>
  <c r="V1129"/>
  <c r="U1130"/>
  <c r="V1130"/>
  <c r="U1131"/>
  <c r="V1131"/>
  <c r="U1132"/>
  <c r="W1132" s="1"/>
  <c r="V1132"/>
  <c r="U1133"/>
  <c r="V1133"/>
  <c r="AJ1133"/>
  <c r="U1134"/>
  <c r="V1134"/>
  <c r="U1135"/>
  <c r="V1135"/>
  <c r="U1136"/>
  <c r="V1136"/>
  <c r="U1137"/>
  <c r="V1137"/>
  <c r="U1138"/>
  <c r="V1138"/>
  <c r="U1139"/>
  <c r="V1139"/>
  <c r="U1140"/>
  <c r="V1140"/>
  <c r="U1141"/>
  <c r="V1141"/>
  <c r="U1142"/>
  <c r="V1142"/>
  <c r="U1143"/>
  <c r="V1143"/>
  <c r="U1144"/>
  <c r="V1144"/>
  <c r="U1145"/>
  <c r="V1145"/>
  <c r="U1146"/>
  <c r="V1146"/>
  <c r="U1147"/>
  <c r="V1147"/>
  <c r="U1148"/>
  <c r="V1148"/>
  <c r="U1149"/>
  <c r="V1149"/>
  <c r="U1150"/>
  <c r="V1150"/>
  <c r="U1151"/>
  <c r="V1151"/>
  <c r="U1152"/>
  <c r="V1152"/>
  <c r="U1153"/>
  <c r="V1153"/>
  <c r="U1154"/>
  <c r="V1154"/>
  <c r="U1155"/>
  <c r="V1155"/>
  <c r="U1156"/>
  <c r="V1156"/>
  <c r="U1157"/>
  <c r="V1157"/>
  <c r="U1158"/>
  <c r="V1158"/>
  <c r="U1159"/>
  <c r="V1159"/>
  <c r="U1160"/>
  <c r="V1160"/>
  <c r="U1161"/>
  <c r="V1161"/>
  <c r="U1162"/>
  <c r="V1162"/>
  <c r="U1163"/>
  <c r="V1163"/>
  <c r="U1164"/>
  <c r="V1164"/>
  <c r="U1165"/>
  <c r="V1165"/>
  <c r="U1166"/>
  <c r="V1166"/>
  <c r="U1167"/>
  <c r="V1167"/>
  <c r="U1168"/>
  <c r="V1168"/>
  <c r="U1169"/>
  <c r="V1169"/>
  <c r="U1170"/>
  <c r="V1170"/>
  <c r="U1171"/>
  <c r="V1171"/>
  <c r="U1172"/>
  <c r="V1172"/>
  <c r="U1173"/>
  <c r="V1173"/>
  <c r="U1174"/>
  <c r="V1174"/>
  <c r="U1175"/>
  <c r="V1175"/>
  <c r="AJ1175"/>
  <c r="U1176"/>
  <c r="V1176"/>
  <c r="U1177"/>
  <c r="V1177"/>
  <c r="U1178"/>
  <c r="V1178"/>
  <c r="U1179"/>
  <c r="V1179"/>
  <c r="U1180"/>
  <c r="V1180"/>
  <c r="U1181"/>
  <c r="V1181"/>
  <c r="U1182"/>
  <c r="V1182"/>
  <c r="U1183"/>
  <c r="V1183"/>
  <c r="U1184"/>
  <c r="V1184"/>
  <c r="U1185"/>
  <c r="V1185"/>
  <c r="U1186"/>
  <c r="V1186"/>
  <c r="U1187"/>
  <c r="V1187"/>
  <c r="U1188"/>
  <c r="V1188"/>
  <c r="U1189"/>
  <c r="V1189"/>
  <c r="U1190"/>
  <c r="V1190"/>
  <c r="U1191"/>
  <c r="V1191"/>
  <c r="U1192"/>
  <c r="V1192"/>
  <c r="U1193"/>
  <c r="V1193"/>
  <c r="U1194"/>
  <c r="V1194"/>
  <c r="U1195"/>
  <c r="W1195" s="1"/>
  <c r="V1195"/>
  <c r="U1196"/>
  <c r="V1196"/>
  <c r="U1197"/>
  <c r="V1197"/>
  <c r="U1198"/>
  <c r="V1198"/>
  <c r="U1199"/>
  <c r="V1199"/>
  <c r="U1200"/>
  <c r="V1200"/>
  <c r="U1201"/>
  <c r="V1201"/>
  <c r="U1202"/>
  <c r="V1202"/>
  <c r="U1203"/>
  <c r="V1203"/>
  <c r="U1204"/>
  <c r="V1204"/>
  <c r="U1205"/>
  <c r="V1205"/>
  <c r="U1206"/>
  <c r="V1206"/>
  <c r="U1207"/>
  <c r="V1207"/>
  <c r="U1208"/>
  <c r="V1208"/>
  <c r="U1209"/>
  <c r="V1209"/>
  <c r="U1210"/>
  <c r="V1210"/>
  <c r="U1211"/>
  <c r="V1211"/>
  <c r="U1212"/>
  <c r="V1212"/>
  <c r="U1213"/>
  <c r="V1213"/>
  <c r="U1214"/>
  <c r="V1214"/>
  <c r="U1215"/>
  <c r="W1215" s="1"/>
  <c r="V1215"/>
  <c r="U1216"/>
  <c r="V1216"/>
  <c r="U1217"/>
  <c r="V1217"/>
  <c r="U1218"/>
  <c r="V1218"/>
  <c r="U1219"/>
  <c r="W1219" s="1"/>
  <c r="V1219"/>
  <c r="U1220"/>
  <c r="V1220"/>
  <c r="U1221"/>
  <c r="V1221"/>
  <c r="U1222"/>
  <c r="V1222"/>
  <c r="U1223"/>
  <c r="V1223"/>
  <c r="U1224"/>
  <c r="V1224"/>
  <c r="U1225"/>
  <c r="V1225"/>
  <c r="U1226"/>
  <c r="V1226"/>
  <c r="AJ1226"/>
  <c r="U1227"/>
  <c r="V1227"/>
  <c r="U1228"/>
  <c r="V1228"/>
  <c r="U1229"/>
  <c r="V1229"/>
  <c r="U1230"/>
  <c r="V1230"/>
  <c r="U1231"/>
  <c r="V1231"/>
  <c r="U1232"/>
  <c r="V1232"/>
  <c r="U1233"/>
  <c r="V1233"/>
  <c r="U1234"/>
  <c r="V1234"/>
  <c r="U1235"/>
  <c r="V1235"/>
  <c r="U1236"/>
  <c r="V1236"/>
  <c r="U1237"/>
  <c r="V1237"/>
  <c r="U1238"/>
  <c r="V1238"/>
  <c r="U1239"/>
  <c r="V1239"/>
  <c r="U1240"/>
  <c r="V1240"/>
  <c r="U1241"/>
  <c r="V1241"/>
  <c r="U1242"/>
  <c r="V1242"/>
  <c r="U1243"/>
  <c r="V1243"/>
  <c r="U1244"/>
  <c r="V1244"/>
  <c r="U1245"/>
  <c r="V1245"/>
  <c r="U1246"/>
  <c r="V1246"/>
  <c r="U1247"/>
  <c r="V1247"/>
  <c r="U1248"/>
  <c r="V1248"/>
  <c r="U1249"/>
  <c r="V1249"/>
  <c r="U1250"/>
  <c r="V1250"/>
  <c r="U1251"/>
  <c r="V1251"/>
  <c r="U1252"/>
  <c r="V1252"/>
  <c r="U1253"/>
  <c r="V1253"/>
  <c r="U1254"/>
  <c r="V1254"/>
  <c r="U1255"/>
  <c r="V1255"/>
  <c r="U1256"/>
  <c r="V1256"/>
  <c r="U1257"/>
  <c r="V1257"/>
  <c r="U1258"/>
  <c r="V1258"/>
  <c r="U1259"/>
  <c r="V1259"/>
  <c r="U1260"/>
  <c r="V1260"/>
  <c r="U1261"/>
  <c r="V1261"/>
  <c r="U1262"/>
  <c r="V1262"/>
  <c r="U1263"/>
  <c r="V1263"/>
  <c r="U1264"/>
  <c r="V1264"/>
  <c r="U1265"/>
  <c r="V1265"/>
  <c r="U1266"/>
  <c r="V1266"/>
  <c r="U1267"/>
  <c r="V1267"/>
  <c r="U1268"/>
  <c r="V1268"/>
  <c r="U1269"/>
  <c r="V1269"/>
  <c r="U1270"/>
  <c r="V1270"/>
  <c r="U1271"/>
  <c r="V1271"/>
  <c r="U1272"/>
  <c r="V1272"/>
  <c r="U1273"/>
  <c r="V1273"/>
  <c r="U1274"/>
  <c r="V1274"/>
  <c r="U1275"/>
  <c r="V1275"/>
  <c r="U1276"/>
  <c r="V1276"/>
  <c r="U1277"/>
  <c r="V1277"/>
  <c r="U1278"/>
  <c r="V1278"/>
  <c r="U1279"/>
  <c r="V1279"/>
  <c r="U1280"/>
  <c r="V1280"/>
  <c r="U1281"/>
  <c r="V1281"/>
  <c r="AJ1281"/>
  <c r="U1282"/>
  <c r="V1282"/>
  <c r="U1283"/>
  <c r="V1283"/>
  <c r="U1284"/>
  <c r="V1284"/>
  <c r="U1285"/>
  <c r="V1285"/>
  <c r="U1286"/>
  <c r="V1286"/>
  <c r="U1287"/>
  <c r="V1287"/>
  <c r="U1288"/>
  <c r="V1288"/>
  <c r="U1289"/>
  <c r="V1289"/>
  <c r="U1290"/>
  <c r="V1290"/>
  <c r="U1291"/>
  <c r="V1291"/>
  <c r="U1292"/>
  <c r="V1292"/>
  <c r="U1293"/>
  <c r="V1293"/>
  <c r="U1294"/>
  <c r="V1294"/>
  <c r="U1295"/>
  <c r="V1295"/>
  <c r="U1296"/>
  <c r="V1296"/>
  <c r="U1297"/>
  <c r="V1297"/>
  <c r="U1298"/>
  <c r="V1298"/>
  <c r="U1299"/>
  <c r="V1299"/>
  <c r="U1300"/>
  <c r="V1300"/>
  <c r="U1301"/>
  <c r="V1301"/>
  <c r="U1302"/>
  <c r="V1302"/>
  <c r="U1303"/>
  <c r="V1303"/>
  <c r="U1304"/>
  <c r="V1304"/>
  <c r="U1305"/>
  <c r="V1305"/>
  <c r="U1306"/>
  <c r="V1306"/>
  <c r="U1307"/>
  <c r="V1307"/>
  <c r="U1308"/>
  <c r="V1308"/>
  <c r="U1309"/>
  <c r="V1309"/>
  <c r="U1310"/>
  <c r="V1310"/>
  <c r="U1311"/>
  <c r="V1311"/>
  <c r="U1312"/>
  <c r="V1312"/>
  <c r="U1313"/>
  <c r="V1313"/>
  <c r="U1314"/>
  <c r="V1314"/>
  <c r="U1315"/>
  <c r="V1315"/>
  <c r="U1316"/>
  <c r="V1316"/>
  <c r="U1317"/>
  <c r="V1317"/>
  <c r="U1318"/>
  <c r="V1318"/>
  <c r="U1319"/>
  <c r="V1319"/>
  <c r="U1320"/>
  <c r="V1320"/>
  <c r="U1321"/>
  <c r="V1321"/>
  <c r="U1322"/>
  <c r="V1322"/>
  <c r="U1323"/>
  <c r="V1323"/>
  <c r="U1324"/>
  <c r="V1324"/>
  <c r="U1325"/>
  <c r="V1325"/>
  <c r="U1326"/>
  <c r="V1326"/>
  <c r="U1327"/>
  <c r="V1327"/>
  <c r="U1328"/>
  <c r="V1328"/>
  <c r="AJ1328"/>
  <c r="U1329"/>
  <c r="V1329"/>
  <c r="U1330"/>
  <c r="V1330"/>
  <c r="U1331"/>
  <c r="V1331"/>
  <c r="U1332"/>
  <c r="V1332"/>
  <c r="U1333"/>
  <c r="V1333"/>
  <c r="U1334"/>
  <c r="V1334"/>
  <c r="U1335"/>
  <c r="V1335"/>
  <c r="U1336"/>
  <c r="V1336"/>
  <c r="U1337"/>
  <c r="V1337"/>
  <c r="U1338"/>
  <c r="V1338"/>
  <c r="U1339"/>
  <c r="V1339"/>
  <c r="U1340"/>
  <c r="V1340"/>
  <c r="U1341"/>
  <c r="V1341"/>
  <c r="U1342"/>
  <c r="V1342"/>
  <c r="U1343"/>
  <c r="V1343"/>
  <c r="U1344"/>
  <c r="V1344"/>
  <c r="U1345"/>
  <c r="V1345"/>
  <c r="U1346"/>
  <c r="V1346"/>
  <c r="U1347"/>
  <c r="V1347"/>
  <c r="U1348"/>
  <c r="V1348"/>
  <c r="U1349"/>
  <c r="V1349"/>
  <c r="U1350"/>
  <c r="V1350"/>
  <c r="U1351"/>
  <c r="V1351"/>
  <c r="U1352"/>
  <c r="V1352"/>
  <c r="U1353"/>
  <c r="V1353"/>
  <c r="U1354"/>
  <c r="V1354"/>
  <c r="U1355"/>
  <c r="V1355"/>
  <c r="U1356"/>
  <c r="V1356"/>
  <c r="U1357"/>
  <c r="V1357"/>
  <c r="U1358"/>
  <c r="V1358"/>
  <c r="U1359"/>
  <c r="V1359"/>
  <c r="U1360"/>
  <c r="V1360"/>
  <c r="U1361"/>
  <c r="V1361"/>
  <c r="U1362"/>
  <c r="V1362"/>
  <c r="U1363"/>
  <c r="V1363"/>
  <c r="U1364"/>
  <c r="V1364"/>
  <c r="U1365"/>
  <c r="V1365"/>
  <c r="U1366"/>
  <c r="V1366"/>
  <c r="U1367"/>
  <c r="V1367"/>
  <c r="U1368"/>
  <c r="V1368"/>
  <c r="U1369"/>
  <c r="V1369"/>
  <c r="U1370"/>
  <c r="V1370"/>
  <c r="U1371"/>
  <c r="V1371"/>
  <c r="U1372"/>
  <c r="V1372"/>
  <c r="U1373"/>
  <c r="V1373"/>
  <c r="U1374"/>
  <c r="V1374"/>
  <c r="U1375"/>
  <c r="V1375"/>
  <c r="U1376"/>
  <c r="V1376"/>
  <c r="U1377"/>
  <c r="V1377"/>
  <c r="U1378"/>
  <c r="V1378"/>
  <c r="U1379"/>
  <c r="V1379"/>
  <c r="AJ1379"/>
  <c r="U1380"/>
  <c r="V1380"/>
  <c r="U1381"/>
  <c r="V1381"/>
  <c r="U1382"/>
  <c r="V1382"/>
  <c r="U1383"/>
  <c r="V1383"/>
  <c r="U1384"/>
  <c r="V1384"/>
  <c r="U1385"/>
  <c r="V1385"/>
  <c r="U1386"/>
  <c r="V1386"/>
  <c r="U1387"/>
  <c r="V1387"/>
  <c r="U1388"/>
  <c r="V1388"/>
  <c r="U1389"/>
  <c r="V1389"/>
  <c r="U1390"/>
  <c r="V1390"/>
  <c r="U1391"/>
  <c r="V1391"/>
  <c r="U1392"/>
  <c r="V1392"/>
  <c r="U1393"/>
  <c r="V1393"/>
  <c r="U1394"/>
  <c r="V1394"/>
  <c r="U1395"/>
  <c r="V1395"/>
  <c r="U1396"/>
  <c r="V1396"/>
  <c r="U1397"/>
  <c r="V1397"/>
  <c r="U1398"/>
  <c r="V1398"/>
  <c r="U1399"/>
  <c r="V1399"/>
  <c r="U1400"/>
  <c r="V1400"/>
  <c r="U1401"/>
  <c r="V1401"/>
  <c r="U1402"/>
  <c r="V1402"/>
  <c r="U1403"/>
  <c r="V1403"/>
  <c r="U1404"/>
  <c r="V1404"/>
  <c r="U1405"/>
  <c r="V1405"/>
  <c r="U1406"/>
  <c r="V1406"/>
  <c r="U1407"/>
  <c r="V1407"/>
  <c r="U1408"/>
  <c r="V1408"/>
  <c r="U1409"/>
  <c r="V1409"/>
  <c r="U1410"/>
  <c r="V1410"/>
  <c r="U1411"/>
  <c r="V1411"/>
  <c r="U1412"/>
  <c r="V1412"/>
  <c r="U1413"/>
  <c r="V1413"/>
  <c r="U1414"/>
  <c r="V1414"/>
  <c r="U1415"/>
  <c r="V1415"/>
  <c r="U1416"/>
  <c r="V1416"/>
  <c r="U1417"/>
  <c r="V1417"/>
  <c r="U1418"/>
  <c r="V1418"/>
  <c r="U1419"/>
  <c r="V1419"/>
  <c r="U1420"/>
  <c r="V1420"/>
  <c r="U1421"/>
  <c r="V1421"/>
  <c r="U1422"/>
  <c r="V1422"/>
  <c r="U1423"/>
  <c r="V1423"/>
  <c r="U1424"/>
  <c r="V1424"/>
  <c r="U1425"/>
  <c r="V1425"/>
  <c r="U1426"/>
  <c r="V1426"/>
  <c r="U1427"/>
  <c r="V1427"/>
  <c r="U1428"/>
  <c r="V1428"/>
  <c r="U1429"/>
  <c r="V1429"/>
  <c r="U1430"/>
  <c r="V1430"/>
  <c r="AJ1430"/>
  <c r="U1431"/>
  <c r="V1431"/>
  <c r="U1432"/>
  <c r="V1432"/>
  <c r="U1433"/>
  <c r="V1433"/>
  <c r="U1434"/>
  <c r="V1434"/>
  <c r="U1435"/>
  <c r="V1435"/>
  <c r="U1436"/>
  <c r="V1436"/>
  <c r="U1437"/>
  <c r="V1437"/>
  <c r="U1438"/>
  <c r="V1438"/>
  <c r="U1439"/>
  <c r="V1439"/>
  <c r="U1440"/>
  <c r="V1440"/>
  <c r="U1441"/>
  <c r="V1441"/>
  <c r="U1442"/>
  <c r="V1442"/>
  <c r="U1443"/>
  <c r="V1443"/>
  <c r="U1444"/>
  <c r="V1444"/>
  <c r="U1445"/>
  <c r="V1445"/>
  <c r="U1446"/>
  <c r="V1446"/>
  <c r="U1447"/>
  <c r="V1447"/>
  <c r="U1448"/>
  <c r="V1448"/>
  <c r="U1449"/>
  <c r="V1449"/>
  <c r="U1450"/>
  <c r="V1450"/>
  <c r="U1451"/>
  <c r="V1451"/>
  <c r="U1452"/>
  <c r="V1452"/>
  <c r="U1453"/>
  <c r="V1453"/>
  <c r="U1454"/>
  <c r="V1454"/>
  <c r="U1455"/>
  <c r="V1455"/>
  <c r="U1456"/>
  <c r="V1456"/>
  <c r="U1457"/>
  <c r="V1457"/>
  <c r="U1458"/>
  <c r="V1458"/>
  <c r="U1459"/>
  <c r="V1459"/>
  <c r="U1460"/>
  <c r="V1460"/>
  <c r="U1461"/>
  <c r="V1461"/>
  <c r="U1462"/>
  <c r="V1462"/>
  <c r="U1463"/>
  <c r="V1463"/>
  <c r="U1464"/>
  <c r="V1464"/>
  <c r="U1465"/>
  <c r="V1465"/>
  <c r="U1466"/>
  <c r="V1466"/>
  <c r="U1467"/>
  <c r="V1467"/>
  <c r="U1468"/>
  <c r="V1468"/>
  <c r="U1469"/>
  <c r="V1469"/>
  <c r="U1470"/>
  <c r="V1470"/>
  <c r="U1471"/>
  <c r="V1471"/>
  <c r="U1472"/>
  <c r="V1472"/>
  <c r="U1473"/>
  <c r="V1473"/>
  <c r="U1474"/>
  <c r="V1474"/>
  <c r="U1475"/>
  <c r="V1475"/>
  <c r="U1476"/>
  <c r="V1476"/>
  <c r="U1477"/>
  <c r="V1477"/>
  <c r="U1478"/>
  <c r="V1478"/>
  <c r="U1479"/>
  <c r="V1479"/>
  <c r="U1480"/>
  <c r="V1480"/>
  <c r="U1481"/>
  <c r="V1481"/>
  <c r="AJ1481"/>
  <c r="U1482"/>
  <c r="V1482"/>
  <c r="U1483"/>
  <c r="V1483"/>
  <c r="U1484"/>
  <c r="V1484"/>
  <c r="U1485"/>
  <c r="V1485"/>
  <c r="U1486"/>
  <c r="V1486"/>
  <c r="U1487"/>
  <c r="V1487"/>
  <c r="U1488"/>
  <c r="V1488"/>
  <c r="U1489"/>
  <c r="V1489"/>
  <c r="U1490"/>
  <c r="V1490"/>
  <c r="U1491"/>
  <c r="V1491"/>
  <c r="U1492"/>
  <c r="V1492"/>
  <c r="U1493"/>
  <c r="V1493"/>
  <c r="U1494"/>
  <c r="V1494"/>
  <c r="U1495"/>
  <c r="V1495"/>
  <c r="U1496"/>
  <c r="V1496"/>
  <c r="U1497"/>
  <c r="V1497"/>
  <c r="U1498"/>
  <c r="V1498"/>
  <c r="U1499"/>
  <c r="V1499"/>
  <c r="U1500"/>
  <c r="V1500"/>
  <c r="U1501"/>
  <c r="V1501"/>
  <c r="U1502"/>
  <c r="V1502"/>
  <c r="U1503"/>
  <c r="V1503"/>
  <c r="U1504"/>
  <c r="V1504"/>
  <c r="U1505"/>
  <c r="V1505"/>
  <c r="U1506"/>
  <c r="V1506"/>
  <c r="U1507"/>
  <c r="V1507"/>
  <c r="U1508"/>
  <c r="V1508"/>
  <c r="U1509"/>
  <c r="V1509"/>
  <c r="U1510"/>
  <c r="V1510"/>
  <c r="U1511"/>
  <c r="V1511"/>
  <c r="U1512"/>
  <c r="V1512"/>
  <c r="U1513"/>
  <c r="V1513"/>
  <c r="U1514"/>
  <c r="V1514"/>
  <c r="U1515"/>
  <c r="V1515"/>
  <c r="U1516"/>
  <c r="V1516"/>
  <c r="U1517"/>
  <c r="V1517"/>
  <c r="U1518"/>
  <c r="V1518"/>
  <c r="U1519"/>
  <c r="V1519"/>
  <c r="U1520"/>
  <c r="V1520"/>
  <c r="U1521"/>
  <c r="V1521"/>
  <c r="U1522"/>
  <c r="V1522"/>
  <c r="U1523"/>
  <c r="V1523"/>
  <c r="U1524"/>
  <c r="V1524"/>
  <c r="U1525"/>
  <c r="V1525"/>
  <c r="U1526"/>
  <c r="V1526"/>
  <c r="U1527"/>
  <c r="V1527"/>
  <c r="U1528"/>
  <c r="V1528"/>
  <c r="U1529"/>
  <c r="V1529"/>
  <c r="U1530"/>
  <c r="V1530"/>
  <c r="U1531"/>
  <c r="V1531"/>
  <c r="U1532"/>
  <c r="V1532"/>
  <c r="U1533"/>
  <c r="V1533"/>
  <c r="U1534"/>
  <c r="V1534"/>
  <c r="U1535"/>
  <c r="V1535"/>
  <c r="U1536"/>
  <c r="V1536"/>
  <c r="U1537"/>
  <c r="V1537"/>
  <c r="U1538"/>
  <c r="V1538"/>
  <c r="U1539"/>
  <c r="V1539"/>
  <c r="U1540"/>
  <c r="V1540"/>
  <c r="U1541"/>
  <c r="V1541"/>
  <c r="AJ1541"/>
  <c r="U1542"/>
  <c r="V1542"/>
  <c r="U1543"/>
  <c r="V1543"/>
  <c r="U1544"/>
  <c r="V1544"/>
  <c r="U1545"/>
  <c r="V1545"/>
  <c r="U1546"/>
  <c r="V1546"/>
  <c r="U1547"/>
  <c r="V1547"/>
  <c r="U1548"/>
  <c r="V1548"/>
  <c r="U1549"/>
  <c r="V1549"/>
  <c r="U1550"/>
  <c r="V1550"/>
  <c r="U1551"/>
  <c r="V1551"/>
  <c r="U1552"/>
  <c r="V1552"/>
  <c r="U1553"/>
  <c r="V1553"/>
  <c r="U1554"/>
  <c r="V1554"/>
  <c r="U1555"/>
  <c r="V1555"/>
  <c r="U1556"/>
  <c r="V1556"/>
  <c r="U1557"/>
  <c r="V1557"/>
  <c r="U1558"/>
  <c r="V1558"/>
  <c r="U1559"/>
  <c r="V1559"/>
  <c r="U1560"/>
  <c r="V1560"/>
  <c r="U1561"/>
  <c r="V1561"/>
  <c r="U1562"/>
  <c r="V1562"/>
  <c r="U1563"/>
  <c r="V1563"/>
  <c r="U1564"/>
  <c r="V1564"/>
  <c r="U1565"/>
  <c r="V1565"/>
  <c r="U1566"/>
  <c r="V1566"/>
  <c r="U1567"/>
  <c r="V1567"/>
  <c r="U1568"/>
  <c r="V1568"/>
  <c r="U1569"/>
  <c r="V1569"/>
  <c r="U1570"/>
  <c r="V1570"/>
  <c r="U1571"/>
  <c r="V1571"/>
  <c r="U1572"/>
  <c r="V1572"/>
  <c r="U1573"/>
  <c r="V1573"/>
  <c r="U1574"/>
  <c r="V1574"/>
  <c r="U1575"/>
  <c r="V1575"/>
  <c r="U1576"/>
  <c r="V1576"/>
  <c r="U1577"/>
  <c r="V1577"/>
  <c r="U1578"/>
  <c r="V1578"/>
  <c r="U1579"/>
  <c r="V1579"/>
  <c r="U1580"/>
  <c r="V1580"/>
  <c r="U1581"/>
  <c r="V1581"/>
  <c r="U1582"/>
  <c r="V1582"/>
  <c r="U1583"/>
  <c r="V1583"/>
  <c r="U1584"/>
  <c r="V1584"/>
  <c r="U1585"/>
  <c r="V1585"/>
  <c r="U1586"/>
  <c r="V1586"/>
  <c r="U1587"/>
  <c r="V1587"/>
  <c r="U1588"/>
  <c r="V1588"/>
  <c r="U1589"/>
  <c r="V1589"/>
  <c r="U1590"/>
  <c r="V1590"/>
  <c r="U1591"/>
  <c r="V1591"/>
  <c r="U1592"/>
  <c r="V1592"/>
  <c r="AJ1592"/>
  <c r="U1593"/>
  <c r="V1593"/>
  <c r="U1594"/>
  <c r="V1594"/>
  <c r="U1595"/>
  <c r="W1595" s="1"/>
  <c r="V1595"/>
  <c r="U1596"/>
  <c r="V1596"/>
  <c r="U1597"/>
  <c r="V1597"/>
  <c r="U1598"/>
  <c r="V1598"/>
  <c r="U1599"/>
  <c r="V1599"/>
  <c r="U1600"/>
  <c r="V1600"/>
  <c r="U1601"/>
  <c r="V1601"/>
  <c r="U1602"/>
  <c r="V1602"/>
  <c r="U1603"/>
  <c r="W1603" s="1"/>
  <c r="V1603"/>
  <c r="U1604"/>
  <c r="V1604"/>
  <c r="U1605"/>
  <c r="V1605"/>
  <c r="U1606"/>
  <c r="V1606"/>
  <c r="U1607"/>
  <c r="W1607" s="1"/>
  <c r="V1607"/>
  <c r="U1608"/>
  <c r="V1608"/>
  <c r="U1609"/>
  <c r="V1609"/>
  <c r="U1610"/>
  <c r="V1610"/>
  <c r="U1611"/>
  <c r="W1611" s="1"/>
  <c r="V1611"/>
  <c r="U1612"/>
  <c r="V1612"/>
  <c r="U1613"/>
  <c r="V1613"/>
  <c r="U1614"/>
  <c r="V1614"/>
  <c r="U1615"/>
  <c r="W1615" s="1"/>
  <c r="V1615"/>
  <c r="U1616"/>
  <c r="V1616"/>
  <c r="U1617"/>
  <c r="V1617"/>
  <c r="U1618"/>
  <c r="V1618"/>
  <c r="U1619"/>
  <c r="W1619" s="1"/>
  <c r="V1619"/>
  <c r="U1620"/>
  <c r="V1620"/>
  <c r="U1621"/>
  <c r="V1621"/>
  <c r="U1622"/>
  <c r="V1622"/>
  <c r="U1623"/>
  <c r="V1623"/>
  <c r="U1624"/>
  <c r="V1624"/>
  <c r="U1625"/>
  <c r="V1625"/>
  <c r="U1626"/>
  <c r="V1626"/>
  <c r="U1627"/>
  <c r="V1627"/>
  <c r="U1628"/>
  <c r="V1628"/>
  <c r="U1629"/>
  <c r="V1629"/>
  <c r="U1630"/>
  <c r="V1630"/>
  <c r="U1631"/>
  <c r="V1631"/>
  <c r="U1632"/>
  <c r="V1632"/>
  <c r="U1633"/>
  <c r="V1633"/>
  <c r="U1634"/>
  <c r="V1634"/>
  <c r="AJ1634"/>
  <c r="U1635"/>
  <c r="V1635"/>
  <c r="U1636"/>
  <c r="V1636"/>
  <c r="U1637"/>
  <c r="V1637"/>
  <c r="U1638"/>
  <c r="V1638"/>
  <c r="U1639"/>
  <c r="V1639"/>
  <c r="U1640"/>
  <c r="V1640"/>
  <c r="U1641"/>
  <c r="V1641"/>
  <c r="U1642"/>
  <c r="V1642"/>
  <c r="U1643"/>
  <c r="V1643"/>
  <c r="U1644"/>
  <c r="V1644"/>
  <c r="U1645"/>
  <c r="V1645"/>
  <c r="U1646"/>
  <c r="V1646"/>
  <c r="U1647"/>
  <c r="V1647"/>
  <c r="U1648"/>
  <c r="V1648"/>
  <c r="U1649"/>
  <c r="V1649"/>
  <c r="U1650"/>
  <c r="V1650"/>
  <c r="U1651"/>
  <c r="V1651"/>
  <c r="U1652"/>
  <c r="V1652"/>
  <c r="U1653"/>
  <c r="V1653"/>
  <c r="U1654"/>
  <c r="V1654"/>
  <c r="U1655"/>
  <c r="V1655"/>
  <c r="U1656"/>
  <c r="V1656"/>
  <c r="U1657"/>
  <c r="V1657"/>
  <c r="U1658"/>
  <c r="V1658"/>
  <c r="U1659"/>
  <c r="V1659"/>
  <c r="U1660"/>
  <c r="V1660"/>
  <c r="U1661"/>
  <c r="V1661"/>
  <c r="U1662"/>
  <c r="V1662"/>
  <c r="U1663"/>
  <c r="V1663"/>
  <c r="U1664"/>
  <c r="V1664"/>
  <c r="U1665"/>
  <c r="V1665"/>
  <c r="U1666"/>
  <c r="V1666"/>
  <c r="U1667"/>
  <c r="V1667"/>
  <c r="U1668"/>
  <c r="V1668"/>
  <c r="U1669"/>
  <c r="V1669"/>
  <c r="U1670"/>
  <c r="V1670"/>
  <c r="U1671"/>
  <c r="V1671"/>
  <c r="U1672"/>
  <c r="V1672"/>
  <c r="U1673"/>
  <c r="V1673"/>
  <c r="U1674"/>
  <c r="V1674"/>
  <c r="U1675"/>
  <c r="V1675"/>
  <c r="U1676"/>
  <c r="V1676"/>
  <c r="U1677"/>
  <c r="V1677"/>
  <c r="U1678"/>
  <c r="V1678"/>
  <c r="U1679"/>
  <c r="V1679"/>
  <c r="U1680"/>
  <c r="V1680"/>
  <c r="U1681"/>
  <c r="V1681"/>
  <c r="U1682"/>
  <c r="V1682"/>
  <c r="U1683"/>
  <c r="V1683"/>
  <c r="U1684"/>
  <c r="V1684"/>
  <c r="U1685"/>
  <c r="V1685"/>
  <c r="AJ1685"/>
  <c r="U1686"/>
  <c r="V1686"/>
  <c r="U1687"/>
  <c r="V1687"/>
  <c r="U1688"/>
  <c r="V1688"/>
  <c r="U1689"/>
  <c r="V1689"/>
  <c r="U1690"/>
  <c r="V1690"/>
  <c r="U1691"/>
  <c r="V1691"/>
  <c r="U1692"/>
  <c r="V1692"/>
  <c r="U1693"/>
  <c r="V1693"/>
  <c r="U1694"/>
  <c r="V1694"/>
  <c r="U1695"/>
  <c r="V1695"/>
  <c r="U1696"/>
  <c r="V1696"/>
  <c r="U1697"/>
  <c r="V1697"/>
  <c r="U1698"/>
  <c r="V1698"/>
  <c r="U1699"/>
  <c r="V1699"/>
  <c r="U1700"/>
  <c r="V1700"/>
  <c r="U1701"/>
  <c r="V1701"/>
  <c r="U1702"/>
  <c r="V1702"/>
  <c r="U1703"/>
  <c r="V1703"/>
  <c r="U1704"/>
  <c r="V1704"/>
  <c r="U1705"/>
  <c r="V1705"/>
  <c r="U1706"/>
  <c r="V1706"/>
  <c r="U1707"/>
  <c r="V1707"/>
  <c r="U1708"/>
  <c r="V1708"/>
  <c r="U1709"/>
  <c r="V1709"/>
  <c r="U1710"/>
  <c r="V1710"/>
  <c r="U1711"/>
  <c r="V1711"/>
  <c r="U1712"/>
  <c r="V1712"/>
  <c r="U1713"/>
  <c r="V1713"/>
  <c r="U1714"/>
  <c r="V1714"/>
  <c r="U1715"/>
  <c r="V1715"/>
  <c r="U1716"/>
  <c r="V1716"/>
  <c r="U1717"/>
  <c r="V1717"/>
  <c r="U1718"/>
  <c r="V1718"/>
  <c r="U1719"/>
  <c r="V1719"/>
  <c r="U1720"/>
  <c r="V1720"/>
  <c r="U1721"/>
  <c r="V1721"/>
  <c r="U1722"/>
  <c r="V1722"/>
  <c r="U1723"/>
  <c r="V1723"/>
  <c r="U1724"/>
  <c r="V1724"/>
  <c r="U1725"/>
  <c r="V1725"/>
  <c r="U1726"/>
  <c r="V1726"/>
  <c r="U1727"/>
  <c r="V1727"/>
  <c r="U1728"/>
  <c r="V1728"/>
  <c r="U1729"/>
  <c r="V1729"/>
  <c r="U1730"/>
  <c r="V1730"/>
  <c r="U1731"/>
  <c r="V1731"/>
  <c r="U1732"/>
  <c r="V1732"/>
  <c r="U1733"/>
  <c r="V1733"/>
  <c r="U1734"/>
  <c r="V1734"/>
  <c r="U1735"/>
  <c r="V1735"/>
  <c r="U1736"/>
  <c r="V1736"/>
  <c r="AJ1736"/>
  <c r="U1737"/>
  <c r="V1737"/>
  <c r="U1738"/>
  <c r="V1738"/>
  <c r="U1739"/>
  <c r="V1739"/>
  <c r="U1740"/>
  <c r="V1740"/>
  <c r="U1741"/>
  <c r="V1741"/>
  <c r="U1742"/>
  <c r="V1742"/>
  <c r="U1743"/>
  <c r="V1743"/>
  <c r="U1744"/>
  <c r="V1744"/>
  <c r="U1745"/>
  <c r="V1745"/>
  <c r="U1746"/>
  <c r="V1746"/>
  <c r="U1747"/>
  <c r="V1747"/>
  <c r="U1748"/>
  <c r="V1748"/>
  <c r="U1749"/>
  <c r="V1749"/>
  <c r="U1750"/>
  <c r="V1750"/>
  <c r="U1751"/>
  <c r="V1751"/>
  <c r="U1752"/>
  <c r="V1752"/>
  <c r="U1753"/>
  <c r="V1753"/>
  <c r="U1754"/>
  <c r="V1754"/>
  <c r="U1755"/>
  <c r="V1755"/>
  <c r="U1756"/>
  <c r="V1756"/>
  <c r="U1757"/>
  <c r="V1757"/>
  <c r="U1758"/>
  <c r="V1758"/>
  <c r="U1759"/>
  <c r="V1759"/>
  <c r="U1760"/>
  <c r="V1760"/>
  <c r="U1761"/>
  <c r="V1761"/>
  <c r="U1762"/>
  <c r="V1762"/>
  <c r="U1763"/>
  <c r="V1763"/>
  <c r="U1764"/>
  <c r="V1764"/>
  <c r="U1765"/>
  <c r="V1765"/>
  <c r="U1766"/>
  <c r="V1766"/>
  <c r="U1767"/>
  <c r="V1767"/>
  <c r="U1768"/>
  <c r="V1768"/>
  <c r="U1769"/>
  <c r="V1769"/>
  <c r="U1770"/>
  <c r="V1770"/>
  <c r="U1771"/>
  <c r="V1771"/>
  <c r="U1772"/>
  <c r="V1772"/>
  <c r="U1773"/>
  <c r="V1773"/>
  <c r="U1774"/>
  <c r="V1774"/>
  <c r="U1775"/>
  <c r="V1775"/>
  <c r="U1776"/>
  <c r="V1776"/>
  <c r="U1777"/>
  <c r="V1777"/>
  <c r="U1778"/>
  <c r="V1778"/>
  <c r="U1779"/>
  <c r="V1779"/>
  <c r="U1780"/>
  <c r="V1780"/>
  <c r="U1781"/>
  <c r="V1781"/>
  <c r="U1782"/>
  <c r="V1782"/>
  <c r="U1783"/>
  <c r="V1783"/>
  <c r="U1784"/>
  <c r="V1784"/>
  <c r="U1785"/>
  <c r="V1785"/>
  <c r="U1786"/>
  <c r="V1786"/>
  <c r="U1787"/>
  <c r="V1787"/>
  <c r="U1788"/>
  <c r="V1788"/>
  <c r="U1789"/>
  <c r="V1789"/>
  <c r="U1790"/>
  <c r="V1790"/>
  <c r="U1791"/>
  <c r="V1791"/>
  <c r="U1792"/>
  <c r="V1792"/>
  <c r="U1793"/>
  <c r="V1793"/>
  <c r="U1794"/>
  <c r="V1794"/>
  <c r="U1795"/>
  <c r="V1795"/>
  <c r="U1796"/>
  <c r="V1796"/>
  <c r="U1797"/>
  <c r="V1797"/>
  <c r="U1798"/>
  <c r="V1798"/>
  <c r="U1799"/>
  <c r="V1799"/>
  <c r="U1800"/>
  <c r="V1800"/>
  <c r="U1801"/>
  <c r="V1801"/>
  <c r="U1802"/>
  <c r="V1802"/>
  <c r="U1803"/>
  <c r="V1803"/>
  <c r="U1804"/>
  <c r="V1804"/>
  <c r="U1805"/>
  <c r="V1805"/>
  <c r="U1806"/>
  <c r="V1806"/>
  <c r="U1807"/>
  <c r="V1807"/>
  <c r="U1808"/>
  <c r="V1808"/>
  <c r="U1809"/>
  <c r="V1809"/>
  <c r="U1810"/>
  <c r="V1810"/>
  <c r="U1811"/>
  <c r="V1811"/>
  <c r="U1812"/>
  <c r="V1812"/>
  <c r="AJ1812"/>
  <c r="U1813"/>
  <c r="V1813"/>
  <c r="U1814"/>
  <c r="V1814"/>
  <c r="U1815"/>
  <c r="V1815"/>
  <c r="U1816"/>
  <c r="V1816"/>
  <c r="U1817"/>
  <c r="V1817"/>
  <c r="U1818"/>
  <c r="V1818"/>
  <c r="U1819"/>
  <c r="V1819"/>
  <c r="U1820"/>
  <c r="V1820"/>
  <c r="U1821"/>
  <c r="V1821"/>
  <c r="U1822"/>
  <c r="V1822"/>
  <c r="U1823"/>
  <c r="W1823" s="1"/>
  <c r="V1823"/>
  <c r="U1824"/>
  <c r="V1824"/>
  <c r="U1825"/>
  <c r="V1825"/>
  <c r="U1826"/>
  <c r="V1826"/>
  <c r="U1827"/>
  <c r="V1827"/>
  <c r="U1828"/>
  <c r="V1828"/>
  <c r="U1829"/>
  <c r="V1829"/>
  <c r="U1830"/>
  <c r="V1830"/>
  <c r="U1831"/>
  <c r="V1831"/>
  <c r="U1832"/>
  <c r="V1832"/>
  <c r="U1833"/>
  <c r="V1833"/>
  <c r="U1834"/>
  <c r="V1834"/>
  <c r="U1835"/>
  <c r="V1835"/>
  <c r="U1836"/>
  <c r="V1836"/>
  <c r="U1837"/>
  <c r="V1837"/>
  <c r="U1838"/>
  <c r="V1838"/>
  <c r="U1839"/>
  <c r="V1839"/>
  <c r="U1840"/>
  <c r="V1840"/>
  <c r="U1841"/>
  <c r="V1841"/>
  <c r="U1842"/>
  <c r="V1842"/>
  <c r="U1843"/>
  <c r="V1843"/>
  <c r="U1844"/>
  <c r="V1844"/>
  <c r="U1845"/>
  <c r="V1845"/>
  <c r="U1846"/>
  <c r="V1846"/>
  <c r="U1847"/>
  <c r="V1847"/>
  <c r="AJ1847"/>
  <c r="U1848"/>
  <c r="V1848"/>
  <c r="U1849"/>
  <c r="V1849"/>
  <c r="U1850"/>
  <c r="V1850"/>
  <c r="U1851"/>
  <c r="V1851"/>
  <c r="U1852"/>
  <c r="V1852"/>
  <c r="U1853"/>
  <c r="V1853"/>
  <c r="U1854"/>
  <c r="V1854"/>
  <c r="U1855"/>
  <c r="V1855"/>
  <c r="U1856"/>
  <c r="V1856"/>
  <c r="U1857"/>
  <c r="V1857"/>
  <c r="U1858"/>
  <c r="V1858"/>
  <c r="U1859"/>
  <c r="V1859"/>
  <c r="U1860"/>
  <c r="V1860"/>
  <c r="U1861"/>
  <c r="V1861"/>
  <c r="U1862"/>
  <c r="V1862"/>
  <c r="U1863"/>
  <c r="V1863"/>
  <c r="U1864"/>
  <c r="V1864"/>
  <c r="U1865"/>
  <c r="V1865"/>
  <c r="U1866"/>
  <c r="V1866"/>
  <c r="U1867"/>
  <c r="V1867"/>
  <c r="U1868"/>
  <c r="V1868"/>
  <c r="U1869"/>
  <c r="V1869"/>
  <c r="U1870"/>
  <c r="V1870"/>
  <c r="U1871"/>
  <c r="V1871"/>
  <c r="U1872"/>
  <c r="V1872"/>
  <c r="U1873"/>
  <c r="V1873"/>
  <c r="U1874"/>
  <c r="V1874"/>
  <c r="U1875"/>
  <c r="V1875"/>
  <c r="U1876"/>
  <c r="V1876"/>
  <c r="U1877"/>
  <c r="V1877"/>
  <c r="U1878"/>
  <c r="V1878"/>
  <c r="U1879"/>
  <c r="V1879"/>
  <c r="U1880"/>
  <c r="V1880"/>
  <c r="U1881"/>
  <c r="V1881"/>
  <c r="U1882"/>
  <c r="V1882"/>
  <c r="U1883"/>
  <c r="V1883"/>
  <c r="U1884"/>
  <c r="V1884"/>
  <c r="U1885"/>
  <c r="V1885"/>
  <c r="U1886"/>
  <c r="V1886"/>
  <c r="U1887"/>
  <c r="V1887"/>
  <c r="U1888"/>
  <c r="V1888"/>
  <c r="U1889"/>
  <c r="V1889"/>
  <c r="U1890"/>
  <c r="V1890"/>
  <c r="U1891"/>
  <c r="V1891"/>
  <c r="U1892"/>
  <c r="V1892"/>
  <c r="U1893"/>
  <c r="V1893"/>
  <c r="AJ1893"/>
  <c r="U1894"/>
  <c r="V1894"/>
  <c r="U1895"/>
  <c r="V1895"/>
  <c r="U1896"/>
  <c r="V1896"/>
  <c r="U1897"/>
  <c r="V1897"/>
  <c r="U1898"/>
  <c r="V1898"/>
  <c r="U1899"/>
  <c r="V1899"/>
  <c r="U1900"/>
  <c r="V1900"/>
  <c r="U1901"/>
  <c r="V1901"/>
  <c r="U1902"/>
  <c r="V1902"/>
  <c r="U1903"/>
  <c r="V1903"/>
  <c r="U1904"/>
  <c r="V1904"/>
  <c r="U1905"/>
  <c r="V1905"/>
  <c r="U1906"/>
  <c r="V1906"/>
  <c r="U1907"/>
  <c r="V1907"/>
  <c r="U1908"/>
  <c r="V1908"/>
  <c r="U1909"/>
  <c r="V1909"/>
  <c r="U1910"/>
  <c r="V1910"/>
  <c r="U1911"/>
  <c r="V1911"/>
  <c r="U1918"/>
  <c r="V1918"/>
  <c r="U1919"/>
  <c r="V1919"/>
  <c r="U1920"/>
  <c r="V1920"/>
  <c r="U1921"/>
  <c r="V1921"/>
  <c r="U1922"/>
  <c r="V1922"/>
  <c r="U1923"/>
  <c r="V1923"/>
  <c r="U1924"/>
  <c r="V1924"/>
  <c r="U1925"/>
  <c r="V1925"/>
  <c r="U1926"/>
  <c r="V1926"/>
  <c r="U1927"/>
  <c r="V1927"/>
  <c r="U1928"/>
  <c r="V1928"/>
  <c r="U1929"/>
  <c r="V1929"/>
  <c r="U1930"/>
  <c r="V1930"/>
  <c r="U1931"/>
  <c r="V1931"/>
  <c r="U1932"/>
  <c r="V1932"/>
  <c r="U1933"/>
  <c r="V1933"/>
  <c r="U1934"/>
  <c r="V1934"/>
  <c r="U1935"/>
  <c r="V1935"/>
  <c r="U1936"/>
  <c r="V1936"/>
  <c r="U1937"/>
  <c r="V1937"/>
  <c r="U1938"/>
  <c r="V1938"/>
  <c r="U1939"/>
  <c r="V1939"/>
  <c r="U1940"/>
  <c r="V1940"/>
  <c r="U1941"/>
  <c r="V1941"/>
  <c r="U1942"/>
  <c r="V1942"/>
  <c r="U1943"/>
  <c r="V1943"/>
  <c r="U1944"/>
  <c r="V1944"/>
  <c r="U1945"/>
  <c r="V1945"/>
  <c r="U1946"/>
  <c r="V1946"/>
  <c r="U1947"/>
  <c r="V1947"/>
  <c r="U1948"/>
  <c r="V1948"/>
  <c r="U1949"/>
  <c r="V1949"/>
  <c r="U1950"/>
  <c r="V1950"/>
  <c r="U1951"/>
  <c r="V1951"/>
  <c r="U1952"/>
  <c r="V1952"/>
  <c r="U1953"/>
  <c r="V1953"/>
  <c r="U1954"/>
  <c r="V1954"/>
  <c r="U1955"/>
  <c r="V1955"/>
  <c r="U1956"/>
  <c r="V1956"/>
  <c r="U1957"/>
  <c r="V1957"/>
  <c r="U1958"/>
  <c r="V1958"/>
  <c r="U1959"/>
  <c r="V1959"/>
  <c r="U1960"/>
  <c r="V1960"/>
  <c r="U1961"/>
  <c r="V1961"/>
  <c r="U1962"/>
  <c r="V1962"/>
  <c r="U1963"/>
  <c r="V1963"/>
  <c r="U1964"/>
  <c r="V1964"/>
  <c r="U1965"/>
  <c r="V1965"/>
  <c r="AJ1965"/>
  <c r="U1966"/>
  <c r="V1966"/>
  <c r="U1967"/>
  <c r="V1967"/>
  <c r="U1968"/>
  <c r="V1968"/>
  <c r="U1969"/>
  <c r="V1969"/>
  <c r="U1970"/>
  <c r="V1970"/>
  <c r="U1971"/>
  <c r="V1971"/>
  <c r="U1972"/>
  <c r="V1972"/>
  <c r="U1973"/>
  <c r="V1973"/>
  <c r="U1974"/>
  <c r="V1974"/>
  <c r="U1975"/>
  <c r="V1975"/>
  <c r="U1976"/>
  <c r="V1976"/>
  <c r="U1977"/>
  <c r="V1977"/>
  <c r="U1978"/>
  <c r="V1978"/>
  <c r="U1979"/>
  <c r="V1979"/>
  <c r="U1980"/>
  <c r="V1980"/>
  <c r="U1981"/>
  <c r="V1981"/>
  <c r="U1982"/>
  <c r="V1982"/>
  <c r="U1983"/>
  <c r="V1983"/>
  <c r="U1984"/>
  <c r="V1984"/>
  <c r="U1985"/>
  <c r="V1985"/>
  <c r="U1986"/>
  <c r="V1986"/>
  <c r="U1987"/>
  <c r="V1987"/>
  <c r="U1988"/>
  <c r="V1988"/>
  <c r="U1989"/>
  <c r="V1989"/>
  <c r="U1990"/>
  <c r="V1990"/>
  <c r="U1991"/>
  <c r="V1991"/>
  <c r="AJ1991"/>
  <c r="U1992"/>
  <c r="V1992"/>
  <c r="U1993"/>
  <c r="V1993"/>
  <c r="U1994"/>
  <c r="V1994"/>
  <c r="U1995"/>
  <c r="W1995" s="1"/>
  <c r="V1995"/>
  <c r="U1996"/>
  <c r="V1996"/>
  <c r="U1997"/>
  <c r="V1997"/>
  <c r="U1998"/>
  <c r="V1998"/>
  <c r="U1999"/>
  <c r="W1999" s="1"/>
  <c r="V1999"/>
  <c r="U2000"/>
  <c r="V2000"/>
  <c r="U2001"/>
  <c r="V2001"/>
  <c r="U2002"/>
  <c r="V2002"/>
  <c r="U2003"/>
  <c r="V2003"/>
  <c r="U2004"/>
  <c r="V2004"/>
  <c r="U2005"/>
  <c r="V2005"/>
  <c r="U2006"/>
  <c r="V2006"/>
  <c r="U2007"/>
  <c r="V2007"/>
  <c r="U2008"/>
  <c r="V2008"/>
  <c r="U2009"/>
  <c r="V2009"/>
  <c r="U2010"/>
  <c r="V2010"/>
  <c r="U2011"/>
  <c r="V2011"/>
  <c r="U2012"/>
  <c r="V2012"/>
  <c r="U2013"/>
  <c r="V2013"/>
  <c r="U2014"/>
  <c r="V2014"/>
  <c r="U2015"/>
  <c r="W2015" s="1"/>
  <c r="V2015"/>
  <c r="U2016"/>
  <c r="V2016"/>
  <c r="U2017"/>
  <c r="V2017"/>
  <c r="U2018"/>
  <c r="V2018"/>
  <c r="U2019"/>
  <c r="V2019"/>
  <c r="U2020"/>
  <c r="V2020"/>
  <c r="U2021"/>
  <c r="V2021"/>
  <c r="U2022"/>
  <c r="V2022"/>
  <c r="U2023"/>
  <c r="W2023" s="1"/>
  <c r="V2023"/>
  <c r="U2024"/>
  <c r="V2024"/>
  <c r="U2025"/>
  <c r="V2025"/>
  <c r="U2026"/>
  <c r="V2026"/>
  <c r="U2027"/>
  <c r="V2027"/>
  <c r="U2028"/>
  <c r="V2028"/>
  <c r="U2029"/>
  <c r="V2029"/>
  <c r="U2030"/>
  <c r="V2030"/>
  <c r="U2031"/>
  <c r="W2031" s="1"/>
  <c r="V2031"/>
  <c r="U2032"/>
  <c r="V2032"/>
  <c r="U2033"/>
  <c r="V2033"/>
  <c r="U2034"/>
  <c r="V2034"/>
  <c r="U2035"/>
  <c r="V2035"/>
  <c r="U2036"/>
  <c r="V2036"/>
  <c r="U2037"/>
  <c r="V2037"/>
  <c r="U2038"/>
  <c r="V2038"/>
  <c r="U2039"/>
  <c r="V2039"/>
  <c r="U2040"/>
  <c r="V2040"/>
  <c r="U2041"/>
  <c r="V2041"/>
  <c r="U2042"/>
  <c r="V2042"/>
  <c r="U2043"/>
  <c r="V2043"/>
  <c r="U2044"/>
  <c r="V2044"/>
  <c r="U2045"/>
  <c r="V2045"/>
  <c r="U2046"/>
  <c r="V2046"/>
  <c r="U2047"/>
  <c r="V2047"/>
  <c r="U2048"/>
  <c r="V2048"/>
  <c r="U2049"/>
  <c r="V2049"/>
  <c r="U2050"/>
  <c r="V2050"/>
  <c r="U2051"/>
  <c r="V2051"/>
  <c r="AJ2051"/>
  <c r="U2052"/>
  <c r="V2052"/>
  <c r="U2053"/>
  <c r="V2053"/>
  <c r="U2054"/>
  <c r="V2054"/>
  <c r="U2055"/>
  <c r="V2055"/>
  <c r="U2056"/>
  <c r="V2056"/>
  <c r="U2057"/>
  <c r="V2057"/>
  <c r="U2058"/>
  <c r="V2058"/>
  <c r="U2059"/>
  <c r="V2059"/>
  <c r="U2060"/>
  <c r="V2060"/>
  <c r="U2061"/>
  <c r="V2061"/>
  <c r="U2062"/>
  <c r="V2062"/>
  <c r="U2063"/>
  <c r="V2063"/>
  <c r="U2064"/>
  <c r="V2064"/>
  <c r="U2065"/>
  <c r="V2065"/>
  <c r="U2066"/>
  <c r="V2066"/>
  <c r="U2067"/>
  <c r="V2067"/>
  <c r="U2068"/>
  <c r="V2068"/>
  <c r="U2069"/>
  <c r="V2069"/>
  <c r="U2070"/>
  <c r="V2070"/>
  <c r="U2071"/>
  <c r="V2071"/>
  <c r="U2072"/>
  <c r="V2072"/>
  <c r="U2073"/>
  <c r="V2073"/>
  <c r="U2074"/>
  <c r="V2074"/>
  <c r="U2075"/>
  <c r="V2075"/>
  <c r="U2076"/>
  <c r="V2076"/>
  <c r="U2077"/>
  <c r="V2077"/>
  <c r="U2078"/>
  <c r="V2078"/>
  <c r="U2079"/>
  <c r="V2079"/>
  <c r="U2080"/>
  <c r="V2080"/>
  <c r="U2081"/>
  <c r="V2081"/>
  <c r="U2082"/>
  <c r="V2082"/>
  <c r="U2083"/>
  <c r="V2083"/>
  <c r="U2084"/>
  <c r="V2084"/>
  <c r="U2085"/>
  <c r="V2085"/>
  <c r="U2086"/>
  <c r="V2086"/>
  <c r="U2087"/>
  <c r="V2087"/>
  <c r="U2088"/>
  <c r="V2088"/>
  <c r="U2089"/>
  <c r="V2089"/>
  <c r="U2090"/>
  <c r="V2090"/>
  <c r="U2091"/>
  <c r="V2091"/>
  <c r="U2092"/>
  <c r="V2092"/>
  <c r="U2093"/>
  <c r="V2093"/>
  <c r="AJ2093"/>
  <c r="U2094"/>
  <c r="V2094"/>
  <c r="U2095"/>
  <c r="V2095"/>
  <c r="U2096"/>
  <c r="V2096"/>
  <c r="U2097"/>
  <c r="V2097"/>
  <c r="U2098"/>
  <c r="V2098"/>
  <c r="U2099"/>
  <c r="V2099"/>
  <c r="U2100"/>
  <c r="V2100"/>
  <c r="U2101"/>
  <c r="V2101"/>
  <c r="U2102"/>
  <c r="V2102"/>
  <c r="U2103"/>
  <c r="V2103"/>
  <c r="U2104"/>
  <c r="V2104"/>
  <c r="U2105"/>
  <c r="V2105"/>
  <c r="U2106"/>
  <c r="V2106"/>
  <c r="U2107"/>
  <c r="V2107"/>
  <c r="U2108"/>
  <c r="V2108"/>
  <c r="U2109"/>
  <c r="V2109"/>
  <c r="U2110"/>
  <c r="V2110"/>
  <c r="U2111"/>
  <c r="V2111"/>
  <c r="U2112"/>
  <c r="V2112"/>
  <c r="U2113"/>
  <c r="V2113"/>
  <c r="U2114"/>
  <c r="V2114"/>
  <c r="U2115"/>
  <c r="V2115"/>
  <c r="U2116"/>
  <c r="V2116"/>
  <c r="U2117"/>
  <c r="V2117"/>
  <c r="U2118"/>
  <c r="V2118"/>
  <c r="U2119"/>
  <c r="V2119"/>
  <c r="U2120"/>
  <c r="V2120"/>
  <c r="U2121"/>
  <c r="V2121"/>
  <c r="U2122"/>
  <c r="V2122"/>
  <c r="U2123"/>
  <c r="V2123"/>
  <c r="U2124"/>
  <c r="V2124"/>
  <c r="U2125"/>
  <c r="V2125"/>
  <c r="U2126"/>
  <c r="V2126"/>
  <c r="U2127"/>
  <c r="V2127"/>
  <c r="U2128"/>
  <c r="V2128"/>
  <c r="U2129"/>
  <c r="V2129"/>
  <c r="U2130"/>
  <c r="V2130"/>
  <c r="U2131"/>
  <c r="V2131"/>
  <c r="U2132"/>
  <c r="V2132"/>
  <c r="U2133"/>
  <c r="V2133"/>
  <c r="U2134"/>
  <c r="V2134"/>
  <c r="U2135"/>
  <c r="V2135"/>
  <c r="U2136"/>
  <c r="V2136"/>
  <c r="U2137"/>
  <c r="V2137"/>
  <c r="U2138"/>
  <c r="V2138"/>
  <c r="U2139"/>
  <c r="V2139"/>
  <c r="U2140"/>
  <c r="V2140"/>
  <c r="U2141"/>
  <c r="V2141"/>
  <c r="U2142"/>
  <c r="V2142"/>
  <c r="U2143"/>
  <c r="V2143"/>
  <c r="U2144"/>
  <c r="V2144"/>
  <c r="AJ2144"/>
  <c r="U2145"/>
  <c r="V2145"/>
  <c r="U2146"/>
  <c r="V2146"/>
  <c r="U2147"/>
  <c r="V2147"/>
  <c r="U2148"/>
  <c r="V2148"/>
  <c r="U2149"/>
  <c r="V2149"/>
  <c r="U2150"/>
  <c r="V2150"/>
  <c r="U2151"/>
  <c r="V2151"/>
  <c r="U2152"/>
  <c r="V2152"/>
  <c r="U2153"/>
  <c r="V2153"/>
  <c r="U2154"/>
  <c r="V2154"/>
  <c r="U2155"/>
  <c r="V2155"/>
  <c r="U2156"/>
  <c r="V2156"/>
  <c r="U2157"/>
  <c r="V2157"/>
  <c r="U2158"/>
  <c r="V2158"/>
  <c r="U2159"/>
  <c r="V2159"/>
  <c r="U2160"/>
  <c r="V2160"/>
  <c r="U2161"/>
  <c r="V2161"/>
  <c r="U2162"/>
  <c r="V2162"/>
  <c r="U2163"/>
  <c r="V2163"/>
  <c r="U2164"/>
  <c r="V2164"/>
  <c r="U2165"/>
  <c r="V2165"/>
  <c r="U2166"/>
  <c r="V2166"/>
  <c r="U2167"/>
  <c r="V2167"/>
  <c r="U2168"/>
  <c r="V2168"/>
  <c r="U2169"/>
  <c r="V2169"/>
  <c r="U2170"/>
  <c r="V2170"/>
  <c r="U2171"/>
  <c r="V2171"/>
  <c r="U2172"/>
  <c r="V2172"/>
  <c r="U2173"/>
  <c r="V2173"/>
  <c r="U2174"/>
  <c r="V2174"/>
  <c r="U2175"/>
  <c r="V2175"/>
  <c r="U2176"/>
  <c r="V2176"/>
  <c r="U2177"/>
  <c r="V2177"/>
  <c r="U2178"/>
  <c r="V2178"/>
  <c r="U2179"/>
  <c r="V2179"/>
  <c r="U2180"/>
  <c r="V2180"/>
  <c r="U2181"/>
  <c r="V2181"/>
  <c r="U2182"/>
  <c r="V2182"/>
  <c r="U2183"/>
  <c r="V2183"/>
  <c r="U2184"/>
  <c r="V2184"/>
  <c r="U2185"/>
  <c r="V2185"/>
  <c r="U2186"/>
  <c r="V2186"/>
  <c r="U2187"/>
  <c r="V2187"/>
  <c r="U2188"/>
  <c r="V2188"/>
  <c r="U2189"/>
  <c r="V2189"/>
  <c r="U2190"/>
  <c r="V2190"/>
  <c r="U2191"/>
  <c r="V2191"/>
  <c r="U2192"/>
  <c r="V2192"/>
  <c r="U2193"/>
  <c r="V2193"/>
  <c r="U2194"/>
  <c r="V2194"/>
  <c r="U2195"/>
  <c r="V2195"/>
  <c r="AJ2195"/>
  <c r="U2196"/>
  <c r="V2196"/>
  <c r="U2197"/>
  <c r="V2197"/>
  <c r="U2198"/>
  <c r="V2198"/>
  <c r="U2199"/>
  <c r="V2199"/>
  <c r="U2200"/>
  <c r="V2200"/>
  <c r="U2201"/>
  <c r="V2201"/>
  <c r="U2202"/>
  <c r="V2202"/>
  <c r="U2203"/>
  <c r="V2203"/>
  <c r="U2204"/>
  <c r="V2204"/>
  <c r="U2205"/>
  <c r="V2205"/>
  <c r="U2206"/>
  <c r="V2206"/>
  <c r="U2207"/>
  <c r="V2207"/>
  <c r="U2208"/>
  <c r="V2208"/>
  <c r="U2209"/>
  <c r="V2209"/>
  <c r="U2210"/>
  <c r="V2210"/>
  <c r="U2211"/>
  <c r="V2211"/>
  <c r="U2212"/>
  <c r="V2212"/>
  <c r="U2213"/>
  <c r="V2213"/>
  <c r="U2214"/>
  <c r="V2214"/>
  <c r="U2215"/>
  <c r="V2215"/>
  <c r="U2216"/>
  <c r="V2216"/>
  <c r="U2217"/>
  <c r="V2217"/>
  <c r="U2218"/>
  <c r="V2218"/>
  <c r="U2219"/>
  <c r="V2219"/>
  <c r="U2220"/>
  <c r="V2220"/>
  <c r="U2221"/>
  <c r="V2221"/>
  <c r="U2222"/>
  <c r="V2222"/>
  <c r="U2223"/>
  <c r="V2223"/>
  <c r="U2224"/>
  <c r="V2224"/>
  <c r="U2225"/>
  <c r="V2225"/>
  <c r="U2226"/>
  <c r="V2226"/>
  <c r="U2227"/>
  <c r="V2227"/>
  <c r="U2228"/>
  <c r="V2228"/>
  <c r="U2229"/>
  <c r="V2229"/>
  <c r="U2230"/>
  <c r="V2230"/>
  <c r="U2231"/>
  <c r="V2231"/>
  <c r="U2232"/>
  <c r="V2232"/>
  <c r="U2233"/>
  <c r="V2233"/>
  <c r="U2234"/>
  <c r="V2234"/>
  <c r="U2235"/>
  <c r="V2235"/>
  <c r="U2236"/>
  <c r="V2236"/>
  <c r="U2237"/>
  <c r="V2237"/>
  <c r="U2238"/>
  <c r="V2238"/>
  <c r="U2239"/>
  <c r="V2239"/>
  <c r="U2240"/>
  <c r="V2240"/>
  <c r="U2241"/>
  <c r="V2241"/>
  <c r="U2242"/>
  <c r="V2242"/>
  <c r="U2243"/>
  <c r="V2243"/>
  <c r="U2244"/>
  <c r="V2244"/>
  <c r="U2245"/>
  <c r="V2245"/>
  <c r="U2246"/>
  <c r="V2246"/>
  <c r="U2247"/>
  <c r="V2247"/>
  <c r="AJ2247"/>
  <c r="U2248"/>
  <c r="V2248"/>
  <c r="U2249"/>
  <c r="V2249"/>
  <c r="U2250"/>
  <c r="V2250"/>
  <c r="U2251"/>
  <c r="V2251"/>
  <c r="U2252"/>
  <c r="V2252"/>
  <c r="U2253"/>
  <c r="V2253"/>
  <c r="U2254"/>
  <c r="V2254"/>
  <c r="U2255"/>
  <c r="V2255"/>
  <c r="U2256"/>
  <c r="V2256"/>
  <c r="U2257"/>
  <c r="V2257"/>
  <c r="U2258"/>
  <c r="V2258"/>
  <c r="U2259"/>
  <c r="V2259"/>
  <c r="U2260"/>
  <c r="V2260"/>
  <c r="U2261"/>
  <c r="V2261"/>
  <c r="U2262"/>
  <c r="V2262"/>
  <c r="U2263"/>
  <c r="V2263"/>
  <c r="U2264"/>
  <c r="V2264"/>
  <c r="U2265"/>
  <c r="V2265"/>
  <c r="U2266"/>
  <c r="V2266"/>
  <c r="U2267"/>
  <c r="V2267"/>
  <c r="U2268"/>
  <c r="V2268"/>
  <c r="U2269"/>
  <c r="V2269"/>
  <c r="U2270"/>
  <c r="V2270"/>
  <c r="U2271"/>
  <c r="V2271"/>
  <c r="U2272"/>
  <c r="V2272"/>
  <c r="U2273"/>
  <c r="V2273"/>
  <c r="U2274"/>
  <c r="V2274"/>
  <c r="U2275"/>
  <c r="V2275"/>
  <c r="U2276"/>
  <c r="V2276"/>
  <c r="U2277"/>
  <c r="V2277"/>
  <c r="U2278"/>
  <c r="V2278"/>
  <c r="U2279"/>
  <c r="V2279"/>
  <c r="U2280"/>
  <c r="V2280"/>
  <c r="U2281"/>
  <c r="V2281"/>
  <c r="U2282"/>
  <c r="V2282"/>
  <c r="U2283"/>
  <c r="V2283"/>
  <c r="U2284"/>
  <c r="V2284"/>
  <c r="U2285"/>
  <c r="V2285"/>
  <c r="U2286"/>
  <c r="V2286"/>
  <c r="U2287"/>
  <c r="V2287"/>
  <c r="U2288"/>
  <c r="V2288"/>
  <c r="U2289"/>
  <c r="V2289"/>
  <c r="U2290"/>
  <c r="V2290"/>
  <c r="U2291"/>
  <c r="V2291"/>
  <c r="U2292"/>
  <c r="V2292"/>
  <c r="U2293"/>
  <c r="V2293"/>
  <c r="U2294"/>
  <c r="V2294"/>
  <c r="U2295"/>
  <c r="V2295"/>
  <c r="U2296"/>
  <c r="V2296"/>
  <c r="U2297"/>
  <c r="V2297"/>
  <c r="U2298"/>
  <c r="V2298"/>
  <c r="U2299"/>
  <c r="V2299"/>
  <c r="U2300"/>
  <c r="V2300"/>
  <c r="U2301"/>
  <c r="V2301"/>
  <c r="U2302"/>
  <c r="V2302"/>
  <c r="U2303"/>
  <c r="V2303"/>
  <c r="U2304"/>
  <c r="V2304"/>
  <c r="U2305"/>
  <c r="V2305"/>
  <c r="AJ2305"/>
  <c r="U2306"/>
  <c r="V2306"/>
  <c r="U2307"/>
  <c r="V2307"/>
  <c r="U2308"/>
  <c r="V2308"/>
  <c r="U2309"/>
  <c r="V2309"/>
  <c r="U2310"/>
  <c r="V2310"/>
  <c r="U2311"/>
  <c r="V2311"/>
  <c r="U2312"/>
  <c r="V2312"/>
  <c r="U2313"/>
  <c r="V2313"/>
  <c r="U2314"/>
  <c r="V2314"/>
  <c r="U2315"/>
  <c r="V2315"/>
  <c r="U2316"/>
  <c r="V2316"/>
  <c r="U2317"/>
  <c r="V2317"/>
  <c r="U2318"/>
  <c r="V2318"/>
  <c r="U2319"/>
  <c r="V2319"/>
  <c r="U2320"/>
  <c r="V2320"/>
  <c r="U2321"/>
  <c r="V2321"/>
  <c r="U2322"/>
  <c r="V2322"/>
  <c r="U2323"/>
  <c r="V2323"/>
  <c r="U2324"/>
  <c r="V2324"/>
  <c r="U2325"/>
  <c r="V2325"/>
  <c r="U2326"/>
  <c r="V2326"/>
  <c r="U2327"/>
  <c r="V2327"/>
  <c r="U2328"/>
  <c r="V2328"/>
  <c r="U2329"/>
  <c r="V2329"/>
  <c r="U2330"/>
  <c r="V2330"/>
  <c r="U2331"/>
  <c r="V2331"/>
  <c r="U2332"/>
  <c r="V2332"/>
  <c r="U2333"/>
  <c r="V2333"/>
  <c r="U2334"/>
  <c r="V2334"/>
  <c r="U2335"/>
  <c r="V2335"/>
  <c r="U2336"/>
  <c r="V2336"/>
  <c r="U2337"/>
  <c r="V2337"/>
  <c r="U2338"/>
  <c r="V2338"/>
  <c r="U2339"/>
  <c r="V2339"/>
  <c r="U2340"/>
  <c r="V2340"/>
  <c r="U2341"/>
  <c r="V2341"/>
  <c r="U2342"/>
  <c r="V2342"/>
  <c r="U2343"/>
  <c r="V2343"/>
  <c r="U2344"/>
  <c r="V2344"/>
  <c r="U2345"/>
  <c r="V2345"/>
  <c r="U2346"/>
  <c r="V2346"/>
  <c r="U2347"/>
  <c r="V2347"/>
  <c r="U2348"/>
  <c r="V2348"/>
  <c r="AJ2348"/>
  <c r="U2349"/>
  <c r="V2349"/>
  <c r="U2350"/>
  <c r="V2350"/>
  <c r="U2351"/>
  <c r="V2351"/>
  <c r="U2352"/>
  <c r="V2352"/>
  <c r="U2353"/>
  <c r="V2353"/>
  <c r="U2354"/>
  <c r="V2354"/>
  <c r="U2355"/>
  <c r="V2355"/>
  <c r="U2356"/>
  <c r="V2356"/>
  <c r="U2357"/>
  <c r="V2357"/>
  <c r="U2358"/>
  <c r="V2358"/>
  <c r="U2359"/>
  <c r="V2359"/>
  <c r="U2360"/>
  <c r="V2360"/>
  <c r="U2361"/>
  <c r="V2361"/>
  <c r="U2362"/>
  <c r="V2362"/>
  <c r="U2363"/>
  <c r="V2363"/>
  <c r="U2364"/>
  <c r="V2364"/>
  <c r="U2365"/>
  <c r="V2365"/>
  <c r="U2366"/>
  <c r="V2366"/>
  <c r="U2367"/>
  <c r="V2367"/>
  <c r="U2368"/>
  <c r="V2368"/>
  <c r="U2369"/>
  <c r="V2369"/>
  <c r="U2370"/>
  <c r="V2370"/>
  <c r="U2371"/>
  <c r="V2371"/>
  <c r="U2372"/>
  <c r="V2372"/>
  <c r="U2373"/>
  <c r="V2373"/>
  <c r="U2374"/>
  <c r="V2374"/>
  <c r="U2375"/>
  <c r="V2375"/>
  <c r="U2376"/>
  <c r="V2376"/>
  <c r="U2377"/>
  <c r="V2377"/>
  <c r="U2378"/>
  <c r="V2378"/>
  <c r="U2379"/>
  <c r="V2379"/>
  <c r="U2380"/>
  <c r="V2380"/>
  <c r="U2381"/>
  <c r="V2381"/>
  <c r="U2382"/>
  <c r="V2382"/>
  <c r="U2383"/>
  <c r="V2383"/>
  <c r="U2384"/>
  <c r="V2384"/>
  <c r="U2385"/>
  <c r="V2385"/>
  <c r="U2386"/>
  <c r="V2386"/>
  <c r="U2387"/>
  <c r="V2387"/>
  <c r="U2388"/>
  <c r="V2388"/>
  <c r="U2389"/>
  <c r="V2389"/>
  <c r="U2390"/>
  <c r="V2390"/>
  <c r="U2391"/>
  <c r="V2391"/>
  <c r="U2392"/>
  <c r="V2392"/>
  <c r="U2393"/>
  <c r="V2393"/>
  <c r="U2394"/>
  <c r="V2394"/>
  <c r="U2395"/>
  <c r="V2395"/>
  <c r="U2396"/>
  <c r="V2396"/>
  <c r="U2397"/>
  <c r="V2397"/>
  <c r="U2398"/>
  <c r="V2398"/>
  <c r="U2399"/>
  <c r="V2399"/>
  <c r="AJ2399"/>
  <c r="U2400"/>
  <c r="V2400"/>
  <c r="U2401"/>
  <c r="V2401"/>
  <c r="U2402"/>
  <c r="V2402"/>
  <c r="U2403"/>
  <c r="V2403"/>
  <c r="U2404"/>
  <c r="V2404"/>
  <c r="U2405"/>
  <c r="V2405"/>
  <c r="U2406"/>
  <c r="V2406"/>
  <c r="U2407"/>
  <c r="V2407"/>
  <c r="U2408"/>
  <c r="V2408"/>
  <c r="U2409"/>
  <c r="V2409"/>
  <c r="U2410"/>
  <c r="V2410"/>
  <c r="U2411"/>
  <c r="V2411"/>
  <c r="U2412"/>
  <c r="V2412"/>
  <c r="U2413"/>
  <c r="V2413"/>
  <c r="U2414"/>
  <c r="V2414"/>
  <c r="U2415"/>
  <c r="V2415"/>
  <c r="U2416"/>
  <c r="V2416"/>
  <c r="U2417"/>
  <c r="V2417"/>
  <c r="U2418"/>
  <c r="V2418"/>
  <c r="U2419"/>
  <c r="V2419"/>
  <c r="U2420"/>
  <c r="V2420"/>
  <c r="U2421"/>
  <c r="V2421"/>
  <c r="U2422"/>
  <c r="V2422"/>
  <c r="U2423"/>
  <c r="V2423"/>
  <c r="U2424"/>
  <c r="V2424"/>
  <c r="U2425"/>
  <c r="V2425"/>
  <c r="U2426"/>
  <c r="V2426"/>
  <c r="U2427"/>
  <c r="V2427"/>
  <c r="U2428"/>
  <c r="V2428"/>
  <c r="U2429"/>
  <c r="V2429"/>
  <c r="U2430"/>
  <c r="V2430"/>
  <c r="U2431"/>
  <c r="V2431"/>
  <c r="U2432"/>
  <c r="V2432"/>
  <c r="U2433"/>
  <c r="V2433"/>
  <c r="U2434"/>
  <c r="V2434"/>
  <c r="U2435"/>
  <c r="V2435"/>
  <c r="U2436"/>
  <c r="V2436"/>
  <c r="U2437"/>
  <c r="V2437"/>
  <c r="U2438"/>
  <c r="V2438"/>
  <c r="U2439"/>
  <c r="V2439"/>
  <c r="U2440"/>
  <c r="V2440"/>
  <c r="U2441"/>
  <c r="V2441"/>
  <c r="U2442"/>
  <c r="V2442"/>
  <c r="U2443"/>
  <c r="V2443"/>
  <c r="U2444"/>
  <c r="V2444"/>
  <c r="U2445"/>
  <c r="V2445"/>
  <c r="U2446"/>
  <c r="V2446"/>
  <c r="U2447"/>
  <c r="V2447"/>
  <c r="U2448"/>
  <c r="V2448"/>
  <c r="U2449"/>
  <c r="V2449"/>
  <c r="U2450"/>
  <c r="V2450"/>
  <c r="AJ2450"/>
  <c r="U2451"/>
  <c r="V2451"/>
  <c r="U2452"/>
  <c r="V2452"/>
  <c r="U2453"/>
  <c r="V2453"/>
  <c r="U2454"/>
  <c r="V2454"/>
  <c r="U2455"/>
  <c r="V2455"/>
  <c r="U2456"/>
  <c r="V2456"/>
  <c r="U2457"/>
  <c r="V2457"/>
  <c r="U2458"/>
  <c r="V2458"/>
  <c r="U2459"/>
  <c r="V2459"/>
  <c r="U2460"/>
  <c r="V2460"/>
  <c r="U2461"/>
  <c r="V2461"/>
  <c r="U2462"/>
  <c r="V2462"/>
  <c r="U2463"/>
  <c r="V2463"/>
  <c r="U2464"/>
  <c r="V2464"/>
  <c r="U2465"/>
  <c r="V2465"/>
  <c r="U2466"/>
  <c r="V2466"/>
  <c r="U2467"/>
  <c r="V2467"/>
  <c r="U2468"/>
  <c r="V2468"/>
  <c r="U2469"/>
  <c r="V2469"/>
  <c r="U2470"/>
  <c r="V2470"/>
  <c r="U2471"/>
  <c r="V2471"/>
  <c r="U2472"/>
  <c r="V2472"/>
  <c r="U2473"/>
  <c r="V2473"/>
  <c r="U2474"/>
  <c r="V2474"/>
  <c r="U2475"/>
  <c r="V2475"/>
  <c r="U2476"/>
  <c r="V2476"/>
  <c r="U2477"/>
  <c r="V2477"/>
  <c r="U2478"/>
  <c r="V2478"/>
  <c r="U2479"/>
  <c r="V2479"/>
  <c r="U2480"/>
  <c r="V2480"/>
  <c r="U2481"/>
  <c r="V2481"/>
  <c r="U2482"/>
  <c r="V2482"/>
  <c r="U2483"/>
  <c r="V2483"/>
  <c r="U2484"/>
  <c r="V2484"/>
  <c r="U2485"/>
  <c r="V2485"/>
  <c r="U2486"/>
  <c r="V2486"/>
  <c r="U2487"/>
  <c r="V2487"/>
  <c r="U2488"/>
  <c r="V2488"/>
  <c r="U2489"/>
  <c r="V2489"/>
  <c r="U2490"/>
  <c r="V2490"/>
  <c r="U2491"/>
  <c r="V2491"/>
  <c r="U2492"/>
  <c r="V2492"/>
  <c r="U2493"/>
  <c r="V2493"/>
  <c r="U2494"/>
  <c r="V2494"/>
  <c r="U2495"/>
  <c r="V2495"/>
  <c r="U2496"/>
  <c r="V2496"/>
  <c r="U2497"/>
  <c r="V2497"/>
  <c r="U2498"/>
  <c r="V2498"/>
  <c r="U2499"/>
  <c r="V2499"/>
  <c r="U2500"/>
  <c r="V2500"/>
  <c r="U2501"/>
  <c r="V2501"/>
  <c r="AJ2501"/>
  <c r="U2502"/>
  <c r="V2502"/>
  <c r="U2503"/>
  <c r="V2503"/>
  <c r="U2504"/>
  <c r="V2504"/>
  <c r="U2505"/>
  <c r="V2505"/>
  <c r="U2506"/>
  <c r="V2506"/>
  <c r="U2507"/>
  <c r="V2507"/>
  <c r="U2508"/>
  <c r="V2508"/>
  <c r="U2509"/>
  <c r="V2509"/>
  <c r="U2510"/>
  <c r="V2510"/>
  <c r="U2511"/>
  <c r="V2511"/>
  <c r="U2512"/>
  <c r="V2512"/>
  <c r="U2513"/>
  <c r="V2513"/>
  <c r="U2514"/>
  <c r="V2514"/>
  <c r="U2515"/>
  <c r="V2515"/>
  <c r="U2516"/>
  <c r="V2516"/>
  <c r="U2517"/>
  <c r="V2517"/>
  <c r="U2518"/>
  <c r="V2518"/>
  <c r="U2519"/>
  <c r="V2519"/>
  <c r="U2520"/>
  <c r="V2520"/>
  <c r="U2521"/>
  <c r="V2521"/>
  <c r="U2522"/>
  <c r="V2522"/>
  <c r="U2523"/>
  <c r="V2523"/>
  <c r="U2524"/>
  <c r="V2524"/>
  <c r="U2525"/>
  <c r="V2525"/>
  <c r="U2526"/>
  <c r="V2526"/>
  <c r="U2527"/>
  <c r="V2527"/>
  <c r="U2528"/>
  <c r="V2528"/>
  <c r="U2529"/>
  <c r="V2529"/>
  <c r="U2530"/>
  <c r="V2530"/>
  <c r="U2531"/>
  <c r="V2531"/>
  <c r="U2532"/>
  <c r="V2532"/>
  <c r="U2533"/>
  <c r="V2533"/>
  <c r="U2534"/>
  <c r="V2534"/>
  <c r="U2535"/>
  <c r="V2535"/>
  <c r="U2536"/>
  <c r="V2536"/>
  <c r="U2537"/>
  <c r="V2537"/>
  <c r="U2538"/>
  <c r="V2538"/>
  <c r="U2539"/>
  <c r="V2539"/>
  <c r="U2540"/>
  <c r="V2540"/>
  <c r="U2541"/>
  <c r="V2541"/>
  <c r="U2542"/>
  <c r="V2542"/>
  <c r="U2543"/>
  <c r="V2543"/>
  <c r="U2544"/>
  <c r="V2544"/>
  <c r="U2545"/>
  <c r="V2545"/>
  <c r="U2546"/>
  <c r="V2546"/>
  <c r="U2547"/>
  <c r="V2547"/>
  <c r="U2548"/>
  <c r="V2548"/>
  <c r="U2549"/>
  <c r="V2549"/>
  <c r="U2550"/>
  <c r="V2550"/>
  <c r="U2551"/>
  <c r="V2551"/>
  <c r="U2552"/>
  <c r="V2552"/>
  <c r="AI2552"/>
  <c r="AI2557" s="1"/>
  <c r="AJ2557" s="1"/>
  <c r="U2553"/>
  <c r="V2553"/>
  <c r="U2554"/>
  <c r="V2554"/>
  <c r="U2555"/>
  <c r="V2555"/>
  <c r="U2556"/>
  <c r="V2556"/>
  <c r="U2557"/>
  <c r="V2557"/>
  <c r="U2558"/>
  <c r="V2558"/>
  <c r="U2559"/>
  <c r="V2559"/>
  <c r="U2560"/>
  <c r="V2560"/>
  <c r="U2561"/>
  <c r="V2561"/>
  <c r="U2562"/>
  <c r="V2562"/>
  <c r="U2563"/>
  <c r="V2563"/>
  <c r="U2564"/>
  <c r="V2564"/>
  <c r="U2565"/>
  <c r="V2565"/>
  <c r="U2566"/>
  <c r="V2566"/>
  <c r="U2567"/>
  <c r="V2567"/>
  <c r="U2568"/>
  <c r="V2568"/>
  <c r="U2569"/>
  <c r="V2569"/>
  <c r="U2570"/>
  <c r="V2570"/>
  <c r="U2571"/>
  <c r="V2571"/>
  <c r="U2572"/>
  <c r="V2572"/>
  <c r="U2573"/>
  <c r="V2573"/>
  <c r="U2574"/>
  <c r="V2574"/>
  <c r="U2575"/>
  <c r="V2575"/>
  <c r="U2576"/>
  <c r="V2576"/>
  <c r="U2577"/>
  <c r="V2577"/>
  <c r="U2578"/>
  <c r="V2578"/>
  <c r="U2579"/>
  <c r="V2579"/>
  <c r="U2580"/>
  <c r="V2580"/>
  <c r="U2581"/>
  <c r="V2581"/>
  <c r="U2582"/>
  <c r="V2582"/>
  <c r="U2583"/>
  <c r="V2583"/>
  <c r="U2584"/>
  <c r="V2584"/>
  <c r="U2585"/>
  <c r="V2585"/>
  <c r="U2586"/>
  <c r="V2586"/>
  <c r="U2587"/>
  <c r="V2587"/>
  <c r="U2588"/>
  <c r="V2588"/>
  <c r="U2589"/>
  <c r="V2589"/>
  <c r="U2590"/>
  <c r="V2590"/>
  <c r="U2591"/>
  <c r="V2591"/>
  <c r="U2592"/>
  <c r="V2592"/>
  <c r="U2593"/>
  <c r="V2593"/>
  <c r="U2594"/>
  <c r="V2594"/>
  <c r="U2595"/>
  <c r="V2595"/>
  <c r="U2596"/>
  <c r="V2596"/>
  <c r="U2597"/>
  <c r="V2597"/>
  <c r="U2598"/>
  <c r="V2598"/>
  <c r="U2599"/>
  <c r="V2599"/>
  <c r="U2600"/>
  <c r="V2600"/>
  <c r="U2601"/>
  <c r="V2601"/>
  <c r="U2602"/>
  <c r="V2602"/>
  <c r="W2327" l="1"/>
  <c r="W2357"/>
  <c r="W1662"/>
  <c r="W1990"/>
  <c r="W1659"/>
  <c r="W1590"/>
  <c r="W1586"/>
  <c r="W1582"/>
  <c r="W1578"/>
  <c r="W1570"/>
  <c r="W1370"/>
  <c r="W1366"/>
  <c r="W1354"/>
  <c r="W1346"/>
  <c r="W1338"/>
  <c r="W1174"/>
  <c r="W1055"/>
  <c r="W1023"/>
  <c r="W863"/>
  <c r="W819"/>
  <c r="W730"/>
  <c r="W667"/>
  <c r="W562"/>
  <c r="W558"/>
  <c r="W554"/>
  <c r="W219"/>
  <c r="W150"/>
  <c r="W19"/>
  <c r="AK2600"/>
  <c r="AK2580"/>
  <c r="AK2560"/>
  <c r="AK2541"/>
  <c r="AK2478"/>
  <c r="AK2469"/>
  <c r="AK2457"/>
  <c r="W891"/>
  <c r="W687"/>
  <c r="W531"/>
  <c r="AK2473"/>
  <c r="AK2453"/>
  <c r="W1916"/>
  <c r="AK2596"/>
  <c r="AK2572"/>
  <c r="AK2525"/>
  <c r="AK2494"/>
  <c r="AK2477"/>
  <c r="AK2465"/>
  <c r="W1225"/>
  <c r="W1017"/>
  <c r="W1001"/>
  <c r="W805"/>
  <c r="W2575"/>
  <c r="W2563"/>
  <c r="W2484"/>
  <c r="W2480"/>
  <c r="W1680"/>
  <c r="W1668"/>
  <c r="W1260"/>
  <c r="W1256"/>
  <c r="W1040"/>
  <c r="W1036"/>
  <c r="W1032"/>
  <c r="W672"/>
  <c r="W668"/>
  <c r="AL668" s="1"/>
  <c r="W357"/>
  <c r="W349"/>
  <c r="W345"/>
  <c r="W325"/>
  <c r="W248"/>
  <c r="W240"/>
  <c r="W220"/>
  <c r="W216"/>
  <c r="W153"/>
  <c r="W137"/>
  <c r="W1617"/>
  <c r="W1021"/>
  <c r="W977"/>
  <c r="W405"/>
  <c r="W189"/>
  <c r="W177"/>
  <c r="AK2479"/>
  <c r="AK2463"/>
  <c r="W2545"/>
  <c r="W2525"/>
  <c r="W2509"/>
  <c r="W1725"/>
  <c r="W1721"/>
  <c r="W1717"/>
  <c r="W1701"/>
  <c r="W1697"/>
  <c r="W1693"/>
  <c r="W1689"/>
  <c r="W1402"/>
  <c r="W1313"/>
  <c r="W1305"/>
  <c r="W1148"/>
  <c r="W1010"/>
  <c r="W998"/>
  <c r="W913"/>
  <c r="W909"/>
  <c r="W881"/>
  <c r="W877"/>
  <c r="W873"/>
  <c r="W685"/>
  <c r="W614"/>
  <c r="AL614" s="1"/>
  <c r="W552"/>
  <c r="W277"/>
  <c r="W214"/>
  <c r="AL214" s="1"/>
  <c r="W202"/>
  <c r="W194"/>
  <c r="AK2588"/>
  <c r="AK2576"/>
  <c r="AK2565"/>
  <c r="AK2533"/>
  <c r="AK2482"/>
  <c r="AK2474"/>
  <c r="AK2458"/>
  <c r="AK2389"/>
  <c r="AK2338" s="1"/>
  <c r="AK2287" s="1"/>
  <c r="AK2236" s="1"/>
  <c r="AK2185" s="1"/>
  <c r="AK2134" s="1"/>
  <c r="AK2083" s="1"/>
  <c r="AK2032" s="1"/>
  <c r="AK1981" s="1"/>
  <c r="AK1930" s="1"/>
  <c r="AK1879" s="1"/>
  <c r="AK1828" s="1"/>
  <c r="AK1777" s="1"/>
  <c r="AK1726" s="1"/>
  <c r="AK1675" s="1"/>
  <c r="AK1624" s="1"/>
  <c r="AK1573" s="1"/>
  <c r="AK1522" s="1"/>
  <c r="AK1471" s="1"/>
  <c r="AK1420" s="1"/>
  <c r="AK1369" s="1"/>
  <c r="AK1318" s="1"/>
  <c r="AK1267" s="1"/>
  <c r="AK1216" s="1"/>
  <c r="AK1165" s="1"/>
  <c r="AK1114" s="1"/>
  <c r="AK1063" s="1"/>
  <c r="AK1012" s="1"/>
  <c r="AK961" s="1"/>
  <c r="AK910" s="1"/>
  <c r="AK859" s="1"/>
  <c r="AK808" s="1"/>
  <c r="AK757" s="1"/>
  <c r="AK706" s="1"/>
  <c r="AK655" s="1"/>
  <c r="AK604" s="1"/>
  <c r="AK553" s="1"/>
  <c r="AK502" s="1"/>
  <c r="AK451" s="1"/>
  <c r="AK400" s="1"/>
  <c r="AK349" s="1"/>
  <c r="AK298" s="1"/>
  <c r="AK247" s="1"/>
  <c r="AK196" s="1"/>
  <c r="AK145" s="1"/>
  <c r="AK94" s="1"/>
  <c r="AK43" s="1"/>
  <c r="AK2373"/>
  <c r="AK2322" s="1"/>
  <c r="AK2271" s="1"/>
  <c r="AK2220" s="1"/>
  <c r="AK2169" s="1"/>
  <c r="AK2118" s="1"/>
  <c r="AK2067" s="1"/>
  <c r="AK2016" s="1"/>
  <c r="AK1965" s="1"/>
  <c r="AK1914" s="1"/>
  <c r="AK1863" s="1"/>
  <c r="AK1812" s="1"/>
  <c r="AK1761" s="1"/>
  <c r="AK1710" s="1"/>
  <c r="AK1659" s="1"/>
  <c r="AK1608" s="1"/>
  <c r="AK1557" s="1"/>
  <c r="AK1506" s="1"/>
  <c r="AK1455" s="1"/>
  <c r="AK1404" s="1"/>
  <c r="AK1353" s="1"/>
  <c r="AK1302" s="1"/>
  <c r="AK1251" s="1"/>
  <c r="AK1200" s="1"/>
  <c r="AK1149" s="1"/>
  <c r="AK1098" s="1"/>
  <c r="AK1047" s="1"/>
  <c r="AK996" s="1"/>
  <c r="AK945" s="1"/>
  <c r="AK894" s="1"/>
  <c r="AK843" s="1"/>
  <c r="AK792" s="1"/>
  <c r="AK741" s="1"/>
  <c r="AK690" s="1"/>
  <c r="AK639" s="1"/>
  <c r="AK588" s="1"/>
  <c r="AK537" s="1"/>
  <c r="AK486" s="1"/>
  <c r="AK435" s="1"/>
  <c r="AK384" s="1"/>
  <c r="AK333" s="1"/>
  <c r="AK282" s="1"/>
  <c r="AK231" s="1"/>
  <c r="AK180" s="1"/>
  <c r="AK129" s="1"/>
  <c r="AK78" s="1"/>
  <c r="AK27" s="1"/>
  <c r="AK2357"/>
  <c r="AK2306" s="1"/>
  <c r="AK2255" s="1"/>
  <c r="AK2204" s="1"/>
  <c r="AK2153" s="1"/>
  <c r="AK2102" s="1"/>
  <c r="AK2051" s="1"/>
  <c r="AK2000" s="1"/>
  <c r="AK1949" s="1"/>
  <c r="AK1898" s="1"/>
  <c r="AK1847" s="1"/>
  <c r="AK1796" s="1"/>
  <c r="AK1745" s="1"/>
  <c r="AK1694" s="1"/>
  <c r="AK1643" s="1"/>
  <c r="AK1592" s="1"/>
  <c r="AK1541" s="1"/>
  <c r="AK1490" s="1"/>
  <c r="AK1439" s="1"/>
  <c r="AK1388" s="1"/>
  <c r="AK1337" s="1"/>
  <c r="AK1286" s="1"/>
  <c r="AK1235" s="1"/>
  <c r="AK1184" s="1"/>
  <c r="AK1133" s="1"/>
  <c r="AK1082" s="1"/>
  <c r="AK1031" s="1"/>
  <c r="AK980" s="1"/>
  <c r="AK929" s="1"/>
  <c r="AK878" s="1"/>
  <c r="AK827" s="1"/>
  <c r="AK776" s="1"/>
  <c r="AK725" s="1"/>
  <c r="AK674" s="1"/>
  <c r="AK623" s="1"/>
  <c r="AK572" s="1"/>
  <c r="AK521" s="1"/>
  <c r="AK470" s="1"/>
  <c r="AK419" s="1"/>
  <c r="AK368" s="1"/>
  <c r="AK317" s="1"/>
  <c r="AK266" s="1"/>
  <c r="AK215" s="1"/>
  <c r="AK164" s="1"/>
  <c r="AK113" s="1"/>
  <c r="AK62" s="1"/>
  <c r="AK11" s="1"/>
  <c r="AK2597"/>
  <c r="AK2592"/>
  <c r="AK2584"/>
  <c r="AK2573"/>
  <c r="AK2568"/>
  <c r="AK2557"/>
  <c r="AK2545"/>
  <c r="AK2537"/>
  <c r="AK2529"/>
  <c r="AK2521"/>
  <c r="AK2513"/>
  <c r="AK2505"/>
  <c r="AK2498"/>
  <c r="AK2490"/>
  <c r="AK2483"/>
  <c r="AK2471"/>
  <c r="AK2466"/>
  <c r="AK2455"/>
  <c r="AK2397"/>
  <c r="AK2346" s="1"/>
  <c r="AK2295" s="1"/>
  <c r="AK2244" s="1"/>
  <c r="AK2193" s="1"/>
  <c r="AK2142" s="1"/>
  <c r="AK2091" s="1"/>
  <c r="AK2040" s="1"/>
  <c r="AK1989" s="1"/>
  <c r="AK1938" s="1"/>
  <c r="AK1887" s="1"/>
  <c r="AK1836" s="1"/>
  <c r="AK1785" s="1"/>
  <c r="AK1734" s="1"/>
  <c r="AK1683" s="1"/>
  <c r="AK1632" s="1"/>
  <c r="AK1581" s="1"/>
  <c r="AK1530" s="1"/>
  <c r="AK1479" s="1"/>
  <c r="AK1428" s="1"/>
  <c r="AK1377" s="1"/>
  <c r="AK1326" s="1"/>
  <c r="AK1275" s="1"/>
  <c r="AK1224" s="1"/>
  <c r="AK1173" s="1"/>
  <c r="AK1122" s="1"/>
  <c r="AK1071" s="1"/>
  <c r="AK1020" s="1"/>
  <c r="AK969" s="1"/>
  <c r="AK918" s="1"/>
  <c r="AK867" s="1"/>
  <c r="AK816" s="1"/>
  <c r="AK765" s="1"/>
  <c r="AK714" s="1"/>
  <c r="AK663" s="1"/>
  <c r="AK612" s="1"/>
  <c r="AK561" s="1"/>
  <c r="AK510" s="1"/>
  <c r="AK459" s="1"/>
  <c r="AK408" s="1"/>
  <c r="AK357" s="1"/>
  <c r="AK306" s="1"/>
  <c r="AK255" s="1"/>
  <c r="AK204" s="1"/>
  <c r="AK153" s="1"/>
  <c r="AK102" s="1"/>
  <c r="AK51" s="1"/>
  <c r="AK2381"/>
  <c r="AK2330" s="1"/>
  <c r="AK2279" s="1"/>
  <c r="AK2228" s="1"/>
  <c r="AK2177" s="1"/>
  <c r="AK2126" s="1"/>
  <c r="AK2075" s="1"/>
  <c r="AK2024" s="1"/>
  <c r="AK1973" s="1"/>
  <c r="AK1922" s="1"/>
  <c r="AK1871" s="1"/>
  <c r="AK1820" s="1"/>
  <c r="AK1769" s="1"/>
  <c r="AK1718" s="1"/>
  <c r="AK1667" s="1"/>
  <c r="AK1616" s="1"/>
  <c r="AK1565" s="1"/>
  <c r="AK1514" s="1"/>
  <c r="AK1463" s="1"/>
  <c r="AK1412" s="1"/>
  <c r="AK1361" s="1"/>
  <c r="AK1310" s="1"/>
  <c r="AK1259" s="1"/>
  <c r="AK1208" s="1"/>
  <c r="AK1157" s="1"/>
  <c r="AK1106" s="1"/>
  <c r="AK1055" s="1"/>
  <c r="AK1004" s="1"/>
  <c r="AK953" s="1"/>
  <c r="AK902" s="1"/>
  <c r="AK851" s="1"/>
  <c r="AK800" s="1"/>
  <c r="AK749" s="1"/>
  <c r="AK698" s="1"/>
  <c r="AK647" s="1"/>
  <c r="AK596" s="1"/>
  <c r="AK545" s="1"/>
  <c r="AK494" s="1"/>
  <c r="AK443" s="1"/>
  <c r="AK392" s="1"/>
  <c r="AK341" s="1"/>
  <c r="AK290" s="1"/>
  <c r="AK239" s="1"/>
  <c r="AK188" s="1"/>
  <c r="AK137" s="1"/>
  <c r="AK86" s="1"/>
  <c r="AK35" s="1"/>
  <c r="AK2365"/>
  <c r="AK2314" s="1"/>
  <c r="AK2263" s="1"/>
  <c r="AK2212" s="1"/>
  <c r="AK2161" s="1"/>
  <c r="AK2110" s="1"/>
  <c r="AK2059" s="1"/>
  <c r="AK2008" s="1"/>
  <c r="AK1957" s="1"/>
  <c r="AK1906" s="1"/>
  <c r="AK1855" s="1"/>
  <c r="AK1804" s="1"/>
  <c r="AK1753" s="1"/>
  <c r="AK1702" s="1"/>
  <c r="AK1651" s="1"/>
  <c r="AK1600" s="1"/>
  <c r="AK1549" s="1"/>
  <c r="AK1498" s="1"/>
  <c r="AK1447" s="1"/>
  <c r="AK1396" s="1"/>
  <c r="AK1345" s="1"/>
  <c r="AK1294" s="1"/>
  <c r="AK1243" s="1"/>
  <c r="AK1192" s="1"/>
  <c r="AK1141" s="1"/>
  <c r="AK1090" s="1"/>
  <c r="AK1039" s="1"/>
  <c r="AK988" s="1"/>
  <c r="AK937" s="1"/>
  <c r="AK886" s="1"/>
  <c r="AK835" s="1"/>
  <c r="AK784" s="1"/>
  <c r="AK733" s="1"/>
  <c r="AK682" s="1"/>
  <c r="AK631" s="1"/>
  <c r="AK580" s="1"/>
  <c r="AK529" s="1"/>
  <c r="AK478" s="1"/>
  <c r="AK427" s="1"/>
  <c r="AK376" s="1"/>
  <c r="AK325" s="1"/>
  <c r="AK274" s="1"/>
  <c r="AK223" s="1"/>
  <c r="AK172" s="1"/>
  <c r="AK121" s="1"/>
  <c r="AK70" s="1"/>
  <c r="AK19" s="1"/>
  <c r="AK2349"/>
  <c r="AK2298" s="1"/>
  <c r="AK2247" s="1"/>
  <c r="AK2196" s="1"/>
  <c r="AK2145" s="1"/>
  <c r="AK2094" s="1"/>
  <c r="AK2043" s="1"/>
  <c r="AK1992" s="1"/>
  <c r="AK1941" s="1"/>
  <c r="AK1890" s="1"/>
  <c r="AK1839" s="1"/>
  <c r="AK1788" s="1"/>
  <c r="AK1737" s="1"/>
  <c r="AK1686" s="1"/>
  <c r="AK1635" s="1"/>
  <c r="AK1584" s="1"/>
  <c r="AK1533" s="1"/>
  <c r="AK1482" s="1"/>
  <c r="AK1431" s="1"/>
  <c r="AK1380" s="1"/>
  <c r="AK1329" s="1"/>
  <c r="AK1278" s="1"/>
  <c r="AK1227" s="1"/>
  <c r="AK1176" s="1"/>
  <c r="AK1125" s="1"/>
  <c r="AK1074" s="1"/>
  <c r="AK1023" s="1"/>
  <c r="AK972" s="1"/>
  <c r="AK921" s="1"/>
  <c r="AK870" s="1"/>
  <c r="AK819" s="1"/>
  <c r="AK768" s="1"/>
  <c r="AK717" s="1"/>
  <c r="AK666" s="1"/>
  <c r="AK615" s="1"/>
  <c r="AK564" s="1"/>
  <c r="AK513" s="1"/>
  <c r="AK462" s="1"/>
  <c r="AK411" s="1"/>
  <c r="AK360" s="1"/>
  <c r="AK309" s="1"/>
  <c r="AK258" s="1"/>
  <c r="AK207" s="1"/>
  <c r="AK156" s="1"/>
  <c r="AK105" s="1"/>
  <c r="AK54" s="1"/>
  <c r="AK3" s="1"/>
  <c r="AK2601"/>
  <c r="AK2589"/>
  <c r="AK2577"/>
  <c r="AK2561"/>
  <c r="AK2550"/>
  <c r="AK2542"/>
  <c r="AK2534"/>
  <c r="AK2526"/>
  <c r="AK2518"/>
  <c r="AK2510"/>
  <c r="AK2502"/>
  <c r="AK2495"/>
  <c r="AK2487"/>
  <c r="AK2393"/>
  <c r="AK2342" s="1"/>
  <c r="AK2291" s="1"/>
  <c r="AK2240" s="1"/>
  <c r="AK2189" s="1"/>
  <c r="AK2138" s="1"/>
  <c r="AK2087" s="1"/>
  <c r="AK2036" s="1"/>
  <c r="AK1985" s="1"/>
  <c r="AK1934" s="1"/>
  <c r="AK1883" s="1"/>
  <c r="AK1832" s="1"/>
  <c r="AK1781" s="1"/>
  <c r="AK1730" s="1"/>
  <c r="AK1679" s="1"/>
  <c r="AK1628" s="1"/>
  <c r="AK1577" s="1"/>
  <c r="AK1526" s="1"/>
  <c r="AK1475" s="1"/>
  <c r="AK1424" s="1"/>
  <c r="AK1373" s="1"/>
  <c r="AK1322" s="1"/>
  <c r="AK1271" s="1"/>
  <c r="AK1220" s="1"/>
  <c r="AK1169" s="1"/>
  <c r="AK1118" s="1"/>
  <c r="AK1067" s="1"/>
  <c r="AK1016" s="1"/>
  <c r="AK965" s="1"/>
  <c r="AK914" s="1"/>
  <c r="AK863" s="1"/>
  <c r="AK812" s="1"/>
  <c r="AK761" s="1"/>
  <c r="AK710" s="1"/>
  <c r="AK659" s="1"/>
  <c r="AK608" s="1"/>
  <c r="AK557" s="1"/>
  <c r="AK506" s="1"/>
  <c r="AK455" s="1"/>
  <c r="AK404" s="1"/>
  <c r="AK353" s="1"/>
  <c r="AK302" s="1"/>
  <c r="AK251" s="1"/>
  <c r="AK200" s="1"/>
  <c r="AK149" s="1"/>
  <c r="AK98" s="1"/>
  <c r="AK47" s="1"/>
  <c r="AK2377"/>
  <c r="AK2326" s="1"/>
  <c r="AK2275" s="1"/>
  <c r="AK2224" s="1"/>
  <c r="AK2173" s="1"/>
  <c r="AK2122" s="1"/>
  <c r="AK2071" s="1"/>
  <c r="AK2020" s="1"/>
  <c r="AK1969" s="1"/>
  <c r="AK1918" s="1"/>
  <c r="AK1867" s="1"/>
  <c r="AK1816" s="1"/>
  <c r="AK1765" s="1"/>
  <c r="AK1714" s="1"/>
  <c r="AK1663" s="1"/>
  <c r="AK1612" s="1"/>
  <c r="AK1561" s="1"/>
  <c r="AK1510" s="1"/>
  <c r="AK1459" s="1"/>
  <c r="AK1408" s="1"/>
  <c r="AK1357" s="1"/>
  <c r="AK1306" s="1"/>
  <c r="AK1255" s="1"/>
  <c r="AK1204" s="1"/>
  <c r="AK1153" s="1"/>
  <c r="AK1102" s="1"/>
  <c r="AK1051" s="1"/>
  <c r="AK1000" s="1"/>
  <c r="AK949" s="1"/>
  <c r="AK898" s="1"/>
  <c r="AK847" s="1"/>
  <c r="AK796" s="1"/>
  <c r="AK745" s="1"/>
  <c r="AK694" s="1"/>
  <c r="AK643" s="1"/>
  <c r="AK592" s="1"/>
  <c r="AK541" s="1"/>
  <c r="AK490" s="1"/>
  <c r="AK439" s="1"/>
  <c r="AK388" s="1"/>
  <c r="AK337" s="1"/>
  <c r="AK286" s="1"/>
  <c r="AK235" s="1"/>
  <c r="AK184" s="1"/>
  <c r="AK133" s="1"/>
  <c r="AK82" s="1"/>
  <c r="AK31" s="1"/>
  <c r="AK2361"/>
  <c r="AK2310" s="1"/>
  <c r="AK2259" s="1"/>
  <c r="AK2208" s="1"/>
  <c r="AK2157" s="1"/>
  <c r="AK2106" s="1"/>
  <c r="AK2055" s="1"/>
  <c r="AK2004" s="1"/>
  <c r="AK1953" s="1"/>
  <c r="AK1902" s="1"/>
  <c r="AK1851" s="1"/>
  <c r="AK1800" s="1"/>
  <c r="AK1749" s="1"/>
  <c r="AK1698" s="1"/>
  <c r="AK1647" s="1"/>
  <c r="AK1596" s="1"/>
  <c r="AK1545" s="1"/>
  <c r="AK1494" s="1"/>
  <c r="AK1443" s="1"/>
  <c r="AK1392" s="1"/>
  <c r="AK1341" s="1"/>
  <c r="AK1290" s="1"/>
  <c r="AK1239" s="1"/>
  <c r="AK1188" s="1"/>
  <c r="AK1137" s="1"/>
  <c r="AK1086" s="1"/>
  <c r="AK1035" s="1"/>
  <c r="AK984" s="1"/>
  <c r="AK933" s="1"/>
  <c r="AK882" s="1"/>
  <c r="AK831" s="1"/>
  <c r="AK780" s="1"/>
  <c r="AK729" s="1"/>
  <c r="AK678" s="1"/>
  <c r="AK627" s="1"/>
  <c r="AK576" s="1"/>
  <c r="AK525" s="1"/>
  <c r="AK474" s="1"/>
  <c r="AK423" s="1"/>
  <c r="AK372" s="1"/>
  <c r="AK321" s="1"/>
  <c r="AK270" s="1"/>
  <c r="AK219" s="1"/>
  <c r="AK168" s="1"/>
  <c r="AK117" s="1"/>
  <c r="AK66" s="1"/>
  <c r="AK15" s="1"/>
  <c r="AK2593"/>
  <c r="AK2569"/>
  <c r="AK2553"/>
  <c r="AK2538"/>
  <c r="AK2522"/>
  <c r="AK2506"/>
  <c r="AK2540"/>
  <c r="AK2387"/>
  <c r="AK2336" s="1"/>
  <c r="AK2285" s="1"/>
  <c r="AK2234" s="1"/>
  <c r="AK2183" s="1"/>
  <c r="AK2132" s="1"/>
  <c r="AK2081" s="1"/>
  <c r="AK2030" s="1"/>
  <c r="AK1979" s="1"/>
  <c r="AK1928" s="1"/>
  <c r="AK1877" s="1"/>
  <c r="AK1826" s="1"/>
  <c r="AK1775" s="1"/>
  <c r="AK1724" s="1"/>
  <c r="AK1673" s="1"/>
  <c r="AK1622" s="1"/>
  <c r="AK1571" s="1"/>
  <c r="AK1520" s="1"/>
  <c r="AK1469" s="1"/>
  <c r="AK1418" s="1"/>
  <c r="AK1367" s="1"/>
  <c r="AK1316" s="1"/>
  <c r="AK1265" s="1"/>
  <c r="AK1214" s="1"/>
  <c r="AK1163" s="1"/>
  <c r="AK1112" s="1"/>
  <c r="AK1061" s="1"/>
  <c r="AK1010" s="1"/>
  <c r="AK959" s="1"/>
  <c r="AK908" s="1"/>
  <c r="AK857" s="1"/>
  <c r="AK806" s="1"/>
  <c r="AK755" s="1"/>
  <c r="AK704" s="1"/>
  <c r="AK653" s="1"/>
  <c r="AK602" s="1"/>
  <c r="AK551" s="1"/>
  <c r="AK500" s="1"/>
  <c r="AK449" s="1"/>
  <c r="AK398" s="1"/>
  <c r="AK347" s="1"/>
  <c r="AK296" s="1"/>
  <c r="AK245" s="1"/>
  <c r="AK194" s="1"/>
  <c r="AK143" s="1"/>
  <c r="AK92" s="1"/>
  <c r="AK41" s="1"/>
  <c r="AK2591"/>
  <c r="AK2532"/>
  <c r="AK2379"/>
  <c r="AK2328" s="1"/>
  <c r="AK2277" s="1"/>
  <c r="AK2226" s="1"/>
  <c r="AK2175" s="1"/>
  <c r="AK2124" s="1"/>
  <c r="AK2073" s="1"/>
  <c r="AK2022" s="1"/>
  <c r="AK1971" s="1"/>
  <c r="AK1920" s="1"/>
  <c r="AK1869" s="1"/>
  <c r="AK1818" s="1"/>
  <c r="AK1767" s="1"/>
  <c r="AK1716" s="1"/>
  <c r="AK1665" s="1"/>
  <c r="AK1614" s="1"/>
  <c r="AK1563" s="1"/>
  <c r="AK1512" s="1"/>
  <c r="AK1461" s="1"/>
  <c r="AK1410" s="1"/>
  <c r="AK1359" s="1"/>
  <c r="AK1308" s="1"/>
  <c r="AK1257" s="1"/>
  <c r="AK1206" s="1"/>
  <c r="AK1155" s="1"/>
  <c r="AK1104" s="1"/>
  <c r="AK1053" s="1"/>
  <c r="AK1002" s="1"/>
  <c r="AK951" s="1"/>
  <c r="AK900" s="1"/>
  <c r="AK849" s="1"/>
  <c r="AK798" s="1"/>
  <c r="AK747" s="1"/>
  <c r="AK696" s="1"/>
  <c r="AK645" s="1"/>
  <c r="AK594" s="1"/>
  <c r="AK543" s="1"/>
  <c r="AK492" s="1"/>
  <c r="AK441" s="1"/>
  <c r="AK390" s="1"/>
  <c r="AK339" s="1"/>
  <c r="AK288" s="1"/>
  <c r="AK237" s="1"/>
  <c r="AK186" s="1"/>
  <c r="AK135" s="1"/>
  <c r="AK84" s="1"/>
  <c r="AK33" s="1"/>
  <c r="AK2583"/>
  <c r="AK2496"/>
  <c r="AK2547"/>
  <c r="AK2394"/>
  <c r="AK2343" s="1"/>
  <c r="AK2292" s="1"/>
  <c r="AK2241" s="1"/>
  <c r="AK2190" s="1"/>
  <c r="AK2139" s="1"/>
  <c r="AK2088" s="1"/>
  <c r="AK2037" s="1"/>
  <c r="AK1986" s="1"/>
  <c r="AK1935" s="1"/>
  <c r="AK1884" s="1"/>
  <c r="AK1833" s="1"/>
  <c r="AK1782" s="1"/>
  <c r="AK1731" s="1"/>
  <c r="AK1680" s="1"/>
  <c r="AK1629" s="1"/>
  <c r="AK1578" s="1"/>
  <c r="AK1527" s="1"/>
  <c r="AK1476" s="1"/>
  <c r="AK1425" s="1"/>
  <c r="AK1374" s="1"/>
  <c r="AK1323" s="1"/>
  <c r="AK1272" s="1"/>
  <c r="AK1221" s="1"/>
  <c r="AK1170" s="1"/>
  <c r="AK1119" s="1"/>
  <c r="AK1068" s="1"/>
  <c r="AK1017" s="1"/>
  <c r="AK966" s="1"/>
  <c r="AK915" s="1"/>
  <c r="AK864" s="1"/>
  <c r="AK813" s="1"/>
  <c r="AK762" s="1"/>
  <c r="AK711" s="1"/>
  <c r="AK660" s="1"/>
  <c r="AK609" s="1"/>
  <c r="AK558" s="1"/>
  <c r="AK507" s="1"/>
  <c r="AK456" s="1"/>
  <c r="AK405" s="1"/>
  <c r="AK354" s="1"/>
  <c r="AK303" s="1"/>
  <c r="AK252" s="1"/>
  <c r="AK201" s="1"/>
  <c r="AK150" s="1"/>
  <c r="AK99" s="1"/>
  <c r="AK48" s="1"/>
  <c r="AK2488"/>
  <c r="AK2386"/>
  <c r="AK2335" s="1"/>
  <c r="AK2284" s="1"/>
  <c r="AK2233" s="1"/>
  <c r="AK2182" s="1"/>
  <c r="AK2131" s="1"/>
  <c r="AK2080" s="1"/>
  <c r="AK2029" s="1"/>
  <c r="AK1978" s="1"/>
  <c r="AK1927" s="1"/>
  <c r="AK1876" s="1"/>
  <c r="AK1825" s="1"/>
  <c r="AK1774" s="1"/>
  <c r="AK1723" s="1"/>
  <c r="AK1672" s="1"/>
  <c r="AK1621" s="1"/>
  <c r="AK1570" s="1"/>
  <c r="AK1519" s="1"/>
  <c r="AK1468" s="1"/>
  <c r="AK1417" s="1"/>
  <c r="AK1366" s="1"/>
  <c r="AK1315" s="1"/>
  <c r="AK1264" s="1"/>
  <c r="AK1213" s="1"/>
  <c r="AK1162" s="1"/>
  <c r="AK1111" s="1"/>
  <c r="AK1060" s="1"/>
  <c r="AK1009" s="1"/>
  <c r="AK958" s="1"/>
  <c r="AK907" s="1"/>
  <c r="AK856" s="1"/>
  <c r="AK805" s="1"/>
  <c r="AK754" s="1"/>
  <c r="AK703" s="1"/>
  <c r="AK652" s="1"/>
  <c r="AK601" s="1"/>
  <c r="AK550" s="1"/>
  <c r="AK499" s="1"/>
  <c r="AK448" s="1"/>
  <c r="AK397" s="1"/>
  <c r="AK346" s="1"/>
  <c r="AK295" s="1"/>
  <c r="AK244" s="1"/>
  <c r="AK193" s="1"/>
  <c r="AK142" s="1"/>
  <c r="AK91" s="1"/>
  <c r="AK40" s="1"/>
  <c r="AK2539"/>
  <c r="AK2480"/>
  <c r="AK2531"/>
  <c r="AK2378"/>
  <c r="AK2327" s="1"/>
  <c r="AK2276" s="1"/>
  <c r="AK2225" s="1"/>
  <c r="AK2174" s="1"/>
  <c r="AK2123" s="1"/>
  <c r="AK2072" s="1"/>
  <c r="AK2021" s="1"/>
  <c r="AK1970" s="1"/>
  <c r="AK1919" s="1"/>
  <c r="AK1868" s="1"/>
  <c r="AK1817" s="1"/>
  <c r="AK1766" s="1"/>
  <c r="AK1715" s="1"/>
  <c r="AK1664" s="1"/>
  <c r="AK1613" s="1"/>
  <c r="AK1562" s="1"/>
  <c r="AK1511" s="1"/>
  <c r="AK1460" s="1"/>
  <c r="AK1409" s="1"/>
  <c r="AK1358" s="1"/>
  <c r="AK1307" s="1"/>
  <c r="AK1256" s="1"/>
  <c r="AK1205" s="1"/>
  <c r="AK1154" s="1"/>
  <c r="AK1103" s="1"/>
  <c r="AK1052" s="1"/>
  <c r="AK1001" s="1"/>
  <c r="AK950" s="1"/>
  <c r="AK899" s="1"/>
  <c r="AK848" s="1"/>
  <c r="AK797" s="1"/>
  <c r="AK746" s="1"/>
  <c r="AK695" s="1"/>
  <c r="AK644" s="1"/>
  <c r="AK593" s="1"/>
  <c r="AK542" s="1"/>
  <c r="AK491" s="1"/>
  <c r="AK440" s="1"/>
  <c r="AK389" s="1"/>
  <c r="AK338" s="1"/>
  <c r="AK287" s="1"/>
  <c r="AK236" s="1"/>
  <c r="AK185" s="1"/>
  <c r="AK134" s="1"/>
  <c r="AK83" s="1"/>
  <c r="AK32" s="1"/>
  <c r="AK2476"/>
  <c r="AK2374"/>
  <c r="AK2323" s="1"/>
  <c r="AK2272" s="1"/>
  <c r="AK2221" s="1"/>
  <c r="AK2170" s="1"/>
  <c r="AK2119" s="1"/>
  <c r="AK2068" s="1"/>
  <c r="AK2017" s="1"/>
  <c r="AK1966" s="1"/>
  <c r="AK1915" s="1"/>
  <c r="AK1864" s="1"/>
  <c r="AK1813" s="1"/>
  <c r="AK1762" s="1"/>
  <c r="AK1711" s="1"/>
  <c r="AK1660" s="1"/>
  <c r="AK1609" s="1"/>
  <c r="AK1558" s="1"/>
  <c r="AK1507" s="1"/>
  <c r="AK1456" s="1"/>
  <c r="AK1405" s="1"/>
  <c r="AK1354" s="1"/>
  <c r="AK1303" s="1"/>
  <c r="AK1252" s="1"/>
  <c r="AK1201" s="1"/>
  <c r="AK1150" s="1"/>
  <c r="AK1099" s="1"/>
  <c r="AK1048" s="1"/>
  <c r="AK997" s="1"/>
  <c r="AK946" s="1"/>
  <c r="AK895" s="1"/>
  <c r="AK844" s="1"/>
  <c r="AK793" s="1"/>
  <c r="AK742" s="1"/>
  <c r="AK691" s="1"/>
  <c r="AK640" s="1"/>
  <c r="AK589" s="1"/>
  <c r="AK538" s="1"/>
  <c r="AK487" s="1"/>
  <c r="AK436" s="1"/>
  <c r="AK385" s="1"/>
  <c r="AK334" s="1"/>
  <c r="AK283" s="1"/>
  <c r="AK232" s="1"/>
  <c r="AK181" s="1"/>
  <c r="AK130" s="1"/>
  <c r="AK79" s="1"/>
  <c r="AK28" s="1"/>
  <c r="AK2527"/>
  <c r="AK2472"/>
  <c r="AK2523"/>
  <c r="AK2370"/>
  <c r="AK2319" s="1"/>
  <c r="AK2268" s="1"/>
  <c r="AK2217" s="1"/>
  <c r="AK2166" s="1"/>
  <c r="AK2115" s="1"/>
  <c r="AK2064" s="1"/>
  <c r="AK2013" s="1"/>
  <c r="AK1962" s="1"/>
  <c r="AK1911" s="1"/>
  <c r="AK1860" s="1"/>
  <c r="AK1809" s="1"/>
  <c r="AK1758" s="1"/>
  <c r="AK1707" s="1"/>
  <c r="AK1656" s="1"/>
  <c r="AK1605" s="1"/>
  <c r="AK1554" s="1"/>
  <c r="AK1503" s="1"/>
  <c r="AK1452" s="1"/>
  <c r="AK1401" s="1"/>
  <c r="AK1350" s="1"/>
  <c r="AK1299" s="1"/>
  <c r="AK1248" s="1"/>
  <c r="AK1197" s="1"/>
  <c r="AK1146" s="1"/>
  <c r="AK1095" s="1"/>
  <c r="AK1044" s="1"/>
  <c r="AK993" s="1"/>
  <c r="AK942" s="1"/>
  <c r="AK891" s="1"/>
  <c r="AK840" s="1"/>
  <c r="AK789" s="1"/>
  <c r="AK738" s="1"/>
  <c r="AK687" s="1"/>
  <c r="AK636" s="1"/>
  <c r="AK585" s="1"/>
  <c r="AK534" s="1"/>
  <c r="AK483" s="1"/>
  <c r="AK432" s="1"/>
  <c r="AK381" s="1"/>
  <c r="AK330" s="1"/>
  <c r="AK279" s="1"/>
  <c r="AK228" s="1"/>
  <c r="AK177" s="1"/>
  <c r="AK126" s="1"/>
  <c r="AK75" s="1"/>
  <c r="AK24" s="1"/>
  <c r="AK2468"/>
  <c r="AK2366"/>
  <c r="AK2315" s="1"/>
  <c r="AK2264" s="1"/>
  <c r="AK2213" s="1"/>
  <c r="AK2162" s="1"/>
  <c r="AK2111" s="1"/>
  <c r="AK2060" s="1"/>
  <c r="AK2009" s="1"/>
  <c r="AK1958" s="1"/>
  <c r="AK1907" s="1"/>
  <c r="AK1856" s="1"/>
  <c r="AK1805" s="1"/>
  <c r="AK1754" s="1"/>
  <c r="AK1703" s="1"/>
  <c r="AK1652" s="1"/>
  <c r="AK1601" s="1"/>
  <c r="AK1550" s="1"/>
  <c r="AK1499" s="1"/>
  <c r="AK1448" s="1"/>
  <c r="AK1397" s="1"/>
  <c r="AK1346" s="1"/>
  <c r="AK1295" s="1"/>
  <c r="AK1244" s="1"/>
  <c r="AK1193" s="1"/>
  <c r="AK1142" s="1"/>
  <c r="AK1091" s="1"/>
  <c r="AK1040" s="1"/>
  <c r="AK989" s="1"/>
  <c r="AK938" s="1"/>
  <c r="AK887" s="1"/>
  <c r="AK836" s="1"/>
  <c r="AK785" s="1"/>
  <c r="AK734" s="1"/>
  <c r="AK683" s="1"/>
  <c r="AK632" s="1"/>
  <c r="AK581" s="1"/>
  <c r="AK530" s="1"/>
  <c r="AK479" s="1"/>
  <c r="AK428" s="1"/>
  <c r="AK377" s="1"/>
  <c r="AK326" s="1"/>
  <c r="AK275" s="1"/>
  <c r="AK224" s="1"/>
  <c r="AK173" s="1"/>
  <c r="AK122" s="1"/>
  <c r="AK71" s="1"/>
  <c r="AK20" s="1"/>
  <c r="AK2519"/>
  <c r="AK2464"/>
  <c r="AK2515"/>
  <c r="AK2362"/>
  <c r="AK2311" s="1"/>
  <c r="AK2260" s="1"/>
  <c r="AK2209" s="1"/>
  <c r="AK2158" s="1"/>
  <c r="AK2107" s="1"/>
  <c r="AK2056" s="1"/>
  <c r="AK2005" s="1"/>
  <c r="AK1954" s="1"/>
  <c r="AK1903" s="1"/>
  <c r="AK1852" s="1"/>
  <c r="AK1801" s="1"/>
  <c r="AK1750" s="1"/>
  <c r="AK1699" s="1"/>
  <c r="AK1648" s="1"/>
  <c r="AK1597" s="1"/>
  <c r="AK1546" s="1"/>
  <c r="AK1495" s="1"/>
  <c r="AK1444" s="1"/>
  <c r="AK1393" s="1"/>
  <c r="AK1342" s="1"/>
  <c r="AK1291" s="1"/>
  <c r="AK1240" s="1"/>
  <c r="AK1189" s="1"/>
  <c r="AK1138" s="1"/>
  <c r="AK1087" s="1"/>
  <c r="AK1036" s="1"/>
  <c r="AK985" s="1"/>
  <c r="AK934" s="1"/>
  <c r="AK883" s="1"/>
  <c r="AK832" s="1"/>
  <c r="AK781" s="1"/>
  <c r="AK730" s="1"/>
  <c r="AK679" s="1"/>
  <c r="AK628" s="1"/>
  <c r="AK577" s="1"/>
  <c r="AK526" s="1"/>
  <c r="AK475" s="1"/>
  <c r="AK424" s="1"/>
  <c r="AK373" s="1"/>
  <c r="AK322" s="1"/>
  <c r="AK271" s="1"/>
  <c r="AK220" s="1"/>
  <c r="AK169" s="1"/>
  <c r="AK118" s="1"/>
  <c r="AK67" s="1"/>
  <c r="AK16" s="1"/>
  <c r="AK2460"/>
  <c r="AK2358"/>
  <c r="AK2307" s="1"/>
  <c r="AK2256" s="1"/>
  <c r="AK2205" s="1"/>
  <c r="AK2154" s="1"/>
  <c r="AK2103" s="1"/>
  <c r="AK2052" s="1"/>
  <c r="AK2001" s="1"/>
  <c r="AK1950" s="1"/>
  <c r="AK1899" s="1"/>
  <c r="AK1848" s="1"/>
  <c r="AK1797" s="1"/>
  <c r="AK1746" s="1"/>
  <c r="AK1695" s="1"/>
  <c r="AK1644" s="1"/>
  <c r="AK1593" s="1"/>
  <c r="AK1542" s="1"/>
  <c r="AK1491" s="1"/>
  <c r="AK1440" s="1"/>
  <c r="AK1389" s="1"/>
  <c r="AK1338" s="1"/>
  <c r="AK1287" s="1"/>
  <c r="AK1236" s="1"/>
  <c r="AK1185" s="1"/>
  <c r="AK1134" s="1"/>
  <c r="AK1083" s="1"/>
  <c r="AK1032" s="1"/>
  <c r="AK981" s="1"/>
  <c r="AK930" s="1"/>
  <c r="AK879" s="1"/>
  <c r="AK828" s="1"/>
  <c r="AK777" s="1"/>
  <c r="AK726" s="1"/>
  <c r="AK675" s="1"/>
  <c r="AK624" s="1"/>
  <c r="AK573" s="1"/>
  <c r="AK522" s="1"/>
  <c r="AK471" s="1"/>
  <c r="AK420" s="1"/>
  <c r="AK369" s="1"/>
  <c r="AK318" s="1"/>
  <c r="AK267" s="1"/>
  <c r="AK216" s="1"/>
  <c r="AK165" s="1"/>
  <c r="AK114" s="1"/>
  <c r="AK63" s="1"/>
  <c r="AK12" s="1"/>
  <c r="AK2511"/>
  <c r="AK2456"/>
  <c r="AK2354"/>
  <c r="AK2303" s="1"/>
  <c r="AK2252" s="1"/>
  <c r="AK2201" s="1"/>
  <c r="AK2150" s="1"/>
  <c r="AK2099" s="1"/>
  <c r="AK2048" s="1"/>
  <c r="AK1997" s="1"/>
  <c r="AK1946" s="1"/>
  <c r="AK1895" s="1"/>
  <c r="AK1844" s="1"/>
  <c r="AK1793" s="1"/>
  <c r="AK1742" s="1"/>
  <c r="AK1691" s="1"/>
  <c r="AK1640" s="1"/>
  <c r="AK1589" s="1"/>
  <c r="AK1538" s="1"/>
  <c r="AK1487" s="1"/>
  <c r="AK1436" s="1"/>
  <c r="AK1385" s="1"/>
  <c r="AK1334" s="1"/>
  <c r="AK1283" s="1"/>
  <c r="AK1232" s="1"/>
  <c r="AK1181" s="1"/>
  <c r="AK1130" s="1"/>
  <c r="AK1079" s="1"/>
  <c r="AK1028" s="1"/>
  <c r="AK977" s="1"/>
  <c r="AK926" s="1"/>
  <c r="AK875" s="1"/>
  <c r="AK824" s="1"/>
  <c r="AK773" s="1"/>
  <c r="AK722" s="1"/>
  <c r="AK671" s="1"/>
  <c r="AK620" s="1"/>
  <c r="AK569" s="1"/>
  <c r="AK518" s="1"/>
  <c r="AK467" s="1"/>
  <c r="AK416" s="1"/>
  <c r="AK365" s="1"/>
  <c r="AK314" s="1"/>
  <c r="AK263" s="1"/>
  <c r="AK212" s="1"/>
  <c r="AK161" s="1"/>
  <c r="AK110" s="1"/>
  <c r="AK59" s="1"/>
  <c r="AK8" s="1"/>
  <c r="AK2507"/>
  <c r="AK2452"/>
  <c r="AK2503"/>
  <c r="AK2350"/>
  <c r="AK2299" s="1"/>
  <c r="AK2248" s="1"/>
  <c r="AK2197" s="1"/>
  <c r="AK2146" s="1"/>
  <c r="AK2095" s="1"/>
  <c r="AK2044" s="1"/>
  <c r="AK1993" s="1"/>
  <c r="AK1942" s="1"/>
  <c r="AK1891" s="1"/>
  <c r="AK1840" s="1"/>
  <c r="AK1789" s="1"/>
  <c r="AK1738" s="1"/>
  <c r="AK1687" s="1"/>
  <c r="AK1636" s="1"/>
  <c r="AK1585" s="1"/>
  <c r="AK1534" s="1"/>
  <c r="AK1483" s="1"/>
  <c r="AK1432" s="1"/>
  <c r="AK1381" s="1"/>
  <c r="AK1330" s="1"/>
  <c r="AK1279" s="1"/>
  <c r="AK1228" s="1"/>
  <c r="AK1177" s="1"/>
  <c r="AK1126" s="1"/>
  <c r="AK1075" s="1"/>
  <c r="AK1024" s="1"/>
  <c r="AK973" s="1"/>
  <c r="AK922" s="1"/>
  <c r="AK871" s="1"/>
  <c r="AK820" s="1"/>
  <c r="AK769" s="1"/>
  <c r="AK718" s="1"/>
  <c r="AK667" s="1"/>
  <c r="AK616" s="1"/>
  <c r="AK565" s="1"/>
  <c r="AK514" s="1"/>
  <c r="AK463" s="1"/>
  <c r="AK412" s="1"/>
  <c r="AK361" s="1"/>
  <c r="AK310" s="1"/>
  <c r="AK259" s="1"/>
  <c r="AK208" s="1"/>
  <c r="AK157" s="1"/>
  <c r="AK106" s="1"/>
  <c r="AK55" s="1"/>
  <c r="AK4" s="1"/>
  <c r="AK2548"/>
  <c r="AK2395"/>
  <c r="AK2344" s="1"/>
  <c r="AK2293" s="1"/>
  <c r="AK2242" s="1"/>
  <c r="AK2191" s="1"/>
  <c r="AK2140" s="1"/>
  <c r="AK2089" s="1"/>
  <c r="AK2038" s="1"/>
  <c r="AK1987" s="1"/>
  <c r="AK1936" s="1"/>
  <c r="AK1885" s="1"/>
  <c r="AK1834" s="1"/>
  <c r="AK1783" s="1"/>
  <c r="AK1732" s="1"/>
  <c r="AK1681" s="1"/>
  <c r="AK1630" s="1"/>
  <c r="AK1579" s="1"/>
  <c r="AK1528" s="1"/>
  <c r="AK1477" s="1"/>
  <c r="AK1426" s="1"/>
  <c r="AK1375" s="1"/>
  <c r="AK1324" s="1"/>
  <c r="AK1273" s="1"/>
  <c r="AK1222" s="1"/>
  <c r="AK1171" s="1"/>
  <c r="AK1120" s="1"/>
  <c r="AK1069" s="1"/>
  <c r="AK1018" s="1"/>
  <c r="AK967" s="1"/>
  <c r="AK916" s="1"/>
  <c r="AK865" s="1"/>
  <c r="AK814" s="1"/>
  <c r="AK763" s="1"/>
  <c r="AK712" s="1"/>
  <c r="AK661" s="1"/>
  <c r="AK610" s="1"/>
  <c r="AK559" s="1"/>
  <c r="AK508" s="1"/>
  <c r="AK457" s="1"/>
  <c r="AK406" s="1"/>
  <c r="AK355" s="1"/>
  <c r="AK304" s="1"/>
  <c r="AK253" s="1"/>
  <c r="AK202" s="1"/>
  <c r="AK151" s="1"/>
  <c r="AK100" s="1"/>
  <c r="AK49" s="1"/>
  <c r="AK2599"/>
  <c r="AK2544"/>
  <c r="AK2391"/>
  <c r="AK2340" s="1"/>
  <c r="AK2289" s="1"/>
  <c r="AK2238" s="1"/>
  <c r="AK2187" s="1"/>
  <c r="AK2136" s="1"/>
  <c r="AK2085" s="1"/>
  <c r="AK2034" s="1"/>
  <c r="AK1983" s="1"/>
  <c r="AK1932" s="1"/>
  <c r="AK1881" s="1"/>
  <c r="AK1830" s="1"/>
  <c r="AK1779" s="1"/>
  <c r="AK1728" s="1"/>
  <c r="AK1677" s="1"/>
  <c r="AK1626" s="1"/>
  <c r="AK1575" s="1"/>
  <c r="AK1524" s="1"/>
  <c r="AK1473" s="1"/>
  <c r="AK1422" s="1"/>
  <c r="AK1371" s="1"/>
  <c r="AK1320" s="1"/>
  <c r="AK1269" s="1"/>
  <c r="AK1218" s="1"/>
  <c r="AK1167" s="1"/>
  <c r="AK1116" s="1"/>
  <c r="AK1065" s="1"/>
  <c r="AK1014" s="1"/>
  <c r="AK963" s="1"/>
  <c r="AK912" s="1"/>
  <c r="AK861" s="1"/>
  <c r="AK810" s="1"/>
  <c r="AK759" s="1"/>
  <c r="AK708" s="1"/>
  <c r="AK657" s="1"/>
  <c r="AK606" s="1"/>
  <c r="AK555" s="1"/>
  <c r="AK504" s="1"/>
  <c r="AK453" s="1"/>
  <c r="AK402" s="1"/>
  <c r="AK351" s="1"/>
  <c r="AK300" s="1"/>
  <c r="AK249" s="1"/>
  <c r="AK198" s="1"/>
  <c r="AK147" s="1"/>
  <c r="AK96" s="1"/>
  <c r="AK45" s="1"/>
  <c r="AK2595"/>
  <c r="AK2536"/>
  <c r="AK2383"/>
  <c r="AK2332" s="1"/>
  <c r="AK2281" s="1"/>
  <c r="AK2230" s="1"/>
  <c r="AK2179" s="1"/>
  <c r="AK2128" s="1"/>
  <c r="AK2077" s="1"/>
  <c r="AK2026" s="1"/>
  <c r="AK1975" s="1"/>
  <c r="AK1924" s="1"/>
  <c r="AK1873" s="1"/>
  <c r="AK1822" s="1"/>
  <c r="AK1771" s="1"/>
  <c r="AK1720" s="1"/>
  <c r="AK1669" s="1"/>
  <c r="AK1618" s="1"/>
  <c r="AK1567" s="1"/>
  <c r="AK1516" s="1"/>
  <c r="AK1465" s="1"/>
  <c r="AK1414" s="1"/>
  <c r="AK1363" s="1"/>
  <c r="AK1312" s="1"/>
  <c r="AK1261" s="1"/>
  <c r="AK1210" s="1"/>
  <c r="AK1159" s="1"/>
  <c r="AK1108" s="1"/>
  <c r="AK1057" s="1"/>
  <c r="AK1006" s="1"/>
  <c r="AK955" s="1"/>
  <c r="AK904" s="1"/>
  <c r="AK853" s="1"/>
  <c r="AK802" s="1"/>
  <c r="AK751" s="1"/>
  <c r="AK700" s="1"/>
  <c r="AK649" s="1"/>
  <c r="AK598" s="1"/>
  <c r="AK547" s="1"/>
  <c r="AK496" s="1"/>
  <c r="AK445" s="1"/>
  <c r="AK394" s="1"/>
  <c r="AK343" s="1"/>
  <c r="AK292" s="1"/>
  <c r="AK241" s="1"/>
  <c r="AK190" s="1"/>
  <c r="AK139" s="1"/>
  <c r="AK88" s="1"/>
  <c r="AK37" s="1"/>
  <c r="AK2587"/>
  <c r="AK2500"/>
  <c r="AK2551"/>
  <c r="AK2398"/>
  <c r="AK2347" s="1"/>
  <c r="AK2296" s="1"/>
  <c r="AK2245" s="1"/>
  <c r="AK2194" s="1"/>
  <c r="AK2143" s="1"/>
  <c r="AK2092" s="1"/>
  <c r="AK2041" s="1"/>
  <c r="AK1990" s="1"/>
  <c r="AK1939" s="1"/>
  <c r="AK1888" s="1"/>
  <c r="AK1837" s="1"/>
  <c r="AK1786" s="1"/>
  <c r="AK1735" s="1"/>
  <c r="AK1684" s="1"/>
  <c r="AK1633" s="1"/>
  <c r="AK1582" s="1"/>
  <c r="AK1531" s="1"/>
  <c r="AK1480" s="1"/>
  <c r="AK1429" s="1"/>
  <c r="AK1378" s="1"/>
  <c r="AK1327" s="1"/>
  <c r="AK1276" s="1"/>
  <c r="AK1225" s="1"/>
  <c r="AK1174" s="1"/>
  <c r="AK1123" s="1"/>
  <c r="AK1072" s="1"/>
  <c r="AK1021" s="1"/>
  <c r="AK970" s="1"/>
  <c r="AK919" s="1"/>
  <c r="AK868" s="1"/>
  <c r="AK817" s="1"/>
  <c r="AK766" s="1"/>
  <c r="AK715" s="1"/>
  <c r="AK664" s="1"/>
  <c r="AK613" s="1"/>
  <c r="AK562" s="1"/>
  <c r="AK511" s="1"/>
  <c r="AK460" s="1"/>
  <c r="AK409" s="1"/>
  <c r="AK358" s="1"/>
  <c r="AK307" s="1"/>
  <c r="AK256" s="1"/>
  <c r="AK205" s="1"/>
  <c r="AK154" s="1"/>
  <c r="AK103" s="1"/>
  <c r="AK52" s="1"/>
  <c r="AK2492"/>
  <c r="AK2543"/>
  <c r="AK2390"/>
  <c r="AK2339" s="1"/>
  <c r="AK2288" s="1"/>
  <c r="AK2237" s="1"/>
  <c r="AK2186" s="1"/>
  <c r="AK2135" s="1"/>
  <c r="AK2084" s="1"/>
  <c r="AK2033" s="1"/>
  <c r="AK1982" s="1"/>
  <c r="AK1931" s="1"/>
  <c r="AK1880" s="1"/>
  <c r="AK1829" s="1"/>
  <c r="AK1778" s="1"/>
  <c r="AK1727" s="1"/>
  <c r="AK1676" s="1"/>
  <c r="AK1625" s="1"/>
  <c r="AK1574" s="1"/>
  <c r="AK1523" s="1"/>
  <c r="AK1472" s="1"/>
  <c r="AK1421" s="1"/>
  <c r="AK1370" s="1"/>
  <c r="AK1319" s="1"/>
  <c r="AK1268" s="1"/>
  <c r="AK1217" s="1"/>
  <c r="AK1166" s="1"/>
  <c r="AK1115" s="1"/>
  <c r="AK1064" s="1"/>
  <c r="AK1013" s="1"/>
  <c r="AK962" s="1"/>
  <c r="AK911" s="1"/>
  <c r="AK860" s="1"/>
  <c r="AK809" s="1"/>
  <c r="AK758" s="1"/>
  <c r="AK707" s="1"/>
  <c r="AK656" s="1"/>
  <c r="AK605" s="1"/>
  <c r="AK554" s="1"/>
  <c r="AK503" s="1"/>
  <c r="AK452" s="1"/>
  <c r="AK401" s="1"/>
  <c r="AK350" s="1"/>
  <c r="AK299" s="1"/>
  <c r="AK248" s="1"/>
  <c r="AK197" s="1"/>
  <c r="AK146" s="1"/>
  <c r="AK95" s="1"/>
  <c r="AK44" s="1"/>
  <c r="AK2484"/>
  <c r="AK2382"/>
  <c r="AK2331" s="1"/>
  <c r="AK2280" s="1"/>
  <c r="AK2229" s="1"/>
  <c r="AK2178" s="1"/>
  <c r="AK2127" s="1"/>
  <c r="AK2076" s="1"/>
  <c r="AK2025" s="1"/>
  <c r="AK1974" s="1"/>
  <c r="AK1923" s="1"/>
  <c r="AK1872" s="1"/>
  <c r="AK1821" s="1"/>
  <c r="AK1770" s="1"/>
  <c r="AK1719" s="1"/>
  <c r="AK1668" s="1"/>
  <c r="AK1617" s="1"/>
  <c r="AK1566" s="1"/>
  <c r="AK1515" s="1"/>
  <c r="AK1464" s="1"/>
  <c r="AK1413" s="1"/>
  <c r="AK1362" s="1"/>
  <c r="AK1311" s="1"/>
  <c r="AK1260" s="1"/>
  <c r="AK1209" s="1"/>
  <c r="AK1158" s="1"/>
  <c r="AK1107" s="1"/>
  <c r="AK1056" s="1"/>
  <c r="AK1005" s="1"/>
  <c r="AK954" s="1"/>
  <c r="AK903" s="1"/>
  <c r="AK852" s="1"/>
  <c r="AK801" s="1"/>
  <c r="AK750" s="1"/>
  <c r="AK699" s="1"/>
  <c r="AK648" s="1"/>
  <c r="AK597" s="1"/>
  <c r="AK546" s="1"/>
  <c r="AK495" s="1"/>
  <c r="AK444" s="1"/>
  <c r="AK393" s="1"/>
  <c r="AK342" s="1"/>
  <c r="AK291" s="1"/>
  <c r="AK240" s="1"/>
  <c r="AK189" s="1"/>
  <c r="AK138" s="1"/>
  <c r="AK87" s="1"/>
  <c r="AK36" s="1"/>
  <c r="AK2535"/>
  <c r="AK2497"/>
  <c r="AK2481"/>
  <c r="AK2590"/>
  <c r="AK2489"/>
  <c r="AK2579"/>
  <c r="AK2575"/>
  <c r="AK2571"/>
  <c r="AK2567"/>
  <c r="AK2563"/>
  <c r="AK2559"/>
  <c r="AK2555"/>
  <c r="AK2375"/>
  <c r="AK2324" s="1"/>
  <c r="AK2273" s="1"/>
  <c r="AK2222" s="1"/>
  <c r="AK2171" s="1"/>
  <c r="AK2120" s="1"/>
  <c r="AK2069" s="1"/>
  <c r="AK2018" s="1"/>
  <c r="AK1967" s="1"/>
  <c r="AK1916" s="1"/>
  <c r="AK1865" s="1"/>
  <c r="AK1814" s="1"/>
  <c r="AK1763" s="1"/>
  <c r="AK1712" s="1"/>
  <c r="AK1661" s="1"/>
  <c r="AK1610" s="1"/>
  <c r="AK1559" s="1"/>
  <c r="AK1508" s="1"/>
  <c r="AK1457" s="1"/>
  <c r="AK1406" s="1"/>
  <c r="AK1355" s="1"/>
  <c r="AK1304" s="1"/>
  <c r="AK1253" s="1"/>
  <c r="AK1202" s="1"/>
  <c r="AK1151" s="1"/>
  <c r="AK1100" s="1"/>
  <c r="AK1049" s="1"/>
  <c r="AK998" s="1"/>
  <c r="AK947" s="1"/>
  <c r="AK896" s="1"/>
  <c r="AK845" s="1"/>
  <c r="AK794" s="1"/>
  <c r="AK743" s="1"/>
  <c r="AK692" s="1"/>
  <c r="AK641" s="1"/>
  <c r="AK590" s="1"/>
  <c r="AK539" s="1"/>
  <c r="AK488" s="1"/>
  <c r="AK437" s="1"/>
  <c r="AK386" s="1"/>
  <c r="AK335" s="1"/>
  <c r="AK284" s="1"/>
  <c r="AK233" s="1"/>
  <c r="AK182" s="1"/>
  <c r="AK131" s="1"/>
  <c r="AK80" s="1"/>
  <c r="AK29" s="1"/>
  <c r="AK2371"/>
  <c r="AK2320" s="1"/>
  <c r="AK2269" s="1"/>
  <c r="AK2218" s="1"/>
  <c r="AK2167" s="1"/>
  <c r="AK2116" s="1"/>
  <c r="AK2065" s="1"/>
  <c r="AK2014" s="1"/>
  <c r="AK1963" s="1"/>
  <c r="AK1912" s="1"/>
  <c r="AK1861" s="1"/>
  <c r="AK1810" s="1"/>
  <c r="AK1759" s="1"/>
  <c r="AK1708" s="1"/>
  <c r="AK1657" s="1"/>
  <c r="AK1606" s="1"/>
  <c r="AK1555" s="1"/>
  <c r="AK1504" s="1"/>
  <c r="AK1453" s="1"/>
  <c r="AK1402" s="1"/>
  <c r="AK1351" s="1"/>
  <c r="AK1300" s="1"/>
  <c r="AK1249" s="1"/>
  <c r="AK1198" s="1"/>
  <c r="AK1147" s="1"/>
  <c r="AK1096" s="1"/>
  <c r="AK1045" s="1"/>
  <c r="AK994" s="1"/>
  <c r="AK943" s="1"/>
  <c r="AK892" s="1"/>
  <c r="AK841" s="1"/>
  <c r="AK790" s="1"/>
  <c r="AK739" s="1"/>
  <c r="AK688" s="1"/>
  <c r="AK637" s="1"/>
  <c r="AK586" s="1"/>
  <c r="AK535" s="1"/>
  <c r="AK484" s="1"/>
  <c r="AK433" s="1"/>
  <c r="AK382" s="1"/>
  <c r="AK331" s="1"/>
  <c r="AK280" s="1"/>
  <c r="AK229" s="1"/>
  <c r="AK178" s="1"/>
  <c r="AK127" s="1"/>
  <c r="AK76" s="1"/>
  <c r="AK25" s="1"/>
  <c r="AK2367"/>
  <c r="AK2316" s="1"/>
  <c r="AK2265" s="1"/>
  <c r="AK2214" s="1"/>
  <c r="AK2163" s="1"/>
  <c r="AK2112" s="1"/>
  <c r="AK2061" s="1"/>
  <c r="AK2010" s="1"/>
  <c r="AK1959" s="1"/>
  <c r="AK1908" s="1"/>
  <c r="AK1857" s="1"/>
  <c r="AK1806" s="1"/>
  <c r="AK1755" s="1"/>
  <c r="AK1704" s="1"/>
  <c r="AK1653" s="1"/>
  <c r="AK1602" s="1"/>
  <c r="AK1551" s="1"/>
  <c r="AK1500" s="1"/>
  <c r="AK1449" s="1"/>
  <c r="AK1398" s="1"/>
  <c r="AK1347" s="1"/>
  <c r="AK1296" s="1"/>
  <c r="AK1245" s="1"/>
  <c r="AK1194" s="1"/>
  <c r="AK1143" s="1"/>
  <c r="AK1092" s="1"/>
  <c r="AK1041" s="1"/>
  <c r="AK990" s="1"/>
  <c r="AK939" s="1"/>
  <c r="AK888" s="1"/>
  <c r="AK837" s="1"/>
  <c r="AK786" s="1"/>
  <c r="AK735" s="1"/>
  <c r="AK684" s="1"/>
  <c r="AK633" s="1"/>
  <c r="AK582" s="1"/>
  <c r="AK531" s="1"/>
  <c r="AK480" s="1"/>
  <c r="AK429" s="1"/>
  <c r="AK378" s="1"/>
  <c r="AK327" s="1"/>
  <c r="AK276" s="1"/>
  <c r="AK225" s="1"/>
  <c r="AK174" s="1"/>
  <c r="AK123" s="1"/>
  <c r="AK72" s="1"/>
  <c r="AK21" s="1"/>
  <c r="AK2363"/>
  <c r="AK2312" s="1"/>
  <c r="AK2261" s="1"/>
  <c r="AK2210" s="1"/>
  <c r="AK2159" s="1"/>
  <c r="AK2108" s="1"/>
  <c r="AK2057" s="1"/>
  <c r="AK2006" s="1"/>
  <c r="AK1955" s="1"/>
  <c r="AK1904" s="1"/>
  <c r="AK1853" s="1"/>
  <c r="AK1802" s="1"/>
  <c r="AK1751" s="1"/>
  <c r="AK1700" s="1"/>
  <c r="AK1649" s="1"/>
  <c r="AK1598" s="1"/>
  <c r="AK1547" s="1"/>
  <c r="AK1496" s="1"/>
  <c r="AK1445" s="1"/>
  <c r="AK1394" s="1"/>
  <c r="AK1343" s="1"/>
  <c r="AK1292" s="1"/>
  <c r="AK1241" s="1"/>
  <c r="AK1190" s="1"/>
  <c r="AK1139" s="1"/>
  <c r="AK1088" s="1"/>
  <c r="AK1037" s="1"/>
  <c r="AK986" s="1"/>
  <c r="AK935" s="1"/>
  <c r="AK884" s="1"/>
  <c r="AK833" s="1"/>
  <c r="AK782" s="1"/>
  <c r="AK731" s="1"/>
  <c r="AK680" s="1"/>
  <c r="AK629" s="1"/>
  <c r="AK578" s="1"/>
  <c r="AK527" s="1"/>
  <c r="AK476" s="1"/>
  <c r="AK425" s="1"/>
  <c r="AK374" s="1"/>
  <c r="AK323" s="1"/>
  <c r="AK272" s="1"/>
  <c r="AK221" s="1"/>
  <c r="AK170" s="1"/>
  <c r="AK119" s="1"/>
  <c r="AK68" s="1"/>
  <c r="AK17" s="1"/>
  <c r="AK2359"/>
  <c r="AK2308" s="1"/>
  <c r="AK2257" s="1"/>
  <c r="AK2206" s="1"/>
  <c r="AK2155" s="1"/>
  <c r="AK2104" s="1"/>
  <c r="AK2053" s="1"/>
  <c r="AK2002" s="1"/>
  <c r="AK1951" s="1"/>
  <c r="AK1900" s="1"/>
  <c r="AK1849" s="1"/>
  <c r="AK1798" s="1"/>
  <c r="AK1747" s="1"/>
  <c r="AK1696" s="1"/>
  <c r="AK1645" s="1"/>
  <c r="AK1594" s="1"/>
  <c r="AK1543" s="1"/>
  <c r="AK1492" s="1"/>
  <c r="AK1441" s="1"/>
  <c r="AK1390" s="1"/>
  <c r="AK1339" s="1"/>
  <c r="AK1288" s="1"/>
  <c r="AK1237" s="1"/>
  <c r="AK1186" s="1"/>
  <c r="AK1135" s="1"/>
  <c r="AK1084" s="1"/>
  <c r="AK1033" s="1"/>
  <c r="AK982" s="1"/>
  <c r="AK931" s="1"/>
  <c r="AK880" s="1"/>
  <c r="AK829" s="1"/>
  <c r="AK778" s="1"/>
  <c r="AK727" s="1"/>
  <c r="AK676" s="1"/>
  <c r="AK625" s="1"/>
  <c r="AK574" s="1"/>
  <c r="AK523" s="1"/>
  <c r="AK472" s="1"/>
  <c r="AK421" s="1"/>
  <c r="AK370" s="1"/>
  <c r="AK319" s="1"/>
  <c r="AK268" s="1"/>
  <c r="AK217" s="1"/>
  <c r="AK166" s="1"/>
  <c r="AK115" s="1"/>
  <c r="AK64" s="1"/>
  <c r="AK13" s="1"/>
  <c r="AK2355"/>
  <c r="AK2304" s="1"/>
  <c r="AK2253" s="1"/>
  <c r="AK2202" s="1"/>
  <c r="AK2151" s="1"/>
  <c r="AK2100" s="1"/>
  <c r="AK2049" s="1"/>
  <c r="AK1998" s="1"/>
  <c r="AK1947" s="1"/>
  <c r="AK1896" s="1"/>
  <c r="AK1845" s="1"/>
  <c r="AK1794" s="1"/>
  <c r="AK1743" s="1"/>
  <c r="AK1692" s="1"/>
  <c r="AK1641" s="1"/>
  <c r="AK1590" s="1"/>
  <c r="AK1539" s="1"/>
  <c r="AK1488" s="1"/>
  <c r="AK1437" s="1"/>
  <c r="AK1386" s="1"/>
  <c r="AK1335" s="1"/>
  <c r="AK1284" s="1"/>
  <c r="AK1233" s="1"/>
  <c r="AK1182" s="1"/>
  <c r="AK1131" s="1"/>
  <c r="AK1080" s="1"/>
  <c r="AK1029" s="1"/>
  <c r="AK978" s="1"/>
  <c r="AK927" s="1"/>
  <c r="AK876" s="1"/>
  <c r="AK825" s="1"/>
  <c r="AK774" s="1"/>
  <c r="AK723" s="1"/>
  <c r="AK672" s="1"/>
  <c r="AK621" s="1"/>
  <c r="AK570" s="1"/>
  <c r="AK519" s="1"/>
  <c r="AK468" s="1"/>
  <c r="AK417" s="1"/>
  <c r="AK366" s="1"/>
  <c r="AK315" s="1"/>
  <c r="AK264" s="1"/>
  <c r="AK213" s="1"/>
  <c r="AK162" s="1"/>
  <c r="AK111" s="1"/>
  <c r="AK60" s="1"/>
  <c r="AK9" s="1"/>
  <c r="AK2351"/>
  <c r="AK2300" s="1"/>
  <c r="AK2249" s="1"/>
  <c r="AK2198" s="1"/>
  <c r="AK2147" s="1"/>
  <c r="AK2096" s="1"/>
  <c r="AK2045" s="1"/>
  <c r="AK1994" s="1"/>
  <c r="AK1943" s="1"/>
  <c r="AK1892" s="1"/>
  <c r="AK1841" s="1"/>
  <c r="AK1790" s="1"/>
  <c r="AK1739" s="1"/>
  <c r="AK1688" s="1"/>
  <c r="AK1637" s="1"/>
  <c r="AK1586" s="1"/>
  <c r="AK1535" s="1"/>
  <c r="AK1484" s="1"/>
  <c r="AK1433" s="1"/>
  <c r="AK1382" s="1"/>
  <c r="AK1331" s="1"/>
  <c r="AK1280" s="1"/>
  <c r="AK1229" s="1"/>
  <c r="AK1178" s="1"/>
  <c r="AK1127" s="1"/>
  <c r="AK1076" s="1"/>
  <c r="AK1025" s="1"/>
  <c r="AK974" s="1"/>
  <c r="AK923" s="1"/>
  <c r="AK872" s="1"/>
  <c r="AK821" s="1"/>
  <c r="AK770" s="1"/>
  <c r="AK719" s="1"/>
  <c r="AK668" s="1"/>
  <c r="AK617" s="1"/>
  <c r="AK566" s="1"/>
  <c r="AK515" s="1"/>
  <c r="AK464" s="1"/>
  <c r="AK413" s="1"/>
  <c r="AK362" s="1"/>
  <c r="AK311" s="1"/>
  <c r="AK260" s="1"/>
  <c r="AK209" s="1"/>
  <c r="AK158" s="1"/>
  <c r="AK107" s="1"/>
  <c r="AK56" s="1"/>
  <c r="AK5" s="1"/>
  <c r="W1915"/>
  <c r="W490"/>
  <c r="W433"/>
  <c r="W315"/>
  <c r="W159"/>
  <c r="AL159" s="1"/>
  <c r="W348"/>
  <c r="W267"/>
  <c r="W50"/>
  <c r="W208"/>
  <c r="W102"/>
  <c r="W70"/>
  <c r="W66"/>
  <c r="W21"/>
  <c r="W2574"/>
  <c r="W2562"/>
  <c r="W2495"/>
  <c r="W2487"/>
  <c r="W2422"/>
  <c r="W2410"/>
  <c r="W2385"/>
  <c r="W2332"/>
  <c r="W2116"/>
  <c r="W1565"/>
  <c r="W1561"/>
  <c r="W1545"/>
  <c r="W1528"/>
  <c r="W1512"/>
  <c r="W1431"/>
  <c r="W1430"/>
  <c r="AL1430" s="1"/>
  <c r="W1418"/>
  <c r="W1414"/>
  <c r="W1304"/>
  <c r="W1128"/>
  <c r="AL1128" s="1"/>
  <c r="W1120"/>
  <c r="W1039"/>
  <c r="W965"/>
  <c r="W937"/>
  <c r="W536"/>
  <c r="W210"/>
  <c r="W2375"/>
  <c r="W2371"/>
  <c r="W2352"/>
  <c r="W2061"/>
  <c r="W1918"/>
  <c r="W1906"/>
  <c r="W1853"/>
  <c r="W1840"/>
  <c r="W1836"/>
  <c r="W1791"/>
  <c r="W1787"/>
  <c r="W1743"/>
  <c r="W1714"/>
  <c r="W1698"/>
  <c r="W1681"/>
  <c r="W1677"/>
  <c r="W1673"/>
  <c r="W1518"/>
  <c r="W1494"/>
  <c r="W1486"/>
  <c r="W1482"/>
  <c r="W1462"/>
  <c r="W1416"/>
  <c r="W1408"/>
  <c r="W1396"/>
  <c r="W1392"/>
  <c r="W1388"/>
  <c r="W1384"/>
  <c r="W1371"/>
  <c r="W1367"/>
  <c r="W1335"/>
  <c r="W1326"/>
  <c r="W1009"/>
  <c r="W939"/>
  <c r="W1928"/>
  <c r="W1805"/>
  <c r="AL1805" s="1"/>
  <c r="W1785"/>
  <c r="W1675"/>
  <c r="W1667"/>
  <c r="W1373"/>
  <c r="W1333"/>
  <c r="W2273"/>
  <c r="W2249"/>
  <c r="W538"/>
  <c r="W522"/>
  <c r="W489"/>
  <c r="W465"/>
  <c r="W448"/>
  <c r="W2319"/>
  <c r="W2282"/>
  <c r="W2274"/>
  <c r="W2270"/>
  <c r="W2254"/>
  <c r="W2250"/>
  <c r="W2245"/>
  <c r="W2237"/>
  <c r="W2225"/>
  <c r="W2148"/>
  <c r="W2127"/>
  <c r="W2058"/>
  <c r="W2037"/>
  <c r="W1980"/>
  <c r="W1951"/>
  <c r="W1939"/>
  <c r="W1931"/>
  <c r="W1817"/>
  <c r="W1812"/>
  <c r="W462"/>
  <c r="W461"/>
  <c r="W449"/>
  <c r="W400"/>
  <c r="W364"/>
  <c r="W363"/>
  <c r="AL363" s="1"/>
  <c r="W359"/>
  <c r="AL359" s="1"/>
  <c r="W355"/>
  <c r="W221"/>
  <c r="W212"/>
  <c r="W155"/>
  <c r="AL155" s="1"/>
  <c r="W151"/>
  <c r="W2322"/>
  <c r="W551"/>
  <c r="W547"/>
  <c r="W542"/>
  <c r="W534"/>
  <c r="W485"/>
  <c r="W481"/>
  <c r="W469"/>
  <c r="W440"/>
  <c r="W371"/>
  <c r="W2586"/>
  <c r="W1941"/>
  <c r="W1933"/>
  <c r="W1806"/>
  <c r="AL1806" s="1"/>
  <c r="W1655"/>
  <c r="W1426"/>
  <c r="W1410"/>
  <c r="W1324"/>
  <c r="W1116"/>
  <c r="W1018"/>
  <c r="W974"/>
  <c r="W969"/>
  <c r="W610"/>
  <c r="W553"/>
  <c r="W545"/>
  <c r="W304"/>
  <c r="W259"/>
  <c r="W218"/>
  <c r="W2542"/>
  <c r="W2391"/>
  <c r="W2170"/>
  <c r="W2125"/>
  <c r="W1657"/>
  <c r="W451"/>
  <c r="W230"/>
  <c r="W200"/>
  <c r="W192"/>
  <c r="W2601"/>
  <c r="W2600"/>
  <c r="W2543"/>
  <c r="W2527"/>
  <c r="W2523"/>
  <c r="W2470"/>
  <c r="W2466"/>
  <c r="W2449"/>
  <c r="W2445"/>
  <c r="W2429"/>
  <c r="W2413"/>
  <c r="W2409"/>
  <c r="W2405"/>
  <c r="W2401"/>
  <c r="W2396"/>
  <c r="W2384"/>
  <c r="W2220"/>
  <c r="W2216"/>
  <c r="W2105"/>
  <c r="W2080"/>
  <c r="W2064"/>
  <c r="W2046"/>
  <c r="W2042"/>
  <c r="W1989"/>
  <c r="W1977"/>
  <c r="W1969"/>
  <c r="W1960"/>
  <c r="W1948"/>
  <c r="W1773"/>
  <c r="W1769"/>
  <c r="W1765"/>
  <c r="W1761"/>
  <c r="W1749"/>
  <c r="W1745"/>
  <c r="W1737"/>
  <c r="W1732"/>
  <c r="W1638"/>
  <c r="W1609"/>
  <c r="W1568"/>
  <c r="W1560"/>
  <c r="W1552"/>
  <c r="W1539"/>
  <c r="W1507"/>
  <c r="W1503"/>
  <c r="W1499"/>
  <c r="W1421"/>
  <c r="W1417"/>
  <c r="W1401"/>
  <c r="W1376"/>
  <c r="W1360"/>
  <c r="W1336"/>
  <c r="W1327"/>
  <c r="W1322"/>
  <c r="W1298"/>
  <c r="W1294"/>
  <c r="W1265"/>
  <c r="W1212"/>
  <c r="W1208"/>
  <c r="W1204"/>
  <c r="W1200"/>
  <c r="W1184"/>
  <c r="W1176"/>
  <c r="W1106"/>
  <c r="W1102"/>
  <c r="W1089"/>
  <c r="W1085"/>
  <c r="W1081"/>
  <c r="W1077"/>
  <c r="W1073"/>
  <c r="AL1073" s="1"/>
  <c r="W1069"/>
  <c r="W1065"/>
  <c r="W1061"/>
  <c r="W1058"/>
  <c r="W1041"/>
  <c r="W984"/>
  <c r="W980"/>
  <c r="W971"/>
  <c r="W963"/>
  <c r="W935"/>
  <c r="W926"/>
  <c r="W890"/>
  <c r="W886"/>
  <c r="W882"/>
  <c r="W878"/>
  <c r="W874"/>
  <c r="W869"/>
  <c r="W857"/>
  <c r="W853"/>
  <c r="W845"/>
  <c r="W837"/>
  <c r="W821"/>
  <c r="W812"/>
  <c r="W788"/>
  <c r="W780"/>
  <c r="W772"/>
  <c r="W768"/>
  <c r="W767"/>
  <c r="W755"/>
  <c r="W747"/>
  <c r="W718"/>
  <c r="W710"/>
  <c r="W703"/>
  <c r="W699"/>
  <c r="W576"/>
  <c r="W559"/>
  <c r="W555"/>
  <c r="W362"/>
  <c r="W358"/>
  <c r="W341"/>
  <c r="W268"/>
  <c r="W201"/>
  <c r="W197"/>
  <c r="W147"/>
  <c r="W123"/>
  <c r="W45"/>
  <c r="W41"/>
  <c r="W37"/>
  <c r="W2321"/>
  <c r="W2137"/>
  <c r="W2059"/>
  <c r="W1776"/>
  <c r="W1735"/>
  <c r="W1649"/>
  <c r="W1437"/>
  <c r="W1424"/>
  <c r="W423"/>
  <c r="W283"/>
  <c r="W222"/>
  <c r="W65"/>
  <c r="W2418"/>
  <c r="W2397"/>
  <c r="W2382"/>
  <c r="W2341"/>
  <c r="W2328"/>
  <c r="W2316"/>
  <c r="W2287"/>
  <c r="W2279"/>
  <c r="W2241"/>
  <c r="W2234"/>
  <c r="W2222"/>
  <c r="W2217"/>
  <c r="W2124"/>
  <c r="W2119"/>
  <c r="W2048"/>
  <c r="W2040"/>
  <c r="W1987"/>
  <c r="W1676"/>
  <c r="W1540"/>
  <c r="W1505"/>
  <c r="W1501"/>
  <c r="W1480"/>
  <c r="W1456"/>
  <c r="W1422"/>
  <c r="W1411"/>
  <c r="W1399"/>
  <c r="W1378"/>
  <c r="W1374"/>
  <c r="W1259"/>
  <c r="W1157"/>
  <c r="W1092"/>
  <c r="W1091"/>
  <c r="W1075"/>
  <c r="AL1075" s="1"/>
  <c r="W859"/>
  <c r="W827"/>
  <c r="W823"/>
  <c r="W818"/>
  <c r="W761"/>
  <c r="W708"/>
  <c r="W582"/>
  <c r="W565"/>
  <c r="W417"/>
  <c r="W397"/>
  <c r="W385"/>
  <c r="W381"/>
  <c r="W369"/>
  <c r="W351"/>
  <c r="W335"/>
  <c r="W327"/>
  <c r="W249"/>
  <c r="W245"/>
  <c r="W237"/>
  <c r="W233"/>
  <c r="W229"/>
  <c r="W225"/>
  <c r="W217"/>
  <c r="W195"/>
  <c r="W191"/>
  <c r="W187"/>
  <c r="W158"/>
  <c r="AL158" s="1"/>
  <c r="W149"/>
  <c r="W145"/>
  <c r="W141"/>
  <c r="W133"/>
  <c r="W43"/>
  <c r="W27"/>
  <c r="W11"/>
  <c r="W2"/>
  <c r="W2589"/>
  <c r="W2587"/>
  <c r="W2456"/>
  <c r="W2381"/>
  <c r="W2039"/>
  <c r="W1940"/>
  <c r="W1644"/>
  <c r="W1627"/>
  <c r="W2597"/>
  <c r="W2443"/>
  <c r="W2007"/>
  <c r="W1829"/>
  <c r="W1804"/>
  <c r="W1751"/>
  <c r="W1496"/>
  <c r="W1488"/>
  <c r="W1467"/>
  <c r="W1386"/>
  <c r="W1382"/>
  <c r="W1368"/>
  <c r="W1352"/>
  <c r="W1344"/>
  <c r="W1143"/>
  <c r="W1020"/>
  <c r="W621"/>
  <c r="W600"/>
  <c r="W588"/>
  <c r="W546"/>
  <c r="W525"/>
  <c r="W521"/>
  <c r="W509"/>
  <c r="W493"/>
  <c r="W468"/>
  <c r="W464"/>
  <c r="W2557"/>
  <c r="W2534"/>
  <c r="W2518"/>
  <c r="W2515"/>
  <c r="W2506"/>
  <c r="W2502"/>
  <c r="W2501"/>
  <c r="W2497"/>
  <c r="W2473"/>
  <c r="W2416"/>
  <c r="W2412"/>
  <c r="W2400"/>
  <c r="W2399"/>
  <c r="W2329"/>
  <c r="W2325"/>
  <c r="W2320"/>
  <c r="W2078"/>
  <c r="W2070"/>
  <c r="W450"/>
  <c r="W438"/>
  <c r="W409"/>
  <c r="W401"/>
  <c r="W377"/>
  <c r="W373"/>
  <c r="W311"/>
  <c r="W278"/>
  <c r="W270"/>
  <c r="W112"/>
  <c r="AL112" s="1"/>
  <c r="W51"/>
  <c r="W2367"/>
  <c r="W2363"/>
  <c r="W2359"/>
  <c r="W2342"/>
  <c r="W2334"/>
  <c r="W2313"/>
  <c r="W2309"/>
  <c r="W2304"/>
  <c r="W2296"/>
  <c r="W2292"/>
  <c r="W2288"/>
  <c r="W2280"/>
  <c r="W2243"/>
  <c r="W2235"/>
  <c r="W2231"/>
  <c r="W2207"/>
  <c r="W2194"/>
  <c r="W2100"/>
  <c r="W2087"/>
  <c r="W2083"/>
  <c r="W2004"/>
  <c r="W1996"/>
  <c r="W1992"/>
  <c r="W1975"/>
  <c r="W1904"/>
  <c r="W1900"/>
  <c r="W1896"/>
  <c r="W1891"/>
  <c r="W1883"/>
  <c r="W1875"/>
  <c r="W1871"/>
  <c r="W1867"/>
  <c r="W1855"/>
  <c r="W1826"/>
  <c r="W1809"/>
  <c r="W1801"/>
  <c r="W1772"/>
  <c r="W1760"/>
  <c r="W1756"/>
  <c r="W1752"/>
  <c r="W1748"/>
  <c r="W1744"/>
  <c r="W1740"/>
  <c r="W1731"/>
  <c r="W1711"/>
  <c r="W1703"/>
  <c r="W1628"/>
  <c r="W1591"/>
  <c r="AL1591" s="1"/>
  <c r="W1587"/>
  <c r="W1497"/>
  <c r="W1476"/>
  <c r="W1468"/>
  <c r="W1464"/>
  <c r="W1460"/>
  <c r="W1448"/>
  <c r="W1444"/>
  <c r="W1440"/>
  <c r="W1423"/>
  <c r="W1337"/>
  <c r="W1328"/>
  <c r="W1325"/>
  <c r="W1279"/>
  <c r="W1266"/>
  <c r="W1213"/>
  <c r="W1172"/>
  <c r="W1165"/>
  <c r="W1149"/>
  <c r="W1095"/>
  <c r="W1074"/>
  <c r="W993"/>
  <c r="W985"/>
  <c r="W932"/>
  <c r="W929"/>
  <c r="W911"/>
  <c r="W907"/>
  <c r="W883"/>
  <c r="W875"/>
  <c r="W862"/>
  <c r="W858"/>
  <c r="W813"/>
  <c r="W773"/>
  <c r="W756"/>
  <c r="W748"/>
  <c r="W732"/>
  <c r="W728"/>
  <c r="W719"/>
  <c r="W711"/>
  <c r="W658"/>
  <c r="W654"/>
  <c r="W642"/>
  <c r="W622"/>
  <c r="W618"/>
  <c r="W609"/>
  <c r="W585"/>
  <c r="W569"/>
  <c r="W556"/>
  <c r="W394"/>
  <c r="W390"/>
  <c r="W382"/>
  <c r="W367"/>
  <c r="W328"/>
  <c r="W299"/>
  <c r="W291"/>
  <c r="W288"/>
  <c r="W279"/>
  <c r="W272"/>
  <c r="W138"/>
  <c r="W134"/>
  <c r="W113"/>
  <c r="W101"/>
  <c r="W93"/>
  <c r="W85"/>
  <c r="W53"/>
  <c r="W8"/>
  <c r="W2365"/>
  <c r="W2318"/>
  <c r="W2232"/>
  <c r="W2102"/>
  <c r="W1802"/>
  <c r="W1782"/>
  <c r="W1778"/>
  <c r="W1757"/>
  <c r="W1753"/>
  <c r="W1716"/>
  <c r="W1705"/>
  <c r="W1633"/>
  <c r="W1626"/>
  <c r="W1597"/>
  <c r="W1481"/>
  <c r="W1478"/>
  <c r="W1477"/>
  <c r="W1470"/>
  <c r="W1438"/>
  <c r="W1300"/>
  <c r="W1268"/>
  <c r="W1166"/>
  <c r="W1162"/>
  <c r="W1134"/>
  <c r="W1121"/>
  <c r="W1100"/>
  <c r="W1093"/>
  <c r="W1006"/>
  <c r="W1003"/>
  <c r="W961"/>
  <c r="W958"/>
  <c r="W795"/>
  <c r="W758"/>
  <c r="W643"/>
  <c r="W624"/>
  <c r="W607"/>
  <c r="W587"/>
  <c r="W458"/>
  <c r="W441"/>
  <c r="W395"/>
  <c r="W372"/>
  <c r="W350"/>
  <c r="W326"/>
  <c r="W284"/>
  <c r="W140"/>
  <c r="W115"/>
  <c r="W95"/>
  <c r="W87"/>
  <c r="W38"/>
  <c r="W26"/>
  <c r="W1912"/>
  <c r="W1914"/>
  <c r="W1913"/>
  <c r="W1917"/>
  <c r="W2512"/>
  <c r="W2256"/>
  <c r="W1446"/>
  <c r="AL1132"/>
  <c r="AL667"/>
  <c r="AL104"/>
  <c r="AL528"/>
  <c r="W2580"/>
  <c r="W2368"/>
  <c r="W2360"/>
  <c r="W2311"/>
  <c r="W2294"/>
  <c r="W2038"/>
  <c r="W1978"/>
  <c r="W1894"/>
  <c r="W1729"/>
  <c r="W1635"/>
  <c r="W1593"/>
  <c r="W1520"/>
  <c r="W1457"/>
  <c r="W1432"/>
  <c r="W1359"/>
  <c r="W1188"/>
  <c r="W1173"/>
  <c r="W1156"/>
  <c r="W1147"/>
  <c r="W1019"/>
  <c r="W949"/>
  <c r="W740"/>
  <c r="W651"/>
  <c r="W635"/>
  <c r="W573"/>
  <c r="W488"/>
  <c r="W342"/>
  <c r="W329"/>
  <c r="W307"/>
  <c r="W286"/>
  <c r="W139"/>
  <c r="W2584"/>
  <c r="W2567"/>
  <c r="W2566"/>
  <c r="W2556"/>
  <c r="W2553"/>
  <c r="W2544"/>
  <c r="W2516"/>
  <c r="W2505"/>
  <c r="W2504"/>
  <c r="W2491"/>
  <c r="W2453"/>
  <c r="W2387"/>
  <c r="W2378"/>
  <c r="W2358"/>
  <c r="W2354"/>
  <c r="W2350"/>
  <c r="W2310"/>
  <c r="W2272"/>
  <c r="W2227"/>
  <c r="W2191"/>
  <c r="W2171"/>
  <c r="W2163"/>
  <c r="W2155"/>
  <c r="W2138"/>
  <c r="W2108"/>
  <c r="W2099"/>
  <c r="W2096"/>
  <c r="W2065"/>
  <c r="W2054"/>
  <c r="W2049"/>
  <c r="W2032"/>
  <c r="W2011"/>
  <c r="W1985"/>
  <c r="W1934"/>
  <c r="W1888"/>
  <c r="W1864"/>
  <c r="W1846"/>
  <c r="W1727"/>
  <c r="W1723"/>
  <c r="W1715"/>
  <c r="W1624"/>
  <c r="W1612"/>
  <c r="W1604"/>
  <c r="W1577"/>
  <c r="W1573"/>
  <c r="W1569"/>
  <c r="W1551"/>
  <c r="W1527"/>
  <c r="W1506"/>
  <c r="W1459"/>
  <c r="W1451"/>
  <c r="W1447"/>
  <c r="W1434"/>
  <c r="W1429"/>
  <c r="W1425"/>
  <c r="W1412"/>
  <c r="W1400"/>
  <c r="W1383"/>
  <c r="W1357"/>
  <c r="W1342"/>
  <c r="W1334"/>
  <c r="W1289"/>
  <c r="W1276"/>
  <c r="W1272"/>
  <c r="W1269"/>
  <c r="W1250"/>
  <c r="W1246"/>
  <c r="W1242"/>
  <c r="W1227"/>
  <c r="W1226"/>
  <c r="W1198"/>
  <c r="W1190"/>
  <c r="W1186"/>
  <c r="W1171"/>
  <c r="W1154"/>
  <c r="W1140"/>
  <c r="W1130"/>
  <c r="W1122"/>
  <c r="W1119"/>
  <c r="W1114"/>
  <c r="W1098"/>
  <c r="W1094"/>
  <c r="W1084"/>
  <c r="W1035"/>
  <c r="W1031"/>
  <c r="W1013"/>
  <c r="W1004"/>
  <c r="W987"/>
  <c r="W978"/>
  <c r="W955"/>
  <c r="W947"/>
  <c r="W936"/>
  <c r="W931"/>
  <c r="W930"/>
  <c r="W925"/>
  <c r="W922"/>
  <c r="W917"/>
  <c r="W914"/>
  <c r="W905"/>
  <c r="W885"/>
  <c r="W864"/>
  <c r="W856"/>
  <c r="W766"/>
  <c r="W742"/>
  <c r="W738"/>
  <c r="W735"/>
  <c r="W734"/>
  <c r="W727"/>
  <c r="W726"/>
  <c r="W722"/>
  <c r="W713"/>
  <c r="W709"/>
  <c r="W693"/>
  <c r="W679"/>
  <c r="W661"/>
  <c r="W657"/>
  <c r="W653"/>
  <c r="W649"/>
  <c r="W645"/>
  <c r="W629"/>
  <c r="W596"/>
  <c r="W579"/>
  <c r="W575"/>
  <c r="W572"/>
  <c r="W563"/>
  <c r="W532"/>
  <c r="W500"/>
  <c r="W486"/>
  <c r="W478"/>
  <c r="W474"/>
  <c r="W467"/>
  <c r="W416"/>
  <c r="W413"/>
  <c r="W407"/>
  <c r="W393"/>
  <c r="W389"/>
  <c r="W384"/>
  <c r="W365"/>
  <c r="W331"/>
  <c r="W319"/>
  <c r="W310"/>
  <c r="W306"/>
  <c r="W305"/>
  <c r="W285"/>
  <c r="W255"/>
  <c r="W243"/>
  <c r="W235"/>
  <c r="W231"/>
  <c r="W223"/>
  <c r="W213"/>
  <c r="W209"/>
  <c r="W181"/>
  <c r="W176"/>
  <c r="W173"/>
  <c r="W164"/>
  <c r="W163"/>
  <c r="W146"/>
  <c r="W142"/>
  <c r="W129"/>
  <c r="W125"/>
  <c r="W108"/>
  <c r="W103"/>
  <c r="W96"/>
  <c r="W88"/>
  <c r="W80"/>
  <c r="W67"/>
  <c r="W63"/>
  <c r="W57"/>
  <c r="W54"/>
  <c r="W48"/>
  <c r="W44"/>
  <c r="W35"/>
  <c r="W32"/>
  <c r="AL1590"/>
  <c r="W2577"/>
  <c r="W2540"/>
  <c r="W2430"/>
  <c r="W2351"/>
  <c r="W2192"/>
  <c r="W2110"/>
  <c r="W2097"/>
  <c r="W2043"/>
  <c r="W1993"/>
  <c r="W1986"/>
  <c r="W1652"/>
  <c r="W1643"/>
  <c r="W1625"/>
  <c r="W1436"/>
  <c r="W1363"/>
  <c r="W1287"/>
  <c r="W1112"/>
  <c r="W1053"/>
  <c r="W736"/>
  <c r="W550"/>
  <c r="W484"/>
  <c r="W186"/>
  <c r="W170"/>
  <c r="W166"/>
  <c r="W148"/>
  <c r="W131"/>
  <c r="AL524"/>
  <c r="W2595"/>
  <c r="W2593"/>
  <c r="W2572"/>
  <c r="W2537"/>
  <c r="W2536"/>
  <c r="W2507"/>
  <c r="W2478"/>
  <c r="W2474"/>
  <c r="W2468"/>
  <c r="W2439"/>
  <c r="W2435"/>
  <c r="W2432"/>
  <c r="W2343"/>
  <c r="W2340"/>
  <c r="W2312"/>
  <c r="W2291"/>
  <c r="W2283"/>
  <c r="W2275"/>
  <c r="W2215"/>
  <c r="W2173"/>
  <c r="W2165"/>
  <c r="W2161"/>
  <c r="W2157"/>
  <c r="W2153"/>
  <c r="W2149"/>
  <c r="W2145"/>
  <c r="W2140"/>
  <c r="W2111"/>
  <c r="W2094"/>
  <c r="W2093"/>
  <c r="W2085"/>
  <c r="W2081"/>
  <c r="W2026"/>
  <c r="W2022"/>
  <c r="W2010"/>
  <c r="W2002"/>
  <c r="W1974"/>
  <c r="W1929"/>
  <c r="W1899"/>
  <c r="W1895"/>
  <c r="W1890"/>
  <c r="W1882"/>
  <c r="W1878"/>
  <c r="W1850"/>
  <c r="W1841"/>
  <c r="W1830"/>
  <c r="W1796"/>
  <c r="W1780"/>
  <c r="W1747"/>
  <c r="W1726"/>
  <c r="W1722"/>
  <c r="W1718"/>
  <c r="W1695"/>
  <c r="W1687"/>
  <c r="W1678"/>
  <c r="W1614"/>
  <c r="W1610"/>
  <c r="W1550"/>
  <c r="W1546"/>
  <c r="W1517"/>
  <c r="W1513"/>
  <c r="W1509"/>
  <c r="W1495"/>
  <c r="W1403"/>
  <c r="W1394"/>
  <c r="W1348"/>
  <c r="W1302"/>
  <c r="W1258"/>
  <c r="W1254"/>
  <c r="W1245"/>
  <c r="W1241"/>
  <c r="W1233"/>
  <c r="W1177"/>
  <c r="W1169"/>
  <c r="W1161"/>
  <c r="W1139"/>
  <c r="W1113"/>
  <c r="W1109"/>
  <c r="W1105"/>
  <c r="W1101"/>
  <c r="W1097"/>
  <c r="W1038"/>
  <c r="W1030"/>
  <c r="W1008"/>
  <c r="W999"/>
  <c r="W995"/>
  <c r="W986"/>
  <c r="W981"/>
  <c r="W976"/>
  <c r="W970"/>
  <c r="W950"/>
  <c r="W946"/>
  <c r="W942"/>
  <c r="W938"/>
  <c r="W928"/>
  <c r="W916"/>
  <c r="W880"/>
  <c r="W867"/>
  <c r="W810"/>
  <c r="W802"/>
  <c r="W798"/>
  <c r="W786"/>
  <c r="W782"/>
  <c r="W774"/>
  <c r="W729"/>
  <c r="W720"/>
  <c r="W712"/>
  <c r="W695"/>
  <c r="W691"/>
  <c r="W669"/>
  <c r="W660"/>
  <c r="W652"/>
  <c r="W644"/>
  <c r="W636"/>
  <c r="W628"/>
  <c r="W620"/>
  <c r="W595"/>
  <c r="W591"/>
  <c r="W574"/>
  <c r="W557"/>
  <c r="W514"/>
  <c r="W506"/>
  <c r="W473"/>
  <c r="W419"/>
  <c r="W402"/>
  <c r="W379"/>
  <c r="W375"/>
  <c r="W309"/>
  <c r="W275"/>
  <c r="W171"/>
  <c r="W128"/>
  <c r="W124"/>
  <c r="W120"/>
  <c r="W110"/>
  <c r="W98"/>
  <c r="W94"/>
  <c r="W82"/>
  <c r="W78"/>
  <c r="W39"/>
  <c r="W14"/>
  <c r="W1071"/>
  <c r="W1067"/>
  <c r="W1063"/>
  <c r="W1052"/>
  <c r="W1048"/>
  <c r="W1076"/>
  <c r="W1047"/>
  <c r="W944"/>
  <c r="W322"/>
  <c r="AL1586"/>
  <c r="AL531"/>
  <c r="W2602"/>
  <c r="W2592"/>
  <c r="W2579"/>
  <c r="W2558"/>
  <c r="W2552"/>
  <c r="W2548"/>
  <c r="W2533"/>
  <c r="W2519"/>
  <c r="W2514"/>
  <c r="W2500"/>
  <c r="W2492"/>
  <c r="W2489"/>
  <c r="W2479"/>
  <c r="W2465"/>
  <c r="W2458"/>
  <c r="W2452"/>
  <c r="W2426"/>
  <c r="W2380"/>
  <c r="W2349"/>
  <c r="W2267"/>
  <c r="W2259"/>
  <c r="W2246"/>
  <c r="W2076"/>
  <c r="W2067"/>
  <c r="W2047"/>
  <c r="W2024"/>
  <c r="W1971"/>
  <c r="W1966"/>
  <c r="W1965"/>
  <c r="W1957"/>
  <c r="W1953"/>
  <c r="W1923"/>
  <c r="W1854"/>
  <c r="W1838"/>
  <c r="W1828"/>
  <c r="W1819"/>
  <c r="W1606"/>
  <c r="W1583"/>
  <c r="W1571"/>
  <c r="W1557"/>
  <c r="W1474"/>
  <c r="W1465"/>
  <c r="W1453"/>
  <c r="W1405"/>
  <c r="W1341"/>
  <c r="W1283"/>
  <c r="W1278"/>
  <c r="W1216"/>
  <c r="W1193"/>
  <c r="W1151"/>
  <c r="W1146"/>
  <c r="W1127"/>
  <c r="AL1127" s="1"/>
  <c r="W1123"/>
  <c r="W957"/>
  <c r="W952"/>
  <c r="W674"/>
  <c r="W670"/>
  <c r="W639"/>
  <c r="W638"/>
  <c r="W634"/>
  <c r="W630"/>
  <c r="W583"/>
  <c r="W499"/>
  <c r="W443"/>
  <c r="W435"/>
  <c r="W431"/>
  <c r="W427"/>
  <c r="W421"/>
  <c r="W302"/>
  <c r="W297"/>
  <c r="W293"/>
  <c r="W289"/>
  <c r="W262"/>
  <c r="W257"/>
  <c r="W253"/>
  <c r="W203"/>
  <c r="W157"/>
  <c r="W144"/>
  <c r="W68"/>
  <c r="W59"/>
  <c r="W58"/>
  <c r="W10"/>
  <c r="W2599"/>
  <c r="W2594"/>
  <c r="W2585"/>
  <c r="W2565"/>
  <c r="W2550"/>
  <c r="W2546"/>
  <c r="W2541"/>
  <c r="W2526"/>
  <c r="W2517"/>
  <c r="W2513"/>
  <c r="W2508"/>
  <c r="W2503"/>
  <c r="W2499"/>
  <c r="W2486"/>
  <c r="W2481"/>
  <c r="W2472"/>
  <c r="W2464"/>
  <c r="W2459"/>
  <c r="W2454"/>
  <c r="W2448"/>
  <c r="W2444"/>
  <c r="W2440"/>
  <c r="W2428"/>
  <c r="W2314"/>
  <c r="W2306"/>
  <c r="W2305"/>
  <c r="W2213"/>
  <c r="W2212"/>
  <c r="W2195"/>
  <c r="W2190"/>
  <c r="W2186"/>
  <c r="W2174"/>
  <c r="W2162"/>
  <c r="W2154"/>
  <c r="W2141"/>
  <c r="W2136"/>
  <c r="W2132"/>
  <c r="W2128"/>
  <c r="W2001"/>
  <c r="W1910"/>
  <c r="W1901"/>
  <c r="W1876"/>
  <c r="W1868"/>
  <c r="W1852"/>
  <c r="W1797"/>
  <c r="W1736"/>
  <c r="W1719"/>
  <c r="W1704"/>
  <c r="W1682"/>
  <c r="W1660"/>
  <c r="W1648"/>
  <c r="W1630"/>
  <c r="W1547"/>
  <c r="W1543"/>
  <c r="W1538"/>
  <c r="W1534"/>
  <c r="W1530"/>
  <c r="W1526"/>
  <c r="W1514"/>
  <c r="W1510"/>
  <c r="W1435"/>
  <c r="W1196"/>
  <c r="W1082"/>
  <c r="W1078"/>
  <c r="W1042"/>
  <c r="W934"/>
  <c r="W760"/>
  <c r="W725"/>
  <c r="W707"/>
  <c r="W650"/>
  <c r="W392"/>
  <c r="W1491"/>
  <c r="W1487"/>
  <c r="W1358"/>
  <c r="W1349"/>
  <c r="W1251"/>
  <c r="W1239"/>
  <c r="W1238"/>
  <c r="W1187"/>
  <c r="W816"/>
  <c r="W807"/>
  <c r="W787"/>
  <c r="W783"/>
  <c r="W775"/>
  <c r="W676"/>
  <c r="W623"/>
  <c r="W571"/>
  <c r="W517"/>
  <c r="W516"/>
  <c r="W497"/>
  <c r="W487"/>
  <c r="W471"/>
  <c r="W470"/>
  <c r="W360"/>
  <c r="W356"/>
  <c r="W321"/>
  <c r="W317"/>
  <c r="W313"/>
  <c r="W74"/>
  <c r="W73"/>
  <c r="W31"/>
  <c r="W30"/>
  <c r="W2421"/>
  <c r="W2370"/>
  <c r="W2366"/>
  <c r="W2362"/>
  <c r="W2361"/>
  <c r="W2338"/>
  <c r="W2324"/>
  <c r="W2308"/>
  <c r="W2303"/>
  <c r="AL2303" s="1"/>
  <c r="W2295"/>
  <c r="W2271"/>
  <c r="W2228"/>
  <c r="W2219"/>
  <c r="W2202"/>
  <c r="W2198"/>
  <c r="W2184"/>
  <c r="W2134"/>
  <c r="W2122"/>
  <c r="W2118"/>
  <c r="W2066"/>
  <c r="W2050"/>
  <c r="W2035"/>
  <c r="W2034"/>
  <c r="W2018"/>
  <c r="W2000"/>
  <c r="W1982"/>
  <c r="W1979"/>
  <c r="W1956"/>
  <c r="W1947"/>
  <c r="AL1947" s="1"/>
  <c r="W1925"/>
  <c r="W1909"/>
  <c r="W1905"/>
  <c r="W1887"/>
  <c r="W1879"/>
  <c r="W1870"/>
  <c r="W1863"/>
  <c r="W1858"/>
  <c r="W1837"/>
  <c r="W1822"/>
  <c r="W1800"/>
  <c r="W1790"/>
  <c r="W1739"/>
  <c r="W1730"/>
  <c r="W1664"/>
  <c r="W1646"/>
  <c r="W1642"/>
  <c r="W1641"/>
  <c r="W1632"/>
  <c r="W1621"/>
  <c r="W1600"/>
  <c r="W1596"/>
  <c r="W1585"/>
  <c r="W1555"/>
  <c r="W1537"/>
  <c r="W1524"/>
  <c r="W1500"/>
  <c r="W1473"/>
  <c r="W1472"/>
  <c r="W1469"/>
  <c r="W1452"/>
  <c r="W1439"/>
  <c r="W1433"/>
  <c r="W1409"/>
  <c r="W1389"/>
  <c r="W1379"/>
  <c r="W1375"/>
  <c r="W1369"/>
  <c r="W1361"/>
  <c r="W1355"/>
  <c r="W1331"/>
  <c r="W1316"/>
  <c r="W1303"/>
  <c r="W1295"/>
  <c r="W1281"/>
  <c r="W1277"/>
  <c r="W1275"/>
  <c r="W1237"/>
  <c r="W1228"/>
  <c r="W1224"/>
  <c r="W1220"/>
  <c r="W1209"/>
  <c r="W1181"/>
  <c r="W1168"/>
  <c r="W1153"/>
  <c r="W1129"/>
  <c r="W1060"/>
  <c r="W1049"/>
  <c r="W956"/>
  <c r="W951"/>
  <c r="W923"/>
  <c r="W919"/>
  <c r="W915"/>
  <c r="W910"/>
  <c r="W906"/>
  <c r="W872"/>
  <c r="W861"/>
  <c r="W855"/>
  <c r="W847"/>
  <c r="W843"/>
  <c r="W835"/>
  <c r="W794"/>
  <c r="W763"/>
  <c r="W759"/>
  <c r="W754"/>
  <c r="W750"/>
  <c r="W716"/>
  <c r="W715"/>
  <c r="W701"/>
  <c r="W666"/>
  <c r="W648"/>
  <c r="W626"/>
  <c r="W615"/>
  <c r="W604"/>
  <c r="W564"/>
  <c r="W549"/>
  <c r="W548"/>
  <c r="W513"/>
  <c r="W504"/>
  <c r="W501"/>
  <c r="W482"/>
  <c r="W460"/>
  <c r="W430"/>
  <c r="W429"/>
  <c r="W425"/>
  <c r="W366"/>
  <c r="W354"/>
  <c r="W353"/>
  <c r="W333"/>
  <c r="W323"/>
  <c r="W320"/>
  <c r="W316"/>
  <c r="W300"/>
  <c r="W287"/>
  <c r="W269"/>
  <c r="W256"/>
  <c r="W206"/>
  <c r="AL206" s="1"/>
  <c r="W193"/>
  <c r="W188"/>
  <c r="W183"/>
  <c r="W161"/>
  <c r="W143"/>
  <c r="W109"/>
  <c r="W92"/>
  <c r="W76"/>
  <c r="W2424"/>
  <c r="W2420"/>
  <c r="W2415"/>
  <c r="W2411"/>
  <c r="W2407"/>
  <c r="W2403"/>
  <c r="W2398"/>
  <c r="W2394"/>
  <c r="W2383"/>
  <c r="W2356"/>
  <c r="W2345"/>
  <c r="W2336"/>
  <c r="W2333"/>
  <c r="W2317"/>
  <c r="W2302"/>
  <c r="W2289"/>
  <c r="W2285"/>
  <c r="W2268"/>
  <c r="W2264"/>
  <c r="W2260"/>
  <c r="W2248"/>
  <c r="W2247"/>
  <c r="W2230"/>
  <c r="W2226"/>
  <c r="W2218"/>
  <c r="W2214"/>
  <c r="W2206"/>
  <c r="W2197"/>
  <c r="W2179"/>
  <c r="W2167"/>
  <c r="W2159"/>
  <c r="W2156"/>
  <c r="W2142"/>
  <c r="W2129"/>
  <c r="W2121"/>
  <c r="W2115"/>
  <c r="W2098"/>
  <c r="W2086"/>
  <c r="W2079"/>
  <c r="W2073"/>
  <c r="W2068"/>
  <c r="W2033"/>
  <c r="W2029"/>
  <c r="W2017"/>
  <c r="W2008"/>
  <c r="W1967"/>
  <c r="W1958"/>
  <c r="W1937"/>
  <c r="W1924"/>
  <c r="W1911"/>
  <c r="W1908"/>
  <c r="W1885"/>
  <c r="W1877"/>
  <c r="W1873"/>
  <c r="W1869"/>
  <c r="W1866"/>
  <c r="W1861"/>
  <c r="W1857"/>
  <c r="W1848"/>
  <c r="W1834"/>
  <c r="W1831"/>
  <c r="W1816"/>
  <c r="W1813"/>
  <c r="W1810"/>
  <c r="W1793"/>
  <c r="W1789"/>
  <c r="W1771"/>
  <c r="W1767"/>
  <c r="W1763"/>
  <c r="W1759"/>
  <c r="W1728"/>
  <c r="W1710"/>
  <c r="W1709"/>
  <c r="W1706"/>
  <c r="W1702"/>
  <c r="W1671"/>
  <c r="W1666"/>
  <c r="W1653"/>
  <c r="W1640"/>
  <c r="W1620"/>
  <c r="W1594"/>
  <c r="W1589"/>
  <c r="W1584"/>
  <c r="W1576"/>
  <c r="W1572"/>
  <c r="W1558"/>
  <c r="W1554"/>
  <c r="W1548"/>
  <c r="W1544"/>
  <c r="W1523"/>
  <c r="W1519"/>
  <c r="W1466"/>
  <c r="W1454"/>
  <c r="W1427"/>
  <c r="W1407"/>
  <c r="W1395"/>
  <c r="W1391"/>
  <c r="W1387"/>
  <c r="W1377"/>
  <c r="W1310"/>
  <c r="W1301"/>
  <c r="W1280"/>
  <c r="W1255"/>
  <c r="W1222"/>
  <c r="W1218"/>
  <c r="W1207"/>
  <c r="W1183"/>
  <c r="W1180"/>
  <c r="W1167"/>
  <c r="W1160"/>
  <c r="W1152"/>
  <c r="W1144"/>
  <c r="W1124"/>
  <c r="W1115"/>
  <c r="W1043"/>
  <c r="W1025"/>
  <c r="W918"/>
  <c r="W901"/>
  <c r="W897"/>
  <c r="W876"/>
  <c r="W870"/>
  <c r="W865"/>
  <c r="W860"/>
  <c r="W854"/>
  <c r="W850"/>
  <c r="W838"/>
  <c r="W834"/>
  <c r="W830"/>
  <c r="W826"/>
  <c r="W822"/>
  <c r="W809"/>
  <c r="W792"/>
  <c r="W784"/>
  <c r="W777"/>
  <c r="W762"/>
  <c r="W757"/>
  <c r="W753"/>
  <c r="W749"/>
  <c r="W704"/>
  <c r="W700"/>
  <c r="W696"/>
  <c r="W671"/>
  <c r="W664"/>
  <c r="W646"/>
  <c r="W631"/>
  <c r="W599"/>
  <c r="W592"/>
  <c r="W567"/>
  <c r="W541"/>
  <c r="W512"/>
  <c r="W494"/>
  <c r="W491"/>
  <c r="W472"/>
  <c r="W463"/>
  <c r="W444"/>
  <c r="W436"/>
  <c r="W422"/>
  <c r="W380"/>
  <c r="W368"/>
  <c r="W352"/>
  <c r="W336"/>
  <c r="W332"/>
  <c r="W303"/>
  <c r="W298"/>
  <c r="W290"/>
  <c r="W273"/>
  <c r="W196"/>
  <c r="W190"/>
  <c r="W182"/>
  <c r="W154"/>
  <c r="W99"/>
  <c r="W91"/>
  <c r="W83"/>
  <c r="W49"/>
  <c r="W28"/>
  <c r="W23"/>
  <c r="W15"/>
  <c r="W2229"/>
  <c r="W2276"/>
  <c r="W943"/>
  <c r="W2596"/>
  <c r="W2583"/>
  <c r="W2581"/>
  <c r="W2576"/>
  <c r="W2570"/>
  <c r="W2559"/>
  <c r="W2551"/>
  <c r="W2549"/>
  <c r="W2531"/>
  <c r="W2510"/>
  <c r="W2483"/>
  <c r="W2476"/>
  <c r="W2475"/>
  <c r="W2461"/>
  <c r="W2450"/>
  <c r="W2447"/>
  <c r="W2442"/>
  <c r="W2438"/>
  <c r="W2434"/>
  <c r="W2393"/>
  <c r="W2389"/>
  <c r="W2386"/>
  <c r="W2377"/>
  <c r="W2373"/>
  <c r="W2348"/>
  <c r="W2344"/>
  <c r="W2335"/>
  <c r="W2323"/>
  <c r="W2301"/>
  <c r="W2278"/>
  <c r="W2258"/>
  <c r="W2240"/>
  <c r="W2224"/>
  <c r="W2211"/>
  <c r="W2208"/>
  <c r="W2203"/>
  <c r="W2200"/>
  <c r="W2196"/>
  <c r="W2193"/>
  <c r="W2164"/>
  <c r="W2144"/>
  <c r="W2130"/>
  <c r="W2107"/>
  <c r="W1938"/>
  <c r="W1920"/>
  <c r="W1807"/>
  <c r="W1734"/>
  <c r="W1708"/>
  <c r="W1699"/>
  <c r="W1504"/>
  <c r="W1364"/>
  <c r="W1223"/>
  <c r="W1217"/>
  <c r="W1110"/>
  <c r="W817"/>
  <c r="W721"/>
  <c r="W593"/>
  <c r="W537"/>
  <c r="W518"/>
  <c r="W426"/>
  <c r="W411"/>
  <c r="W386"/>
  <c r="W205"/>
  <c r="W2573"/>
  <c r="W2564"/>
  <c r="W2539"/>
  <c r="W2511"/>
  <c r="W2477"/>
  <c r="W2471"/>
  <c r="W2431"/>
  <c r="W2419"/>
  <c r="W2369"/>
  <c r="W2339"/>
  <c r="W2255"/>
  <c r="W2242"/>
  <c r="W2150"/>
  <c r="W1125"/>
  <c r="W948"/>
  <c r="W677"/>
  <c r="W2598"/>
  <c r="W2591"/>
  <c r="W2588"/>
  <c r="W2571"/>
  <c r="W2561"/>
  <c r="W2547"/>
  <c r="W2535"/>
  <c r="W2529"/>
  <c r="W2528"/>
  <c r="W2521"/>
  <c r="W2520"/>
  <c r="W2493"/>
  <c r="W2482"/>
  <c r="W2467"/>
  <c r="W2460"/>
  <c r="W2455"/>
  <c r="W2446"/>
  <c r="W2441"/>
  <c r="W2437"/>
  <c r="W2433"/>
  <c r="W2425"/>
  <c r="W2414"/>
  <c r="W2408"/>
  <c r="W2404"/>
  <c r="W2392"/>
  <c r="W2388"/>
  <c r="W2355"/>
  <c r="W2347"/>
  <c r="W2330"/>
  <c r="W2315"/>
  <c r="W2300"/>
  <c r="W2297"/>
  <c r="AL2297" s="1"/>
  <c r="W2290"/>
  <c r="W2286"/>
  <c r="W2281"/>
  <c r="W2277"/>
  <c r="W2269"/>
  <c r="W2265"/>
  <c r="W2261"/>
  <c r="W2257"/>
  <c r="W2251"/>
  <c r="W2244"/>
  <c r="W2239"/>
  <c r="W2233"/>
  <c r="W2223"/>
  <c r="W2205"/>
  <c r="W2199"/>
  <c r="W2187"/>
  <c r="W2101"/>
  <c r="W2095"/>
  <c r="W2089"/>
  <c r="W2084"/>
  <c r="W2062"/>
  <c r="W2055"/>
  <c r="W2020"/>
  <c r="W2005"/>
  <c r="W1970"/>
  <c r="W1968"/>
  <c r="W1954"/>
  <c r="W1945"/>
  <c r="W1936"/>
  <c r="W1932"/>
  <c r="W1907"/>
  <c r="W1902"/>
  <c r="W1884"/>
  <c r="W1880"/>
  <c r="W1835"/>
  <c r="W1811"/>
  <c r="W1798"/>
  <c r="W1788"/>
  <c r="W1783"/>
  <c r="W1712"/>
  <c r="W1694"/>
  <c r="W1690"/>
  <c r="W1686"/>
  <c r="W1685"/>
  <c r="AL1685" s="1"/>
  <c r="W1672"/>
  <c r="W1663"/>
  <c r="W1650"/>
  <c r="W1634"/>
  <c r="W1602"/>
  <c r="W1588"/>
  <c r="W1579"/>
  <c r="W1566"/>
  <c r="W1492"/>
  <c r="W1484"/>
  <c r="W1455"/>
  <c r="W1318"/>
  <c r="W1000"/>
  <c r="W706"/>
  <c r="W702"/>
  <c r="W689"/>
  <c r="W483"/>
  <c r="W2182"/>
  <c r="W2178"/>
  <c r="W2176"/>
  <c r="W2172"/>
  <c r="W2152"/>
  <c r="W2147"/>
  <c r="W2131"/>
  <c r="W2114"/>
  <c r="W2092"/>
  <c r="W2091"/>
  <c r="W2072"/>
  <c r="W2071"/>
  <c r="W2053"/>
  <c r="W2045"/>
  <c r="W2041"/>
  <c r="W2028"/>
  <c r="W2025"/>
  <c r="W2013"/>
  <c r="W1994"/>
  <c r="W1988"/>
  <c r="W1973"/>
  <c r="W1964"/>
  <c r="W1959"/>
  <c r="W1952"/>
  <c r="W1950"/>
  <c r="W1946"/>
  <c r="W1944"/>
  <c r="W1943"/>
  <c r="W1930"/>
  <c r="W1922"/>
  <c r="W1919"/>
  <c r="W1898"/>
  <c r="W1893"/>
  <c r="W1872"/>
  <c r="W1860"/>
  <c r="W1847"/>
  <c r="W1839"/>
  <c r="W1833"/>
  <c r="W1825"/>
  <c r="W1818"/>
  <c r="W1815"/>
  <c r="W1795"/>
  <c r="W1786"/>
  <c r="W1781"/>
  <c r="W1764"/>
  <c r="W1758"/>
  <c r="W1742"/>
  <c r="W1738"/>
  <c r="W1733"/>
  <c r="W1724"/>
  <c r="W1692"/>
  <c r="W1688"/>
  <c r="W1684"/>
  <c r="W1683"/>
  <c r="W1679"/>
  <c r="W1674"/>
  <c r="W1670"/>
  <c r="W1665"/>
  <c r="W1658"/>
  <c r="W1645"/>
  <c r="W1637"/>
  <c r="W1629"/>
  <c r="W1618"/>
  <c r="W1613"/>
  <c r="W1601"/>
  <c r="W1599"/>
  <c r="W1581"/>
  <c r="W1575"/>
  <c r="W1564"/>
  <c r="W1535"/>
  <c r="W1533"/>
  <c r="W1529"/>
  <c r="W1525"/>
  <c r="W1522"/>
  <c r="W1516"/>
  <c r="W1508"/>
  <c r="W1490"/>
  <c r="W1483"/>
  <c r="W1479"/>
  <c r="W1471"/>
  <c r="W1463"/>
  <c r="W1458"/>
  <c r="W1385"/>
  <c r="W1356"/>
  <c r="W1350"/>
  <c r="W1332"/>
  <c r="W1306"/>
  <c r="W1297"/>
  <c r="W1273"/>
  <c r="W1264"/>
  <c r="W1235"/>
  <c r="W1203"/>
  <c r="W1194"/>
  <c r="W1179"/>
  <c r="W1178"/>
  <c r="W1170"/>
  <c r="W1138"/>
  <c r="W1118"/>
  <c r="W1117"/>
  <c r="W1059"/>
  <c r="W1057"/>
  <c r="W1014"/>
  <c r="W1012"/>
  <c r="W994"/>
  <c r="W959"/>
  <c r="W912"/>
  <c r="W908"/>
  <c r="W896"/>
  <c r="W892"/>
  <c r="W849"/>
  <c r="W815"/>
  <c r="W814"/>
  <c r="W781"/>
  <c r="W743"/>
  <c r="W724"/>
  <c r="W723"/>
  <c r="W681"/>
  <c r="W675"/>
  <c r="W662"/>
  <c r="W627"/>
  <c r="W619"/>
  <c r="W611"/>
  <c r="W578"/>
  <c r="W535"/>
  <c r="W529"/>
  <c r="W515"/>
  <c r="W510"/>
  <c r="W495"/>
  <c r="W455"/>
  <c r="W454"/>
  <c r="W408"/>
  <c r="W404"/>
  <c r="W370"/>
  <c r="W346"/>
  <c r="W301"/>
  <c r="W296"/>
  <c r="W263"/>
  <c r="W250"/>
  <c r="W207"/>
  <c r="W199"/>
  <c r="W185"/>
  <c r="W179"/>
  <c r="W175"/>
  <c r="W168"/>
  <c r="W135"/>
  <c r="W61"/>
  <c r="W9"/>
  <c r="W4"/>
  <c r="W2188"/>
  <c r="W2185"/>
  <c r="W2183"/>
  <c r="W2181"/>
  <c r="W2175"/>
  <c r="W2169"/>
  <c r="W2168"/>
  <c r="W2158"/>
  <c r="W2151"/>
  <c r="W2146"/>
  <c r="W2139"/>
  <c r="W2133"/>
  <c r="W2120"/>
  <c r="W2117"/>
  <c r="W2113"/>
  <c r="W2104"/>
  <c r="W2103"/>
  <c r="W2090"/>
  <c r="W2075"/>
  <c r="W2069"/>
  <c r="W2063"/>
  <c r="W2056"/>
  <c r="W2052"/>
  <c r="W2051"/>
  <c r="W2044"/>
  <c r="W2036"/>
  <c r="W2027"/>
  <c r="W2021"/>
  <c r="W2016"/>
  <c r="W2012"/>
  <c r="W2009"/>
  <c r="W2006"/>
  <c r="W1997"/>
  <c r="W1991"/>
  <c r="W1984"/>
  <c r="W1983"/>
  <c r="W1976"/>
  <c r="W1972"/>
  <c r="W1962"/>
  <c r="W1955"/>
  <c r="AL1955" s="1"/>
  <c r="W1949"/>
  <c r="W1927"/>
  <c r="W1921"/>
  <c r="W1903"/>
  <c r="W1897"/>
  <c r="W1892"/>
  <c r="W1874"/>
  <c r="W1865"/>
  <c r="W1859"/>
  <c r="W1856"/>
  <c r="W1851"/>
  <c r="W1844"/>
  <c r="W1824"/>
  <c r="W1821"/>
  <c r="W1814"/>
  <c r="W1808"/>
  <c r="W1799"/>
  <c r="W1794"/>
  <c r="W1784"/>
  <c r="W1779"/>
  <c r="W1777"/>
  <c r="W1774"/>
  <c r="W1770"/>
  <c r="W1766"/>
  <c r="W1762"/>
  <c r="W1754"/>
  <c r="W1750"/>
  <c r="W1746"/>
  <c r="W1741"/>
  <c r="W1720"/>
  <c r="W1713"/>
  <c r="W1700"/>
  <c r="W1696"/>
  <c r="W1691"/>
  <c r="W1669"/>
  <c r="W1661"/>
  <c r="W1656"/>
  <c r="W1651"/>
  <c r="W1647"/>
  <c r="W1636"/>
  <c r="W1631"/>
  <c r="W1622"/>
  <c r="W1616"/>
  <c r="W1608"/>
  <c r="W1598"/>
  <c r="W1580"/>
  <c r="W1574"/>
  <c r="W1563"/>
  <c r="W1556"/>
  <c r="W1553"/>
  <c r="W1549"/>
  <c r="W1542"/>
  <c r="W1541"/>
  <c r="W1532"/>
  <c r="W1521"/>
  <c r="W1515"/>
  <c r="W1511"/>
  <c r="W1498"/>
  <c r="W1493"/>
  <c r="W1489"/>
  <c r="W1485"/>
  <c r="W1461"/>
  <c r="W1445"/>
  <c r="W1380"/>
  <c r="W1290"/>
  <c r="W1285"/>
  <c r="W1267"/>
  <c r="W1243"/>
  <c r="W1206"/>
  <c r="W1202"/>
  <c r="W1192"/>
  <c r="W1131"/>
  <c r="W1050"/>
  <c r="W1044"/>
  <c r="W1037"/>
  <c r="W1033"/>
  <c r="W992"/>
  <c r="W972"/>
  <c r="W966"/>
  <c r="W940"/>
  <c r="W903"/>
  <c r="W887"/>
  <c r="W840"/>
  <c r="W808"/>
  <c r="W799"/>
  <c r="W793"/>
  <c r="W789"/>
  <c r="W771"/>
  <c r="W684"/>
  <c r="W655"/>
  <c r="W606"/>
  <c r="W581"/>
  <c r="W561"/>
  <c r="W543"/>
  <c r="W527"/>
  <c r="W508"/>
  <c r="W480"/>
  <c r="W466"/>
  <c r="W453"/>
  <c r="W446"/>
  <c r="W398"/>
  <c r="W338"/>
  <c r="W334"/>
  <c r="W271"/>
  <c r="W215"/>
  <c r="W198"/>
  <c r="W130"/>
  <c r="W55"/>
  <c r="W46"/>
  <c r="W42"/>
  <c r="W33"/>
  <c r="W24"/>
  <c r="W20"/>
  <c r="W16"/>
  <c r="W1443"/>
  <c r="W1413"/>
  <c r="W1404"/>
  <c r="W1390"/>
  <c r="W1353"/>
  <c r="W1340"/>
  <c r="W1319"/>
  <c r="W1315"/>
  <c r="W1308"/>
  <c r="W1292"/>
  <c r="W1288"/>
  <c r="W1271"/>
  <c r="W1263"/>
  <c r="W1262"/>
  <c r="W1247"/>
  <c r="W1234"/>
  <c r="W1229"/>
  <c r="W1221"/>
  <c r="W1211"/>
  <c r="W1191"/>
  <c r="W1164"/>
  <c r="W1158"/>
  <c r="W1150"/>
  <c r="W1145"/>
  <c r="W1137"/>
  <c r="W1136"/>
  <c r="W1096"/>
  <c r="W1083"/>
  <c r="W1072"/>
  <c r="W1046"/>
  <c r="W1028"/>
  <c r="W1024"/>
  <c r="W1011"/>
  <c r="W997"/>
  <c r="W990"/>
  <c r="W968"/>
  <c r="W954"/>
  <c r="W953"/>
  <c r="W941"/>
  <c r="W920"/>
  <c r="W839"/>
  <c r="W829"/>
  <c r="W825"/>
  <c r="W806"/>
  <c r="W801"/>
  <c r="W797"/>
  <c r="W791"/>
  <c r="W785"/>
  <c r="W770"/>
  <c r="W765"/>
  <c r="W746"/>
  <c r="W733"/>
  <c r="W714"/>
  <c r="W705"/>
  <c r="W698"/>
  <c r="W641"/>
  <c r="W633"/>
  <c r="W625"/>
  <c r="W617"/>
  <c r="W602"/>
  <c r="W598"/>
  <c r="W590"/>
  <c r="W577"/>
  <c r="W566"/>
  <c r="W560"/>
  <c r="W540"/>
  <c r="W507"/>
  <c r="W505"/>
  <c r="W503"/>
  <c r="W498"/>
  <c r="W479"/>
  <c r="W457"/>
  <c r="W445"/>
  <c r="W437"/>
  <c r="W410"/>
  <c r="W403"/>
  <c r="W391"/>
  <c r="W378"/>
  <c r="W374"/>
  <c r="W344"/>
  <c r="W337"/>
  <c r="W324"/>
  <c r="W318"/>
  <c r="W314"/>
  <c r="W280"/>
  <c r="W261"/>
  <c r="W252"/>
  <c r="W247"/>
  <c r="W244"/>
  <c r="W239"/>
  <c r="W236"/>
  <c r="W232"/>
  <c r="W228"/>
  <c r="W224"/>
  <c r="W204"/>
  <c r="W184"/>
  <c r="W172"/>
  <c r="W167"/>
  <c r="W160"/>
  <c r="W152"/>
  <c r="W119"/>
  <c r="W97"/>
  <c r="W90"/>
  <c r="W81"/>
  <c r="W72"/>
  <c r="W52"/>
  <c r="W22"/>
  <c r="W18"/>
  <c r="W13"/>
  <c r="W6"/>
  <c r="W3"/>
  <c r="W1428"/>
  <c r="W1420"/>
  <c r="W1406"/>
  <c r="W1397"/>
  <c r="W1381"/>
  <c r="W1351"/>
  <c r="W1339"/>
  <c r="W1321"/>
  <c r="W1314"/>
  <c r="W1311"/>
  <c r="W1307"/>
  <c r="W1299"/>
  <c r="W1291"/>
  <c r="W1286"/>
  <c r="W1274"/>
  <c r="W1270"/>
  <c r="W1261"/>
  <c r="W1236"/>
  <c r="W1231"/>
  <c r="W1199"/>
  <c r="W1175"/>
  <c r="W1142"/>
  <c r="W1135"/>
  <c r="W1133"/>
  <c r="W1126"/>
  <c r="W1111"/>
  <c r="W1107"/>
  <c r="W1090"/>
  <c r="W1086"/>
  <c r="W1070"/>
  <c r="W1054"/>
  <c r="W1045"/>
  <c r="W1027"/>
  <c r="W1016"/>
  <c r="W1002"/>
  <c r="W996"/>
  <c r="W989"/>
  <c r="W983"/>
  <c r="W973"/>
  <c r="W967"/>
  <c r="W927"/>
  <c r="W899"/>
  <c r="W828"/>
  <c r="W804"/>
  <c r="W800"/>
  <c r="W796"/>
  <c r="W790"/>
  <c r="W779"/>
  <c r="W769"/>
  <c r="W764"/>
  <c r="W744"/>
  <c r="W731"/>
  <c r="W697"/>
  <c r="W686"/>
  <c r="W682"/>
  <c r="W663"/>
  <c r="W659"/>
  <c r="W656"/>
  <c r="W640"/>
  <c r="W632"/>
  <c r="W612"/>
  <c r="W601"/>
  <c r="W597"/>
  <c r="W594"/>
  <c r="W586"/>
  <c r="W570"/>
  <c r="W539"/>
  <c r="W523"/>
  <c r="W519"/>
  <c r="W511"/>
  <c r="W502"/>
  <c r="W496"/>
  <c r="W476"/>
  <c r="W447"/>
  <c r="W439"/>
  <c r="W415"/>
  <c r="W388"/>
  <c r="W383"/>
  <c r="W361"/>
  <c r="W340"/>
  <c r="W312"/>
  <c r="W308"/>
  <c r="W276"/>
  <c r="W264"/>
  <c r="W260"/>
  <c r="W251"/>
  <c r="W246"/>
  <c r="W242"/>
  <c r="W238"/>
  <c r="W226"/>
  <c r="W180"/>
  <c r="W136"/>
  <c r="W132"/>
  <c r="W127"/>
  <c r="W117"/>
  <c r="W111"/>
  <c r="W79"/>
  <c r="W64"/>
  <c r="W56"/>
  <c r="W47"/>
  <c r="W17"/>
  <c r="W5"/>
  <c r="AL7"/>
  <c r="AL208"/>
  <c r="AL672"/>
  <c r="W2578"/>
  <c r="W2569"/>
  <c r="W2374"/>
  <c r="W2074"/>
  <c r="W1926"/>
  <c r="W1881"/>
  <c r="W2379"/>
  <c r="W2590"/>
  <c r="W2560"/>
  <c r="W2538"/>
  <c r="W2532"/>
  <c r="W2530"/>
  <c r="W2524"/>
  <c r="W2522"/>
  <c r="W2498"/>
  <c r="W2494"/>
  <c r="W2490"/>
  <c r="W2485"/>
  <c r="W2469"/>
  <c r="W2462"/>
  <c r="W2451"/>
  <c r="W2436"/>
  <c r="W2417"/>
  <c r="W2364"/>
  <c r="W2112"/>
  <c r="W2106"/>
  <c r="W1362"/>
  <c r="W1189"/>
  <c r="W1026"/>
  <c r="W683"/>
  <c r="W2582"/>
  <c r="W2568"/>
  <c r="W2555"/>
  <c r="W2496"/>
  <c r="W2488"/>
  <c r="W2457"/>
  <c r="W2427"/>
  <c r="W2423"/>
  <c r="W2406"/>
  <c r="W2402"/>
  <c r="W2395"/>
  <c r="W2390"/>
  <c r="W2376"/>
  <c r="W2372"/>
  <c r="W2346"/>
  <c r="W2293"/>
  <c r="W1820"/>
  <c r="W1502"/>
  <c r="W2554"/>
  <c r="W2463"/>
  <c r="W2331"/>
  <c r="W2326"/>
  <c r="W2299"/>
  <c r="W2298"/>
  <c r="W2284"/>
  <c r="W2236"/>
  <c r="W2166"/>
  <c r="W2160"/>
  <c r="W2135"/>
  <c r="W1981"/>
  <c r="W1935"/>
  <c r="W1862"/>
  <c r="W1842"/>
  <c r="W1654"/>
  <c r="W1567"/>
  <c r="W1419"/>
  <c r="W1415"/>
  <c r="W1155"/>
  <c r="W921"/>
  <c r="W831"/>
  <c r="W739"/>
  <c r="W2353"/>
  <c r="W2337"/>
  <c r="W2307"/>
  <c r="W2266"/>
  <c r="W2262"/>
  <c r="W2189"/>
  <c r="W1961"/>
  <c r="W1345"/>
  <c r="W1197"/>
  <c r="W1185"/>
  <c r="W1141"/>
  <c r="W118"/>
  <c r="W2263"/>
  <c r="W2253"/>
  <c r="W2252"/>
  <c r="W2238"/>
  <c r="W2204"/>
  <c r="W2201"/>
  <c r="W2180"/>
  <c r="W2177"/>
  <c r="W2143"/>
  <c r="W2126"/>
  <c r="W2123"/>
  <c r="W2109"/>
  <c r="W2088"/>
  <c r="W2082"/>
  <c r="W2077"/>
  <c r="W2060"/>
  <c r="W2057"/>
  <c r="W2030"/>
  <c r="W2019"/>
  <c r="W2014"/>
  <c r="W2003"/>
  <c r="W1998"/>
  <c r="W1942"/>
  <c r="W1845"/>
  <c r="W1843"/>
  <c r="W1832"/>
  <c r="W1827"/>
  <c r="W1803"/>
  <c r="W1792"/>
  <c r="W1775"/>
  <c r="W1768"/>
  <c r="W1707"/>
  <c r="W1639"/>
  <c r="W1623"/>
  <c r="W1605"/>
  <c r="W1592"/>
  <c r="W1562"/>
  <c r="W1559"/>
  <c r="W1531"/>
  <c r="W1475"/>
  <c r="W1450"/>
  <c r="W1398"/>
  <c r="W1393"/>
  <c r="W1372"/>
  <c r="W1365"/>
  <c r="W1329"/>
  <c r="W1320"/>
  <c r="W1317"/>
  <c r="W1282"/>
  <c r="W1252"/>
  <c r="W1248"/>
  <c r="W1244"/>
  <c r="W1205"/>
  <c r="W1201"/>
  <c r="W1163"/>
  <c r="W1159"/>
  <c r="W1103"/>
  <c r="W1099"/>
  <c r="W1079"/>
  <c r="W1068"/>
  <c r="W1064"/>
  <c r="W893"/>
  <c r="W868"/>
  <c r="W751"/>
  <c r="W692"/>
  <c r="W456"/>
  <c r="W399"/>
  <c r="W2221"/>
  <c r="W1963"/>
  <c r="W1889"/>
  <c r="W1886"/>
  <c r="W1536"/>
  <c r="W1347"/>
  <c r="W1343"/>
  <c r="W1330"/>
  <c r="W1323"/>
  <c r="W1312"/>
  <c r="W1309"/>
  <c r="W1296"/>
  <c r="W1293"/>
  <c r="W1284"/>
  <c r="W1257"/>
  <c r="W1253"/>
  <c r="W1249"/>
  <c r="W1240"/>
  <c r="W1232"/>
  <c r="W1214"/>
  <c r="W1210"/>
  <c r="W1182"/>
  <c r="W1080"/>
  <c r="W1005"/>
  <c r="W962"/>
  <c r="W678"/>
  <c r="W568"/>
  <c r="W520"/>
  <c r="W294"/>
  <c r="W281"/>
  <c r="W2210"/>
  <c r="W1849"/>
  <c r="W1442"/>
  <c r="W1230"/>
  <c r="W1088"/>
  <c r="W1066"/>
  <c r="W1062"/>
  <c r="W1056"/>
  <c r="W1029"/>
  <c r="W1022"/>
  <c r="W982"/>
  <c r="W964"/>
  <c r="W960"/>
  <c r="W924"/>
  <c r="W902"/>
  <c r="W866"/>
  <c r="W848"/>
  <c r="W844"/>
  <c r="W824"/>
  <c r="W820"/>
  <c r="W778"/>
  <c r="W745"/>
  <c r="W741"/>
  <c r="W737"/>
  <c r="W694"/>
  <c r="W690"/>
  <c r="W616"/>
  <c r="W530"/>
  <c r="W452"/>
  <c r="W211"/>
  <c r="W156"/>
  <c r="W36"/>
  <c r="W2209"/>
  <c r="W1755"/>
  <c r="W1449"/>
  <c r="W1441"/>
  <c r="W1087"/>
  <c r="W1051"/>
  <c r="W1034"/>
  <c r="W988"/>
  <c r="W933"/>
  <c r="W900"/>
  <c r="W894"/>
  <c r="W884"/>
  <c r="W871"/>
  <c r="W836"/>
  <c r="W776"/>
  <c r="W752"/>
  <c r="W717"/>
  <c r="W673"/>
  <c r="W647"/>
  <c r="W637"/>
  <c r="W442"/>
  <c r="W434"/>
  <c r="W412"/>
  <c r="W347"/>
  <c r="W100"/>
  <c r="W69"/>
  <c r="W898"/>
  <c r="W889"/>
  <c r="W852"/>
  <c r="W846"/>
  <c r="W842"/>
  <c r="W833"/>
  <c r="W665"/>
  <c r="W608"/>
  <c r="W605"/>
  <c r="W589"/>
  <c r="W580"/>
  <c r="W526"/>
  <c r="W477"/>
  <c r="W432"/>
  <c r="W428"/>
  <c r="W424"/>
  <c r="W420"/>
  <c r="W414"/>
  <c r="W406"/>
  <c r="W387"/>
  <c r="W343"/>
  <c r="W339"/>
  <c r="W330"/>
  <c r="W292"/>
  <c r="W266"/>
  <c r="W258"/>
  <c r="W254"/>
  <c r="W162"/>
  <c r="W107"/>
  <c r="W89"/>
  <c r="W86"/>
  <c r="W77"/>
  <c r="W62"/>
  <c r="W40"/>
  <c r="W34"/>
  <c r="W29"/>
  <c r="W904"/>
  <c r="W895"/>
  <c r="W888"/>
  <c r="W879"/>
  <c r="W851"/>
  <c r="W841"/>
  <c r="W832"/>
  <c r="W613"/>
  <c r="W603"/>
  <c r="W584"/>
  <c r="W544"/>
  <c r="W533"/>
  <c r="W459"/>
  <c r="W418"/>
  <c r="W396"/>
  <c r="W376"/>
  <c r="W295"/>
  <c r="W282"/>
  <c r="W274"/>
  <c r="W265"/>
  <c r="W178"/>
  <c r="W126"/>
  <c r="W106"/>
  <c r="W105"/>
  <c r="W84"/>
  <c r="W75"/>
  <c r="W71"/>
  <c r="W60"/>
  <c r="W25"/>
  <c r="W475"/>
  <c r="W241"/>
  <c r="W234"/>
  <c r="W227"/>
  <c r="W174"/>
  <c r="W169"/>
  <c r="W165"/>
  <c r="W122"/>
  <c r="W116"/>
  <c r="W12"/>
  <c r="W121"/>
  <c r="W114"/>
  <c r="W945"/>
  <c r="AL2557"/>
  <c r="AL818" l="1"/>
  <c r="AL362"/>
  <c r="AL1587"/>
  <c r="AL1481"/>
  <c r="AL1074"/>
  <c r="AL565"/>
  <c r="AL1091"/>
  <c r="AL2046"/>
  <c r="AL210"/>
  <c r="AL461"/>
  <c r="AL212"/>
  <c r="AL534"/>
  <c r="AL1379"/>
  <c r="AL163"/>
  <c r="AL1539"/>
  <c r="AL1809"/>
  <c r="AL536"/>
  <c r="AL2501"/>
  <c r="AL1840"/>
  <c r="AL1940"/>
  <c r="AL869"/>
  <c r="AL1538"/>
  <c r="AL542"/>
  <c r="AL538"/>
  <c r="AL1226"/>
  <c r="AL1791"/>
  <c r="AL2043"/>
  <c r="AL1941"/>
  <c r="AL2042"/>
  <c r="AL1960"/>
  <c r="AL1812"/>
  <c r="AL1081"/>
  <c r="AL1787"/>
  <c r="AL1951"/>
  <c r="AL1965"/>
  <c r="AL1890"/>
  <c r="AL1794"/>
  <c r="AL57"/>
  <c r="AL522"/>
  <c r="AL1279"/>
  <c r="AL2047"/>
  <c r="AL719"/>
  <c r="AL1077"/>
  <c r="AL2450"/>
  <c r="AL1804"/>
  <c r="AL767"/>
  <c r="AL525"/>
  <c r="AL1959"/>
  <c r="AL726"/>
  <c r="AL2048"/>
  <c r="AL54"/>
  <c r="AL53"/>
  <c r="AL1948"/>
  <c r="AL971"/>
  <c r="AL2"/>
  <c r="AL926"/>
  <c r="AL1540"/>
  <c r="AL718"/>
  <c r="AL113"/>
  <c r="AL1328"/>
  <c r="AL1891"/>
  <c r="AL521"/>
  <c r="AL164"/>
  <c r="AL2399"/>
  <c r="AL1801"/>
  <c r="AL1802"/>
  <c r="AL514"/>
  <c r="AL2302"/>
  <c r="AL2304"/>
  <c r="AL669"/>
  <c r="AL109"/>
  <c r="AL923"/>
  <c r="AL1281"/>
  <c r="AL213"/>
  <c r="AL2044"/>
  <c r="AL1893"/>
  <c r="AL110"/>
  <c r="AL2093"/>
  <c r="AL564"/>
  <c r="AL716"/>
  <c r="AL1537"/>
  <c r="AL1957"/>
  <c r="AL308"/>
  <c r="AL410"/>
  <c r="AL922"/>
  <c r="AL1846"/>
  <c r="AL2049"/>
  <c r="AL160"/>
  <c r="AL2246"/>
  <c r="AL1839"/>
  <c r="AL1844"/>
  <c r="AL532"/>
  <c r="AL1175"/>
  <c r="AL1847"/>
  <c r="AL1841"/>
  <c r="AL209"/>
  <c r="AL925"/>
  <c r="AL1130"/>
  <c r="AL1541"/>
  <c r="AL721"/>
  <c r="AL1129"/>
  <c r="AL58"/>
  <c r="AL670"/>
  <c r="AL108"/>
  <c r="AL2195"/>
  <c r="AL928"/>
  <c r="AL1796"/>
  <c r="AL2050"/>
  <c r="AL674"/>
  <c r="AL720"/>
  <c r="AL563"/>
  <c r="AL722"/>
  <c r="AL1076"/>
  <c r="AL1589"/>
  <c r="AL2247"/>
  <c r="AL1278"/>
  <c r="AL161"/>
  <c r="AL1800"/>
  <c r="AL1736"/>
  <c r="AL567"/>
  <c r="AL1793"/>
  <c r="AL516"/>
  <c r="AL725"/>
  <c r="AL1078"/>
  <c r="AL1534"/>
  <c r="AL257"/>
  <c r="AL1583"/>
  <c r="AL1838"/>
  <c r="AL1789"/>
  <c r="AL512"/>
  <c r="AL1126"/>
  <c r="AL1964"/>
  <c r="AL1280"/>
  <c r="AL1585"/>
  <c r="AL2301"/>
  <c r="AL1953"/>
  <c r="AL2051"/>
  <c r="AL541"/>
  <c r="AL1277"/>
  <c r="AL1956"/>
  <c r="AL360"/>
  <c r="AL1797"/>
  <c r="AL671"/>
  <c r="AL1584"/>
  <c r="AL1958"/>
  <c r="AL2305"/>
  <c r="AL1810"/>
  <c r="AL513"/>
  <c r="AL666"/>
  <c r="AL1790"/>
  <c r="AL517"/>
  <c r="AL1082"/>
  <c r="AL157"/>
  <c r="AL1133"/>
  <c r="AL4"/>
  <c r="AL1124"/>
  <c r="AL2144"/>
  <c r="AL56"/>
  <c r="AL539"/>
  <c r="AL920"/>
  <c r="AL215"/>
  <c r="AL724"/>
  <c r="AL1533"/>
  <c r="AL111"/>
  <c r="AL1892"/>
  <c r="AL1962"/>
  <c r="AL207"/>
  <c r="AL535"/>
  <c r="AL1950"/>
  <c r="AL1954"/>
  <c r="AL1125"/>
  <c r="AL2348"/>
  <c r="AL519"/>
  <c r="AL927"/>
  <c r="AL6"/>
  <c r="AL540"/>
  <c r="AL527"/>
  <c r="AL529"/>
  <c r="AL1946"/>
  <c r="AL2045"/>
  <c r="AL1945"/>
  <c r="AL537"/>
  <c r="AL1807"/>
  <c r="AL1991"/>
  <c r="AL361"/>
  <c r="AL566"/>
  <c r="AL1799"/>
  <c r="AL1952"/>
  <c r="AL1798"/>
  <c r="AL523"/>
  <c r="AL1532"/>
  <c r="AL723"/>
  <c r="AL1588"/>
  <c r="AL1788"/>
  <c r="AL2300"/>
  <c r="AL5"/>
  <c r="AL3"/>
  <c r="AL55"/>
  <c r="AL1131"/>
  <c r="AL1808"/>
  <c r="AL1949"/>
  <c r="AL515"/>
  <c r="AL1535"/>
  <c r="AL1795"/>
  <c r="AL1944"/>
  <c r="AL1634"/>
  <c r="AL1811"/>
  <c r="AL518"/>
  <c r="AL1943"/>
  <c r="AL162"/>
  <c r="AL673"/>
  <c r="AL530"/>
  <c r="AL105"/>
  <c r="AL533"/>
  <c r="AL1963"/>
  <c r="AL1079"/>
  <c r="AL1942"/>
  <c r="AL1842"/>
  <c r="AL107"/>
  <c r="AL665"/>
  <c r="AL211"/>
  <c r="AL924"/>
  <c r="AL1022"/>
  <c r="AL1889"/>
  <c r="AL1592"/>
  <c r="AL1803"/>
  <c r="AL1845"/>
  <c r="AL106"/>
  <c r="AL526"/>
  <c r="AL520"/>
  <c r="AL921"/>
  <c r="AL2298"/>
  <c r="AL1536"/>
  <c r="AL717"/>
  <c r="AL156"/>
  <c r="AL568"/>
  <c r="AL1080"/>
  <c r="AL1792"/>
  <c r="AL1843"/>
  <c r="AL1961"/>
  <c r="AL2299"/>
  <c r="AJ2502"/>
  <c r="AJ2451"/>
  <c r="AJ2400"/>
  <c r="AJ2558"/>
  <c r="AL2502" l="1"/>
  <c r="AL2451"/>
  <c r="AL2400"/>
  <c r="AJ2401"/>
  <c r="AJ1966"/>
  <c r="AJ543"/>
  <c r="AJ1092"/>
  <c r="AJ2306"/>
  <c r="AJ1894"/>
  <c r="AJ2503"/>
  <c r="AJ2452"/>
  <c r="AJ2349"/>
  <c r="AJ2559"/>
  <c r="AL2558"/>
  <c r="AL2401" l="1"/>
  <c r="AJ2402"/>
  <c r="AJ2403" s="1"/>
  <c r="AJ2453"/>
  <c r="AL2452"/>
  <c r="AL2503"/>
  <c r="AJ2504"/>
  <c r="AL1092"/>
  <c r="AJ1093"/>
  <c r="AL1966"/>
  <c r="AJ1967"/>
  <c r="AJ2196"/>
  <c r="AJ1282"/>
  <c r="AJ1813"/>
  <c r="AL2559"/>
  <c r="AJ2560"/>
  <c r="AL2306"/>
  <c r="AJ2307"/>
  <c r="AJ2248"/>
  <c r="AL2349"/>
  <c r="AJ2350"/>
  <c r="AL1894"/>
  <c r="AJ1895"/>
  <c r="AL543"/>
  <c r="AJ544"/>
  <c r="AJ2052"/>
  <c r="AL2402" l="1"/>
  <c r="AL1282"/>
  <c r="AJ1283"/>
  <c r="AJ2454"/>
  <c r="AL2453"/>
  <c r="AL2350"/>
  <c r="AJ2351"/>
  <c r="AJ569"/>
  <c r="AL1967"/>
  <c r="AJ1968"/>
  <c r="AJ2505"/>
  <c r="AL2504"/>
  <c r="AJ1848"/>
  <c r="AJ2404"/>
  <c r="AL2403"/>
  <c r="AL1813"/>
  <c r="AJ1814"/>
  <c r="AL2196"/>
  <c r="AJ2197"/>
  <c r="AL2307"/>
  <c r="AJ2308"/>
  <c r="AL544"/>
  <c r="AJ545"/>
  <c r="AJ2249"/>
  <c r="AL2248"/>
  <c r="AL2560"/>
  <c r="AJ2561"/>
  <c r="AL2052"/>
  <c r="AJ2053"/>
  <c r="AL1895"/>
  <c r="AJ1896"/>
  <c r="AJ2145"/>
  <c r="AL1093"/>
  <c r="AJ1094"/>
  <c r="AL2561" l="1"/>
  <c r="AJ2562"/>
  <c r="AL2351"/>
  <c r="AJ2352"/>
  <c r="AL1283"/>
  <c r="AJ1284"/>
  <c r="AL1094"/>
  <c r="AJ1095"/>
  <c r="AL2145"/>
  <c r="AJ2146"/>
  <c r="AL2053"/>
  <c r="AJ2054"/>
  <c r="AL2197"/>
  <c r="AJ2198"/>
  <c r="AJ1593"/>
  <c r="AL569"/>
  <c r="AJ570"/>
  <c r="AL1896"/>
  <c r="AJ1897"/>
  <c r="AL2249"/>
  <c r="AJ2250"/>
  <c r="AJ2309"/>
  <c r="AL2308"/>
  <c r="AL1814"/>
  <c r="AJ1815"/>
  <c r="AL1968"/>
  <c r="AJ1969"/>
  <c r="AL2505"/>
  <c r="AJ2506"/>
  <c r="AJ364"/>
  <c r="AJ2094"/>
  <c r="AL545"/>
  <c r="AJ546"/>
  <c r="AL2404"/>
  <c r="AJ2405"/>
  <c r="AL1848"/>
  <c r="AJ1849"/>
  <c r="AL2454"/>
  <c r="AJ2455"/>
  <c r="AL2309" l="1"/>
  <c r="AJ2310"/>
  <c r="AL2198"/>
  <c r="AJ2199"/>
  <c r="AL2506"/>
  <c r="AJ2507"/>
  <c r="AJ1970"/>
  <c r="AL1969"/>
  <c r="AL570"/>
  <c r="AJ571"/>
  <c r="AJ727"/>
  <c r="AL1284"/>
  <c r="AJ1285"/>
  <c r="AJ1992"/>
  <c r="AL364"/>
  <c r="AJ365"/>
  <c r="AL2054"/>
  <c r="AJ2055"/>
  <c r="AL2562"/>
  <c r="AJ2563"/>
  <c r="AJ2456"/>
  <c r="AL2455"/>
  <c r="AJ1594"/>
  <c r="AL1593"/>
  <c r="AJ2147"/>
  <c r="AL2146"/>
  <c r="AL1849"/>
  <c r="AJ1850"/>
  <c r="AL546"/>
  <c r="AJ547"/>
  <c r="AL1897"/>
  <c r="AJ1898"/>
  <c r="AL2405"/>
  <c r="AJ2406"/>
  <c r="AL2094"/>
  <c r="AJ2095"/>
  <c r="AJ8"/>
  <c r="AJ59"/>
  <c r="AL1815"/>
  <c r="AJ1816"/>
  <c r="AL2250"/>
  <c r="AJ2251"/>
  <c r="AJ1542"/>
  <c r="AJ1096"/>
  <c r="AL1095"/>
  <c r="AL2352"/>
  <c r="AJ2353"/>
  <c r="AJ1971" l="1"/>
  <c r="AL1970"/>
  <c r="AL2251"/>
  <c r="AJ2252"/>
  <c r="AJ2407"/>
  <c r="AL2406"/>
  <c r="AL2147"/>
  <c r="AJ2148"/>
  <c r="AL2563"/>
  <c r="AJ2564"/>
  <c r="AL571"/>
  <c r="AJ2200"/>
  <c r="AL2199"/>
  <c r="AJ1134"/>
  <c r="AL547"/>
  <c r="AJ548"/>
  <c r="AL2456"/>
  <c r="AJ2457"/>
  <c r="AJ1737"/>
  <c r="AL8"/>
  <c r="AJ9"/>
  <c r="AL1850"/>
  <c r="AJ1851"/>
  <c r="AL365"/>
  <c r="AJ366"/>
  <c r="AL2353"/>
  <c r="AJ2354"/>
  <c r="AL59"/>
  <c r="AJ60"/>
  <c r="AL2055"/>
  <c r="AJ2056"/>
  <c r="AL1992"/>
  <c r="AJ1993"/>
  <c r="AJ1286"/>
  <c r="AL1285"/>
  <c r="AL2310"/>
  <c r="AJ2311"/>
  <c r="AL1096"/>
  <c r="AJ1097"/>
  <c r="AL1898"/>
  <c r="AJ1899"/>
  <c r="AL1542"/>
  <c r="AJ1543"/>
  <c r="AL1816"/>
  <c r="AJ1817"/>
  <c r="AL2095"/>
  <c r="AJ2096"/>
  <c r="AJ1595"/>
  <c r="AL1594"/>
  <c r="AL727"/>
  <c r="AJ728"/>
  <c r="AL2507"/>
  <c r="AJ2508"/>
  <c r="AL1543" l="1"/>
  <c r="AJ1544"/>
  <c r="AL1899"/>
  <c r="AJ1900"/>
  <c r="AL1851"/>
  <c r="AJ1852"/>
  <c r="AL1737"/>
  <c r="AJ1738"/>
  <c r="AJ929"/>
  <c r="AL2148"/>
  <c r="AJ2149"/>
  <c r="AL2311"/>
  <c r="AJ2312"/>
  <c r="AL1993"/>
  <c r="AJ1994"/>
  <c r="AL2354"/>
  <c r="AJ2355"/>
  <c r="AL548"/>
  <c r="AJ549"/>
  <c r="AJ1972"/>
  <c r="AL1971"/>
  <c r="AJ2509"/>
  <c r="AL2508"/>
  <c r="AL1817"/>
  <c r="AJ1818"/>
  <c r="AL1286"/>
  <c r="AJ1287"/>
  <c r="AL366"/>
  <c r="AJ367"/>
  <c r="AL9"/>
  <c r="AJ10"/>
  <c r="AJ2458"/>
  <c r="AL2457"/>
  <c r="AL2200"/>
  <c r="AJ2201"/>
  <c r="AJ2565"/>
  <c r="AL2564"/>
  <c r="AL2252"/>
  <c r="AJ2253"/>
  <c r="AJ729"/>
  <c r="AL728"/>
  <c r="AL2096"/>
  <c r="AJ2097"/>
  <c r="AL1134"/>
  <c r="AJ1135"/>
  <c r="AL1595"/>
  <c r="AJ1596"/>
  <c r="AL1097"/>
  <c r="AJ1098"/>
  <c r="AL2056"/>
  <c r="AJ2057"/>
  <c r="AJ61"/>
  <c r="AL60"/>
  <c r="AJ1686"/>
  <c r="AJ2408"/>
  <c r="AL2407"/>
  <c r="AJ2254" l="1"/>
  <c r="AL2253"/>
  <c r="AL2458"/>
  <c r="AJ2459"/>
  <c r="AL2509"/>
  <c r="AJ2510"/>
  <c r="AL549"/>
  <c r="AJ550"/>
  <c r="AJ675"/>
  <c r="AL61"/>
  <c r="AL1596"/>
  <c r="AJ1597"/>
  <c r="AL10"/>
  <c r="AL1818"/>
  <c r="AJ1819"/>
  <c r="AL1900"/>
  <c r="AJ1901"/>
  <c r="AJ1635"/>
  <c r="AL1098"/>
  <c r="AJ1099"/>
  <c r="AL2097"/>
  <c r="AJ2098"/>
  <c r="AL1972"/>
  <c r="AJ1973"/>
  <c r="AL2355"/>
  <c r="AJ2356"/>
  <c r="AL2312"/>
  <c r="AJ2313"/>
  <c r="AL2149"/>
  <c r="AJ2150"/>
  <c r="AL1738"/>
  <c r="AJ1739"/>
  <c r="AJ2058"/>
  <c r="AL2057"/>
  <c r="AL2565"/>
  <c r="AJ2566"/>
  <c r="AL1994"/>
  <c r="AJ1995"/>
  <c r="AL1852"/>
  <c r="AJ1853"/>
  <c r="AL1686"/>
  <c r="AJ1687"/>
  <c r="AL1135"/>
  <c r="AJ1136"/>
  <c r="AJ1288"/>
  <c r="AL1287"/>
  <c r="AL2408"/>
  <c r="AJ2409"/>
  <c r="AL729"/>
  <c r="AJ730"/>
  <c r="AL2201"/>
  <c r="AJ2202"/>
  <c r="AL367"/>
  <c r="AL929"/>
  <c r="AJ930"/>
  <c r="AJ1545"/>
  <c r="AL1544"/>
  <c r="AJ1854" l="1"/>
  <c r="AL1853"/>
  <c r="AL1901"/>
  <c r="AJ1902"/>
  <c r="AL2202"/>
  <c r="AJ2203"/>
  <c r="AL2409"/>
  <c r="AJ2410"/>
  <c r="AL2356"/>
  <c r="AJ2357"/>
  <c r="AL1635"/>
  <c r="AJ1636"/>
  <c r="AL1819"/>
  <c r="AJ1820"/>
  <c r="AJ1598"/>
  <c r="AL1597"/>
  <c r="AL550"/>
  <c r="AJ551"/>
  <c r="AL2459"/>
  <c r="AJ2460"/>
  <c r="AL1136"/>
  <c r="AJ1137"/>
  <c r="AL1995"/>
  <c r="AJ1996"/>
  <c r="AL2566"/>
  <c r="AJ2567"/>
  <c r="AJ2059"/>
  <c r="AL2058"/>
  <c r="AL2098"/>
  <c r="AJ2099"/>
  <c r="AJ1482"/>
  <c r="AJ572"/>
  <c r="AL2254"/>
  <c r="AJ2255"/>
  <c r="AL930"/>
  <c r="AJ931"/>
  <c r="AL1687"/>
  <c r="AJ1688"/>
  <c r="AL1099"/>
  <c r="AJ1100"/>
  <c r="AL730"/>
  <c r="AJ731"/>
  <c r="AL1288"/>
  <c r="AJ1289"/>
  <c r="AL2150"/>
  <c r="AJ2151"/>
  <c r="AL1545"/>
  <c r="AJ1546"/>
  <c r="AL1739"/>
  <c r="AJ1740"/>
  <c r="AL2313"/>
  <c r="AJ2314"/>
  <c r="AL1973"/>
  <c r="AJ1974"/>
  <c r="AL675"/>
  <c r="AJ676"/>
  <c r="AL2510"/>
  <c r="AJ2511"/>
  <c r="AL1289" l="1"/>
  <c r="AJ1290"/>
  <c r="AJ1689"/>
  <c r="AL1688"/>
  <c r="AL551"/>
  <c r="AJ552"/>
  <c r="AL2357"/>
  <c r="AJ2358"/>
  <c r="AL676"/>
  <c r="AJ677"/>
  <c r="AL1740"/>
  <c r="AJ1741"/>
  <c r="AL2151"/>
  <c r="AJ2152"/>
  <c r="AL1482"/>
  <c r="AJ1483"/>
  <c r="AL1598"/>
  <c r="AJ1599"/>
  <c r="AL1546"/>
  <c r="AJ1547"/>
  <c r="AL931"/>
  <c r="AJ932"/>
  <c r="AL572"/>
  <c r="AJ573"/>
  <c r="AJ1431"/>
  <c r="AL2059"/>
  <c r="AJ2060"/>
  <c r="AL1137"/>
  <c r="AJ1138"/>
  <c r="AJ2461"/>
  <c r="AL2460"/>
  <c r="AL1636"/>
  <c r="AJ1637"/>
  <c r="AL2203"/>
  <c r="AJ2204"/>
  <c r="AL1902"/>
  <c r="AJ1903"/>
  <c r="AL1854"/>
  <c r="AJ1855"/>
  <c r="AJ732"/>
  <c r="AL731"/>
  <c r="AL2099"/>
  <c r="AJ2100"/>
  <c r="AL1996"/>
  <c r="AJ1997"/>
  <c r="AL1820"/>
  <c r="AJ1821"/>
  <c r="AL2410"/>
  <c r="AJ2411"/>
  <c r="AL1974"/>
  <c r="AJ1975"/>
  <c r="AL1100"/>
  <c r="AJ1101"/>
  <c r="AJ368"/>
  <c r="AL2511"/>
  <c r="AJ2512"/>
  <c r="AJ2315"/>
  <c r="AL2314"/>
  <c r="AL2255"/>
  <c r="AJ2256"/>
  <c r="AL2567"/>
  <c r="AJ2568"/>
  <c r="AL368" l="1"/>
  <c r="AJ369"/>
  <c r="AL1975"/>
  <c r="AJ1976"/>
  <c r="AJ1998"/>
  <c r="AL1997"/>
  <c r="AJ1856"/>
  <c r="AL1855"/>
  <c r="AL2060"/>
  <c r="AJ2061"/>
  <c r="AL932"/>
  <c r="AJ933"/>
  <c r="AL1547"/>
  <c r="AJ1548"/>
  <c r="AL2152"/>
  <c r="AJ2153"/>
  <c r="AL2358"/>
  <c r="AJ2359"/>
  <c r="AL732"/>
  <c r="AJ733"/>
  <c r="AJ1432"/>
  <c r="AL1431"/>
  <c r="AL2256"/>
  <c r="AJ2257"/>
  <c r="AL2411"/>
  <c r="AJ2412"/>
  <c r="AL2100"/>
  <c r="AJ2101"/>
  <c r="AL1903"/>
  <c r="AJ1904"/>
  <c r="AL1637"/>
  <c r="AJ1638"/>
  <c r="AJ1380"/>
  <c r="AL1483"/>
  <c r="AJ1484"/>
  <c r="AL1741"/>
  <c r="AJ1742"/>
  <c r="AJ553"/>
  <c r="AL552"/>
  <c r="AJ1291"/>
  <c r="AL1290"/>
  <c r="AL2315"/>
  <c r="AJ2316"/>
  <c r="AJ1102"/>
  <c r="AL1101"/>
  <c r="AL1821"/>
  <c r="AJ1822"/>
  <c r="AJ2205"/>
  <c r="AL2204"/>
  <c r="AL1138"/>
  <c r="AJ1139"/>
  <c r="AL573"/>
  <c r="AJ574"/>
  <c r="AL677"/>
  <c r="AJ678"/>
  <c r="AL2568"/>
  <c r="AJ2569"/>
  <c r="AL2461"/>
  <c r="AJ2462"/>
  <c r="AJ2513"/>
  <c r="AL2512"/>
  <c r="AJ216"/>
  <c r="AL1599"/>
  <c r="AJ1600"/>
  <c r="AL1689"/>
  <c r="AJ1690"/>
  <c r="AJ1691" l="1"/>
  <c r="AL1690"/>
  <c r="AL2569"/>
  <c r="AJ2570"/>
  <c r="AL1139"/>
  <c r="AJ1140"/>
  <c r="AL2316"/>
  <c r="AJ2317"/>
  <c r="AL1742"/>
  <c r="AJ1743"/>
  <c r="AJ165"/>
  <c r="AL2205"/>
  <c r="AJ2206"/>
  <c r="AJ554"/>
  <c r="AL553"/>
  <c r="AL2153"/>
  <c r="AJ2154"/>
  <c r="AJ934"/>
  <c r="AL933"/>
  <c r="AL216"/>
  <c r="AJ217"/>
  <c r="AJ679"/>
  <c r="AL678"/>
  <c r="AL574"/>
  <c r="AJ575"/>
  <c r="AL1484"/>
  <c r="AJ1485"/>
  <c r="AL1998"/>
  <c r="AJ1999"/>
  <c r="AL2462"/>
  <c r="AJ2463"/>
  <c r="AJ1823"/>
  <c r="AL1822"/>
  <c r="AJ1329"/>
  <c r="AL2257"/>
  <c r="AJ2258"/>
  <c r="AL1856"/>
  <c r="AJ1857"/>
  <c r="AL2513"/>
  <c r="AJ2514"/>
  <c r="AJ1103"/>
  <c r="AL1102"/>
  <c r="AL1638"/>
  <c r="AJ1639"/>
  <c r="AJ1977"/>
  <c r="AL1976"/>
  <c r="AL1600"/>
  <c r="AJ1601"/>
  <c r="AL1291"/>
  <c r="AJ1292"/>
  <c r="AL1380"/>
  <c r="AJ1381"/>
  <c r="AL1904"/>
  <c r="AJ1905"/>
  <c r="AL2101"/>
  <c r="AJ2102"/>
  <c r="AL2412"/>
  <c r="AJ2413"/>
  <c r="AJ1433"/>
  <c r="AL1432"/>
  <c r="AL733"/>
  <c r="AJ734"/>
  <c r="AL2359"/>
  <c r="AJ2360"/>
  <c r="AL1548"/>
  <c r="AJ1549"/>
  <c r="AJ2062"/>
  <c r="AL2061"/>
  <c r="AL369"/>
  <c r="AJ370"/>
  <c r="AL1549" l="1"/>
  <c r="AJ1550"/>
  <c r="AL1601"/>
  <c r="AJ1602"/>
  <c r="AL1823"/>
  <c r="AJ1824"/>
  <c r="AJ2318"/>
  <c r="AL2317"/>
  <c r="AJ1692"/>
  <c r="AL1691"/>
  <c r="AJ2063"/>
  <c r="AL2062"/>
  <c r="AL1433"/>
  <c r="AJ1434"/>
  <c r="AL1103"/>
  <c r="AJ1104"/>
  <c r="AL1999"/>
  <c r="AJ2000"/>
  <c r="AL370"/>
  <c r="AJ371"/>
  <c r="AL2360"/>
  <c r="AJ2361"/>
  <c r="AL2413"/>
  <c r="AJ2414"/>
  <c r="AL1905"/>
  <c r="AJ1906"/>
  <c r="AL1977"/>
  <c r="AJ1978"/>
  <c r="AL2514"/>
  <c r="AJ2515"/>
  <c r="AL1485"/>
  <c r="AJ1486"/>
  <c r="AJ114"/>
  <c r="AL1743"/>
  <c r="AJ1744"/>
  <c r="AL1140"/>
  <c r="AJ1141"/>
  <c r="AJ735"/>
  <c r="AL734"/>
  <c r="AL2102"/>
  <c r="AJ2103"/>
  <c r="AL1381"/>
  <c r="AJ1382"/>
  <c r="AL1857"/>
  <c r="AJ1858"/>
  <c r="AJ1227"/>
  <c r="AL575"/>
  <c r="AJ576"/>
  <c r="AL934"/>
  <c r="AJ935"/>
  <c r="AL554"/>
  <c r="AJ555"/>
  <c r="AL1329"/>
  <c r="AJ1330"/>
  <c r="AL2463"/>
  <c r="AJ2464"/>
  <c r="AL679"/>
  <c r="AJ680"/>
  <c r="AL1292"/>
  <c r="AJ1293"/>
  <c r="AJ1640"/>
  <c r="AL1639"/>
  <c r="AL2258"/>
  <c r="AJ2259"/>
  <c r="AJ218"/>
  <c r="AL217"/>
  <c r="AL2154"/>
  <c r="AJ2155"/>
  <c r="AL2206"/>
  <c r="AJ2207"/>
  <c r="AL165"/>
  <c r="AJ166"/>
  <c r="AL2570"/>
  <c r="AJ2571"/>
  <c r="AL2103" l="1"/>
  <c r="AJ2104"/>
  <c r="AL1744"/>
  <c r="AJ1745"/>
  <c r="AL2361"/>
  <c r="AJ2362"/>
  <c r="AL2207"/>
  <c r="AJ2208"/>
  <c r="AJ2465"/>
  <c r="AL2464"/>
  <c r="AL555"/>
  <c r="AJ556"/>
  <c r="AJ736"/>
  <c r="AL735"/>
  <c r="AJ11"/>
  <c r="AJ62"/>
  <c r="AL2414"/>
  <c r="AJ2415"/>
  <c r="AL1434"/>
  <c r="AJ1435"/>
  <c r="AL1824"/>
  <c r="AJ1825"/>
  <c r="AL1640"/>
  <c r="AJ1641"/>
  <c r="AL1858"/>
  <c r="AJ1859"/>
  <c r="AL1382"/>
  <c r="AJ1383"/>
  <c r="AL1141"/>
  <c r="AJ1142"/>
  <c r="AL114"/>
  <c r="AJ115"/>
  <c r="AJ1487"/>
  <c r="AL1486"/>
  <c r="AL2515"/>
  <c r="AJ2516"/>
  <c r="AL371"/>
  <c r="AJ372"/>
  <c r="AJ2064"/>
  <c r="AL2063"/>
  <c r="AL2318"/>
  <c r="AJ2319"/>
  <c r="AL2571"/>
  <c r="AJ2572"/>
  <c r="AL218"/>
  <c r="AJ219"/>
  <c r="AJ1176"/>
  <c r="AL1692"/>
  <c r="AJ1693"/>
  <c r="AL680"/>
  <c r="AJ681"/>
  <c r="AL576"/>
  <c r="AJ577"/>
  <c r="AJ2001"/>
  <c r="AL2000"/>
  <c r="AJ1551"/>
  <c r="AL1550"/>
  <c r="AL166"/>
  <c r="AJ167"/>
  <c r="AL2155"/>
  <c r="AJ2156"/>
  <c r="AL2259"/>
  <c r="AJ2260"/>
  <c r="AL1293"/>
  <c r="AJ1294"/>
  <c r="AL1330"/>
  <c r="AJ1331"/>
  <c r="AL935"/>
  <c r="AJ936"/>
  <c r="AL1227"/>
  <c r="AJ1228"/>
  <c r="AL1978"/>
  <c r="AJ1979"/>
  <c r="AJ1907"/>
  <c r="AL1906"/>
  <c r="AL1104"/>
  <c r="AJ1105"/>
  <c r="AL1602"/>
  <c r="AJ1603"/>
  <c r="AL2260" l="1"/>
  <c r="AJ2261"/>
  <c r="AL1693"/>
  <c r="AJ1694"/>
  <c r="AJ1023"/>
  <c r="AL2064"/>
  <c r="AJ2065"/>
  <c r="AJ1826"/>
  <c r="AL1825"/>
  <c r="AL1331"/>
  <c r="AJ1332"/>
  <c r="AL1294"/>
  <c r="AJ1295"/>
  <c r="AL1551"/>
  <c r="AJ1552"/>
  <c r="AL2516"/>
  <c r="AJ2517"/>
  <c r="AL1859"/>
  <c r="AJ1860"/>
  <c r="AL2208"/>
  <c r="AJ2209"/>
  <c r="AL2104"/>
  <c r="AJ2105"/>
  <c r="AL1603"/>
  <c r="AJ1604"/>
  <c r="AL1907"/>
  <c r="AJ1908"/>
  <c r="AL2156"/>
  <c r="AJ2157"/>
  <c r="AL681"/>
  <c r="AJ682"/>
  <c r="AJ220"/>
  <c r="AL219"/>
  <c r="AL1487"/>
  <c r="AJ1488"/>
  <c r="AL1435"/>
  <c r="AJ1436"/>
  <c r="AL2415"/>
  <c r="AJ2416"/>
  <c r="AL736"/>
  <c r="AJ737"/>
  <c r="AL1105"/>
  <c r="AJ1106"/>
  <c r="AL167"/>
  <c r="AJ168"/>
  <c r="AL577"/>
  <c r="AJ578"/>
  <c r="AL2572"/>
  <c r="AJ2573"/>
  <c r="AL1641"/>
  <c r="AJ1642"/>
  <c r="AL11"/>
  <c r="AJ12"/>
  <c r="AL2465"/>
  <c r="AJ2466"/>
  <c r="AJ1980"/>
  <c r="AL1979"/>
  <c r="AJ937"/>
  <c r="AL936"/>
  <c r="AL2001"/>
  <c r="AJ2002"/>
  <c r="AL1176"/>
  <c r="AJ1177"/>
  <c r="AL115"/>
  <c r="AJ116"/>
  <c r="AJ63"/>
  <c r="AL62"/>
  <c r="AL2362"/>
  <c r="AJ2363"/>
  <c r="AL1228"/>
  <c r="AJ1229"/>
  <c r="AJ2320"/>
  <c r="AL2319"/>
  <c r="AL372"/>
  <c r="AJ373"/>
  <c r="AL1142"/>
  <c r="AJ1143"/>
  <c r="AL1383"/>
  <c r="AJ1384"/>
  <c r="AL556"/>
  <c r="AJ557"/>
  <c r="AL1745"/>
  <c r="AJ1746"/>
  <c r="AL1384" l="1"/>
  <c r="AJ1385"/>
  <c r="AJ938"/>
  <c r="AL937"/>
  <c r="AL2466"/>
  <c r="AJ2467"/>
  <c r="AL737"/>
  <c r="AJ738"/>
  <c r="AJ1605"/>
  <c r="AL1604"/>
  <c r="AL1860"/>
  <c r="AJ1861"/>
  <c r="AJ1333"/>
  <c r="AL1332"/>
  <c r="AJ374"/>
  <c r="AL373"/>
  <c r="AJ683"/>
  <c r="AL682"/>
  <c r="AL1694"/>
  <c r="AJ1695"/>
  <c r="AL1746"/>
  <c r="AJ1747"/>
  <c r="AL557"/>
  <c r="AJ558"/>
  <c r="AL1143"/>
  <c r="AJ1144"/>
  <c r="AJ2321"/>
  <c r="AL2320"/>
  <c r="AJ1981"/>
  <c r="AL1980"/>
  <c r="AL12"/>
  <c r="AJ13"/>
  <c r="AL1106"/>
  <c r="AJ1107"/>
  <c r="AL2416"/>
  <c r="AJ2417"/>
  <c r="AL220"/>
  <c r="AJ221"/>
  <c r="AL1908"/>
  <c r="AJ1909"/>
  <c r="AL2105"/>
  <c r="AJ2106"/>
  <c r="AL2209"/>
  <c r="AJ2210"/>
  <c r="AL2517"/>
  <c r="AJ2518"/>
  <c r="AL1552"/>
  <c r="AJ1553"/>
  <c r="AL1295"/>
  <c r="AJ1296"/>
  <c r="AL1023"/>
  <c r="AJ1024"/>
  <c r="AL1642"/>
  <c r="AJ1643"/>
  <c r="AL1436"/>
  <c r="AJ1437"/>
  <c r="AL2363"/>
  <c r="AJ2364"/>
  <c r="AL1177"/>
  <c r="AJ1178"/>
  <c r="AL2573"/>
  <c r="AJ2574"/>
  <c r="AL2157"/>
  <c r="AJ2158"/>
  <c r="AL1826"/>
  <c r="AJ1827"/>
  <c r="AJ2066"/>
  <c r="AL2065"/>
  <c r="AJ1230"/>
  <c r="AL1229"/>
  <c r="AL63"/>
  <c r="AJ64"/>
  <c r="AL116"/>
  <c r="AJ117"/>
  <c r="AL2002"/>
  <c r="AJ2003"/>
  <c r="AL578"/>
  <c r="AJ579"/>
  <c r="AJ169"/>
  <c r="AL168"/>
  <c r="AL1488"/>
  <c r="AJ1489"/>
  <c r="AJ972"/>
  <c r="AL2261"/>
  <c r="AJ2262"/>
  <c r="AJ870" l="1"/>
  <c r="AL1553"/>
  <c r="AJ1554"/>
  <c r="AL2106"/>
  <c r="AJ2107"/>
  <c r="AL1107"/>
  <c r="AJ1108"/>
  <c r="AJ2322"/>
  <c r="AL2321"/>
  <c r="AL1489"/>
  <c r="AJ1490"/>
  <c r="AL169"/>
  <c r="AJ170"/>
  <c r="AJ2067"/>
  <c r="AL2066"/>
  <c r="AL2364"/>
  <c r="AJ2365"/>
  <c r="AL1747"/>
  <c r="AJ1748"/>
  <c r="AL1333"/>
  <c r="AJ1334"/>
  <c r="AJ939"/>
  <c r="AL938"/>
  <c r="AL2158"/>
  <c r="AJ2159"/>
  <c r="AL2574"/>
  <c r="AJ2575"/>
  <c r="AL1024"/>
  <c r="AJ1025"/>
  <c r="AL1296"/>
  <c r="AJ1297"/>
  <c r="AL2210"/>
  <c r="AJ2211"/>
  <c r="AL1909"/>
  <c r="AJ1910"/>
  <c r="AL2417"/>
  <c r="AJ2418"/>
  <c r="AL738"/>
  <c r="AJ739"/>
  <c r="AL579"/>
  <c r="AJ580"/>
  <c r="AL1230"/>
  <c r="AJ1231"/>
  <c r="AL1827"/>
  <c r="AJ1828"/>
  <c r="AL2518"/>
  <c r="AJ2519"/>
  <c r="AL221"/>
  <c r="AJ222"/>
  <c r="AL13"/>
  <c r="AJ14"/>
  <c r="AL1861"/>
  <c r="AJ1862"/>
  <c r="AL2467"/>
  <c r="AJ2468"/>
  <c r="AL117"/>
  <c r="AJ118"/>
  <c r="AL1981"/>
  <c r="AJ1982"/>
  <c r="AL1605"/>
  <c r="AJ1606"/>
  <c r="AJ2263"/>
  <c r="AL2262"/>
  <c r="AJ973"/>
  <c r="AL972"/>
  <c r="AL2003"/>
  <c r="AJ2004"/>
  <c r="AL64"/>
  <c r="AJ65"/>
  <c r="AJ1179"/>
  <c r="AL1178"/>
  <c r="AL1437"/>
  <c r="AJ1438"/>
  <c r="AL1643"/>
  <c r="AJ1644"/>
  <c r="AL1144"/>
  <c r="AJ1145"/>
  <c r="AJ559"/>
  <c r="AL558"/>
  <c r="AL1695"/>
  <c r="AJ1696"/>
  <c r="AL683"/>
  <c r="AJ684"/>
  <c r="AJ375"/>
  <c r="AL374"/>
  <c r="AL1385"/>
  <c r="AJ1386"/>
  <c r="AL375" l="1"/>
  <c r="AJ376"/>
  <c r="AL1438"/>
  <c r="AJ1439"/>
  <c r="AL1982"/>
  <c r="AJ1983"/>
  <c r="AL170"/>
  <c r="AJ171"/>
  <c r="AL2107"/>
  <c r="AJ2108"/>
  <c r="AL1696"/>
  <c r="AJ1697"/>
  <c r="AJ119"/>
  <c r="AL118"/>
  <c r="AL2519"/>
  <c r="AJ2520"/>
  <c r="AL580"/>
  <c r="AJ581"/>
  <c r="AL2418"/>
  <c r="AJ2419"/>
  <c r="AL1297"/>
  <c r="AJ1298"/>
  <c r="AJ2576"/>
  <c r="AL2575"/>
  <c r="AL870"/>
  <c r="AJ871"/>
  <c r="AL559"/>
  <c r="AJ560"/>
  <c r="AL1644"/>
  <c r="AJ1645"/>
  <c r="AL2004"/>
  <c r="AJ2005"/>
  <c r="AJ740"/>
  <c r="AL739"/>
  <c r="AJ940"/>
  <c r="AL939"/>
  <c r="AL1490"/>
  <c r="AJ1491"/>
  <c r="AL1108"/>
  <c r="AJ1109"/>
  <c r="AJ1555"/>
  <c r="AL1554"/>
  <c r="AL1386"/>
  <c r="AJ1387"/>
  <c r="AL65"/>
  <c r="AJ66"/>
  <c r="AL1606"/>
  <c r="AJ1607"/>
  <c r="AL2067"/>
  <c r="AJ2068"/>
  <c r="AJ819"/>
  <c r="AJ1146"/>
  <c r="AL1145"/>
  <c r="AL2468"/>
  <c r="AJ2469"/>
  <c r="AL1828"/>
  <c r="AJ1829"/>
  <c r="AJ2212"/>
  <c r="AL2211"/>
  <c r="AL1748"/>
  <c r="AJ1749"/>
  <c r="AL2365"/>
  <c r="AJ2366"/>
  <c r="AL684"/>
  <c r="AJ685"/>
  <c r="AL1179"/>
  <c r="AJ1180"/>
  <c r="AL973"/>
  <c r="AJ974"/>
  <c r="AJ2264"/>
  <c r="AL2263"/>
  <c r="AL1862"/>
  <c r="AJ1863"/>
  <c r="AL14"/>
  <c r="AJ15"/>
  <c r="AL222"/>
  <c r="AJ223"/>
  <c r="AL1231"/>
  <c r="AJ1232"/>
  <c r="AJ1911"/>
  <c r="AL1025"/>
  <c r="AJ1026"/>
  <c r="AL2159"/>
  <c r="AJ2160"/>
  <c r="AL1334"/>
  <c r="AJ1335"/>
  <c r="AL2322"/>
  <c r="AJ2323"/>
  <c r="AL2323" l="1"/>
  <c r="AJ2324"/>
  <c r="AJ1912"/>
  <c r="AL223"/>
  <c r="AJ224"/>
  <c r="AL685"/>
  <c r="AJ686"/>
  <c r="AL2068"/>
  <c r="AJ2069"/>
  <c r="AL1109"/>
  <c r="AJ1110"/>
  <c r="AL581"/>
  <c r="AJ582"/>
  <c r="AL171"/>
  <c r="AJ172"/>
  <c r="AJ1608"/>
  <c r="AL1607"/>
  <c r="AJ1556"/>
  <c r="AL1555"/>
  <c r="AL740"/>
  <c r="AJ741"/>
  <c r="AJ1440"/>
  <c r="AL1439"/>
  <c r="AL2160"/>
  <c r="AJ2161"/>
  <c r="AL974"/>
  <c r="AJ975"/>
  <c r="AL1180"/>
  <c r="AJ1181"/>
  <c r="AL1749"/>
  <c r="AJ1750"/>
  <c r="AL1829"/>
  <c r="AJ1830"/>
  <c r="AL1491"/>
  <c r="AJ1492"/>
  <c r="AJ1299"/>
  <c r="AL1298"/>
  <c r="AL2520"/>
  <c r="AJ2521"/>
  <c r="AL2108"/>
  <c r="AJ2109"/>
  <c r="AJ1984"/>
  <c r="AL1983"/>
  <c r="AL1026"/>
  <c r="AJ1027"/>
  <c r="AL1232"/>
  <c r="AJ1233"/>
  <c r="AL1863"/>
  <c r="AJ1864"/>
  <c r="AL2366"/>
  <c r="AJ2367"/>
  <c r="AL2469"/>
  <c r="AJ2470"/>
  <c r="AJ768"/>
  <c r="AJ1388"/>
  <c r="AL1387"/>
  <c r="AL940"/>
  <c r="AJ941"/>
  <c r="AL2419"/>
  <c r="AJ2420"/>
  <c r="AL1697"/>
  <c r="AJ1698"/>
  <c r="AL2005"/>
  <c r="AJ2006"/>
  <c r="AL1645"/>
  <c r="AJ1646"/>
  <c r="AL376"/>
  <c r="AJ377"/>
  <c r="AL1335"/>
  <c r="AJ1336"/>
  <c r="AJ16"/>
  <c r="AL15"/>
  <c r="AL2264"/>
  <c r="AJ2265"/>
  <c r="AJ2213"/>
  <c r="AL2212"/>
  <c r="AL1146"/>
  <c r="AJ1147"/>
  <c r="AL819"/>
  <c r="AJ820"/>
  <c r="AL66"/>
  <c r="AJ67"/>
  <c r="AJ561"/>
  <c r="AL560"/>
  <c r="AL871"/>
  <c r="AJ872"/>
  <c r="AL2576"/>
  <c r="AJ2577"/>
  <c r="AJ120"/>
  <c r="AL119"/>
  <c r="AJ942" l="1"/>
  <c r="AL941"/>
  <c r="AJ1234"/>
  <c r="AL1233"/>
  <c r="AL120"/>
  <c r="AJ121"/>
  <c r="AJ873"/>
  <c r="AL872"/>
  <c r="AL377"/>
  <c r="AJ378"/>
  <c r="AJ1389"/>
  <c r="AL1388"/>
  <c r="AL1984"/>
  <c r="AJ1985"/>
  <c r="AJ976"/>
  <c r="AL975"/>
  <c r="AL582"/>
  <c r="AJ583"/>
  <c r="AL1110"/>
  <c r="AJ1111"/>
  <c r="AJ687"/>
  <c r="AL686"/>
  <c r="AL2324"/>
  <c r="AJ2325"/>
  <c r="AL16"/>
  <c r="AJ17"/>
  <c r="AL1698"/>
  <c r="AJ1699"/>
  <c r="AJ2421"/>
  <c r="AL2420"/>
  <c r="AJ615"/>
  <c r="AL2367"/>
  <c r="AJ2368"/>
  <c r="AL1864"/>
  <c r="AJ1865"/>
  <c r="AL1027"/>
  <c r="AJ1028"/>
  <c r="AL2521"/>
  <c r="AJ2522"/>
  <c r="AL2470"/>
  <c r="AJ2471"/>
  <c r="AL2109"/>
  <c r="AJ2110"/>
  <c r="AL1440"/>
  <c r="AJ1441"/>
  <c r="AL741"/>
  <c r="AJ742"/>
  <c r="AL1147"/>
  <c r="AJ1148"/>
  <c r="AL2213"/>
  <c r="AJ2214"/>
  <c r="AL1646"/>
  <c r="AJ1647"/>
  <c r="AL768"/>
  <c r="AJ769"/>
  <c r="AL1750"/>
  <c r="AJ1751"/>
  <c r="AJ2162"/>
  <c r="AL2161"/>
  <c r="AL1556"/>
  <c r="AJ1557"/>
  <c r="AJ1913"/>
  <c r="AL561"/>
  <c r="AJ562"/>
  <c r="AL2577"/>
  <c r="AJ2578"/>
  <c r="AL67"/>
  <c r="AJ68"/>
  <c r="AL820"/>
  <c r="AJ821"/>
  <c r="AL2265"/>
  <c r="AJ2266"/>
  <c r="AL1336"/>
  <c r="AJ1337"/>
  <c r="AL2006"/>
  <c r="AJ2007"/>
  <c r="AL1299"/>
  <c r="AJ1300"/>
  <c r="AL1492"/>
  <c r="AJ1493"/>
  <c r="AJ1831"/>
  <c r="AL1830"/>
  <c r="AJ1182"/>
  <c r="AL1181"/>
  <c r="AL1608"/>
  <c r="AJ1609"/>
  <c r="AL172"/>
  <c r="AJ173"/>
  <c r="AL2069"/>
  <c r="AJ2070"/>
  <c r="AL224"/>
  <c r="AJ225"/>
  <c r="AL562" l="1"/>
  <c r="AL1182"/>
  <c r="AJ1183"/>
  <c r="AL2007"/>
  <c r="AJ2008"/>
  <c r="AJ1648"/>
  <c r="AL1647"/>
  <c r="AL615"/>
  <c r="AJ616"/>
  <c r="AJ1112"/>
  <c r="AL1111"/>
  <c r="AL942"/>
  <c r="AJ943"/>
  <c r="AJ174"/>
  <c r="AL173"/>
  <c r="AL1751"/>
  <c r="AJ1752"/>
  <c r="AJ462"/>
  <c r="AJ1986"/>
  <c r="AL1985"/>
  <c r="AL1831"/>
  <c r="AJ1832"/>
  <c r="AL1337"/>
  <c r="AJ1338"/>
  <c r="AL2266"/>
  <c r="AJ2267"/>
  <c r="AJ69"/>
  <c r="AL68"/>
  <c r="AL2162"/>
  <c r="AJ2163"/>
  <c r="AL1148"/>
  <c r="AJ1149"/>
  <c r="AL742"/>
  <c r="AJ743"/>
  <c r="AL2110"/>
  <c r="AJ2111"/>
  <c r="AL583"/>
  <c r="AJ584"/>
  <c r="AJ379"/>
  <c r="AL378"/>
  <c r="AJ122"/>
  <c r="AL121"/>
  <c r="AL1234"/>
  <c r="AJ1235"/>
  <c r="AJ822"/>
  <c r="AL821"/>
  <c r="AL769"/>
  <c r="AJ770"/>
  <c r="AL2214"/>
  <c r="AJ2215"/>
  <c r="AL1441"/>
  <c r="AJ1442"/>
  <c r="AL2471"/>
  <c r="AJ2472"/>
  <c r="AL2421"/>
  <c r="AJ2422"/>
  <c r="AJ2326"/>
  <c r="AL2325"/>
  <c r="AL225"/>
  <c r="AJ226"/>
  <c r="AL1493"/>
  <c r="AJ1494"/>
  <c r="AL1557"/>
  <c r="AJ1558"/>
  <c r="AL2522"/>
  <c r="AJ2523"/>
  <c r="AL1865"/>
  <c r="AJ1866"/>
  <c r="AL687"/>
  <c r="AJ688"/>
  <c r="AL1389"/>
  <c r="AJ1390"/>
  <c r="AL2070"/>
  <c r="AJ2071"/>
  <c r="AJ1610"/>
  <c r="AL1609"/>
  <c r="AL1300"/>
  <c r="AJ1301"/>
  <c r="AL2578"/>
  <c r="AJ2579"/>
  <c r="AJ1914"/>
  <c r="AL1028"/>
  <c r="AJ1029"/>
  <c r="AL2368"/>
  <c r="AJ2369"/>
  <c r="AL1699"/>
  <c r="AJ1700"/>
  <c r="AL17"/>
  <c r="AJ18"/>
  <c r="AL976"/>
  <c r="AJ977"/>
  <c r="AL873"/>
  <c r="AJ874"/>
  <c r="AL874" l="1"/>
  <c r="AJ875"/>
  <c r="AL1700"/>
  <c r="AJ1701"/>
  <c r="AL2579"/>
  <c r="AJ2580"/>
  <c r="AJ2524"/>
  <c r="AL2523"/>
  <c r="AJ227"/>
  <c r="AL226"/>
  <c r="AL2326"/>
  <c r="AJ2327"/>
  <c r="AL2215"/>
  <c r="AJ2216"/>
  <c r="AL584"/>
  <c r="AJ585"/>
  <c r="AL1149"/>
  <c r="AJ1150"/>
  <c r="AL2267"/>
  <c r="AJ2268"/>
  <c r="AJ463"/>
  <c r="AL462"/>
  <c r="AJ380"/>
  <c r="AL379"/>
  <c r="AL1986"/>
  <c r="AJ1987"/>
  <c r="AL616"/>
  <c r="AJ617"/>
  <c r="AL2008"/>
  <c r="AJ2009"/>
  <c r="AL2369"/>
  <c r="AJ2370"/>
  <c r="AL1301"/>
  <c r="AJ1302"/>
  <c r="AJ2072"/>
  <c r="AL2071"/>
  <c r="AL1390"/>
  <c r="AJ1391"/>
  <c r="AL688"/>
  <c r="AJ689"/>
  <c r="AL1866"/>
  <c r="AJ1867"/>
  <c r="AL1442"/>
  <c r="AJ1443"/>
  <c r="AL770"/>
  <c r="AJ771"/>
  <c r="AL1235"/>
  <c r="AJ1236"/>
  <c r="AL2111"/>
  <c r="AJ2112"/>
  <c r="AL743"/>
  <c r="AJ744"/>
  <c r="AJ1339"/>
  <c r="AL1338"/>
  <c r="AL1832"/>
  <c r="AJ1833"/>
  <c r="AL1752"/>
  <c r="AJ1753"/>
  <c r="AL943"/>
  <c r="AJ944"/>
  <c r="AL1112"/>
  <c r="AJ1113"/>
  <c r="AL1648"/>
  <c r="AJ1649"/>
  <c r="AJ19"/>
  <c r="AL18"/>
  <c r="AL1029"/>
  <c r="AJ1030"/>
  <c r="AJ1559"/>
  <c r="AL1558"/>
  <c r="AL1494"/>
  <c r="AJ1495"/>
  <c r="AL2472"/>
  <c r="AJ2473"/>
  <c r="AJ2164"/>
  <c r="AL2163"/>
  <c r="AL69"/>
  <c r="AJ70"/>
  <c r="AL977"/>
  <c r="AJ978"/>
  <c r="AJ1915"/>
  <c r="AL1915" s="1"/>
  <c r="AL1610"/>
  <c r="AJ1611"/>
  <c r="AL2422"/>
  <c r="AJ2423"/>
  <c r="AL822"/>
  <c r="AJ823"/>
  <c r="AL122"/>
  <c r="AJ123"/>
  <c r="AJ411"/>
  <c r="AL174"/>
  <c r="AJ175"/>
  <c r="AL1183"/>
  <c r="AJ1184"/>
  <c r="AL175" l="1"/>
  <c r="AJ176"/>
  <c r="AL1611"/>
  <c r="AJ1612"/>
  <c r="AL944"/>
  <c r="AJ945"/>
  <c r="AJ2113"/>
  <c r="AL2112"/>
  <c r="AL1391"/>
  <c r="AJ1392"/>
  <c r="AL2370"/>
  <c r="AJ2371"/>
  <c r="AL227"/>
  <c r="AJ228"/>
  <c r="AL1701"/>
  <c r="AJ1702"/>
  <c r="AL411"/>
  <c r="AJ412"/>
  <c r="AJ824"/>
  <c r="AL823"/>
  <c r="AL2164"/>
  <c r="AJ2165"/>
  <c r="AL1495"/>
  <c r="AJ1496"/>
  <c r="AL1030"/>
  <c r="AJ1031"/>
  <c r="AJ1114"/>
  <c r="AL1113"/>
  <c r="AL1753"/>
  <c r="AJ1754"/>
  <c r="AJ1834"/>
  <c r="AL1833"/>
  <c r="AL744"/>
  <c r="AJ745"/>
  <c r="AL1236"/>
  <c r="AJ1237"/>
  <c r="AL1443"/>
  <c r="AJ1444"/>
  <c r="AL689"/>
  <c r="AJ690"/>
  <c r="AJ2010"/>
  <c r="AL2009"/>
  <c r="AL1987"/>
  <c r="AJ1988"/>
  <c r="AL2268"/>
  <c r="AJ2269"/>
  <c r="AL585"/>
  <c r="AJ586"/>
  <c r="AL2216"/>
  <c r="AJ2217"/>
  <c r="AL123"/>
  <c r="AJ124"/>
  <c r="AL2473"/>
  <c r="AJ2474"/>
  <c r="AL1649"/>
  <c r="AJ1650"/>
  <c r="AJ772"/>
  <c r="AL771"/>
  <c r="AL1867"/>
  <c r="AJ1868"/>
  <c r="AL1302"/>
  <c r="AJ1303"/>
  <c r="AJ618"/>
  <c r="AL617"/>
  <c r="AL1150"/>
  <c r="AJ1151"/>
  <c r="AL2327"/>
  <c r="AJ2328"/>
  <c r="AL2580"/>
  <c r="AJ2581"/>
  <c r="AJ309"/>
  <c r="AL70"/>
  <c r="AJ71"/>
  <c r="AL2072"/>
  <c r="AJ2073"/>
  <c r="AL1184"/>
  <c r="AJ1185"/>
  <c r="AL2423"/>
  <c r="AJ2424"/>
  <c r="AJ1916"/>
  <c r="AL978"/>
  <c r="AJ979"/>
  <c r="AL1559"/>
  <c r="AJ1560"/>
  <c r="AJ20"/>
  <c r="AL19"/>
  <c r="AL1339"/>
  <c r="AJ1340"/>
  <c r="AL380"/>
  <c r="AJ381"/>
  <c r="AL463"/>
  <c r="AJ464"/>
  <c r="AL2524"/>
  <c r="AJ2525"/>
  <c r="AL875"/>
  <c r="AJ876"/>
  <c r="AJ877" l="1"/>
  <c r="AL876"/>
  <c r="AL2424"/>
  <c r="AJ2425"/>
  <c r="AL2581"/>
  <c r="AJ2582"/>
  <c r="AL745"/>
  <c r="AJ746"/>
  <c r="AL1031"/>
  <c r="AJ1032"/>
  <c r="AL1496"/>
  <c r="AJ1497"/>
  <c r="AL228"/>
  <c r="AJ229"/>
  <c r="AL1560"/>
  <c r="AJ1561"/>
  <c r="AL309"/>
  <c r="AJ310"/>
  <c r="AJ1304"/>
  <c r="AL1303"/>
  <c r="AL1114"/>
  <c r="AJ1115"/>
  <c r="AL945"/>
  <c r="AJ946"/>
  <c r="AJ465"/>
  <c r="AL464"/>
  <c r="AL381"/>
  <c r="AJ382"/>
  <c r="AL20"/>
  <c r="AJ21"/>
  <c r="AL979"/>
  <c r="AJ980"/>
  <c r="AL71"/>
  <c r="AJ72"/>
  <c r="AL618"/>
  <c r="AJ619"/>
  <c r="AL2217"/>
  <c r="AJ2218"/>
  <c r="AL2269"/>
  <c r="AJ2270"/>
  <c r="AJ1989"/>
  <c r="AL1988"/>
  <c r="AL690"/>
  <c r="AJ691"/>
  <c r="AL1237"/>
  <c r="AJ1238"/>
  <c r="AL2165"/>
  <c r="AJ2166"/>
  <c r="AJ1703"/>
  <c r="AL1702"/>
  <c r="AL2525"/>
  <c r="AJ2526"/>
  <c r="AL1916"/>
  <c r="AJ1917"/>
  <c r="AL1185"/>
  <c r="AJ1186"/>
  <c r="AL2073"/>
  <c r="AJ2074"/>
  <c r="AJ258"/>
  <c r="AL772"/>
  <c r="AJ773"/>
  <c r="AL586"/>
  <c r="AJ587"/>
  <c r="AL1444"/>
  <c r="AJ1445"/>
  <c r="AL1754"/>
  <c r="AJ1755"/>
  <c r="AL412"/>
  <c r="AJ413"/>
  <c r="AL2113"/>
  <c r="AJ2114"/>
  <c r="AL1151"/>
  <c r="AJ1152"/>
  <c r="AJ1835"/>
  <c r="AL1834"/>
  <c r="AL824"/>
  <c r="AJ825"/>
  <c r="AJ177"/>
  <c r="AL176"/>
  <c r="AL1340"/>
  <c r="AJ1341"/>
  <c r="AL2328"/>
  <c r="AJ2329"/>
  <c r="AL1868"/>
  <c r="AJ1869"/>
  <c r="AL1650"/>
  <c r="AJ1651"/>
  <c r="AL2474"/>
  <c r="AJ2475"/>
  <c r="AL124"/>
  <c r="AJ125"/>
  <c r="AL2010"/>
  <c r="AJ2011"/>
  <c r="AL2371"/>
  <c r="AJ2372"/>
  <c r="AJ1393"/>
  <c r="AL1392"/>
  <c r="AL1612"/>
  <c r="AJ1613"/>
  <c r="AL258" l="1"/>
  <c r="AJ259"/>
  <c r="AL619"/>
  <c r="AJ620"/>
  <c r="AL1497"/>
  <c r="AJ1498"/>
  <c r="AL877"/>
  <c r="AJ878"/>
  <c r="AL825"/>
  <c r="AJ826"/>
  <c r="AJ414"/>
  <c r="AL413"/>
  <c r="AL2166"/>
  <c r="AJ2167"/>
  <c r="AL2218"/>
  <c r="AJ2219"/>
  <c r="AL2372"/>
  <c r="AJ2373"/>
  <c r="AL1835"/>
  <c r="AJ1836"/>
  <c r="AL72"/>
  <c r="AJ73"/>
  <c r="AJ981"/>
  <c r="AL980"/>
  <c r="AL21"/>
  <c r="AJ22"/>
  <c r="AL382"/>
  <c r="AJ383"/>
  <c r="AJ311"/>
  <c r="AL310"/>
  <c r="AL1032"/>
  <c r="AJ1033"/>
  <c r="AL2582"/>
  <c r="AJ2583"/>
  <c r="AL2329"/>
  <c r="AJ2330"/>
  <c r="AL1341"/>
  <c r="AJ1342"/>
  <c r="AL177"/>
  <c r="AJ178"/>
  <c r="AL1152"/>
  <c r="AJ1153"/>
  <c r="AL1989"/>
  <c r="AJ1990"/>
  <c r="AL946"/>
  <c r="AJ947"/>
  <c r="AL1115"/>
  <c r="AJ1116"/>
  <c r="AL1561"/>
  <c r="AJ1562"/>
  <c r="AL229"/>
  <c r="AJ230"/>
  <c r="AL746"/>
  <c r="AJ747"/>
  <c r="AL2475"/>
  <c r="AJ2476"/>
  <c r="AL1869"/>
  <c r="AJ1870"/>
  <c r="AL1445"/>
  <c r="AJ1446"/>
  <c r="AL587"/>
  <c r="AJ588"/>
  <c r="AL1186"/>
  <c r="AJ1187"/>
  <c r="AL2526"/>
  <c r="AJ2527"/>
  <c r="AJ1704"/>
  <c r="AL1703"/>
  <c r="AL1238"/>
  <c r="AJ1239"/>
  <c r="AL1613"/>
  <c r="AJ1614"/>
  <c r="AL1393"/>
  <c r="AJ1394"/>
  <c r="AL2011"/>
  <c r="AJ2012"/>
  <c r="AL125"/>
  <c r="AJ126"/>
  <c r="AL1651"/>
  <c r="AJ1652"/>
  <c r="AL2114"/>
  <c r="AJ2115"/>
  <c r="AJ1756"/>
  <c r="AL1755"/>
  <c r="AL773"/>
  <c r="AJ774"/>
  <c r="AJ2075"/>
  <c r="AL2074"/>
  <c r="AL1917"/>
  <c r="AJ1918"/>
  <c r="AL691"/>
  <c r="AJ692"/>
  <c r="AL2270"/>
  <c r="AJ2271"/>
  <c r="AL465"/>
  <c r="AJ466"/>
  <c r="AL1304"/>
  <c r="AJ1305"/>
  <c r="AL2425"/>
  <c r="AJ2426"/>
  <c r="AL1990" l="1"/>
  <c r="AL1305"/>
  <c r="AJ1306"/>
  <c r="AL1446"/>
  <c r="AJ1447"/>
  <c r="AL826"/>
  <c r="AJ827"/>
  <c r="AJ775"/>
  <c r="AL774"/>
  <c r="AL1394"/>
  <c r="AJ1395"/>
  <c r="AL73"/>
  <c r="AJ74"/>
  <c r="AL414"/>
  <c r="AJ415"/>
  <c r="AJ1499"/>
  <c r="AL1498"/>
  <c r="AL259"/>
  <c r="AJ260"/>
  <c r="AL466"/>
  <c r="AJ467"/>
  <c r="AL2075"/>
  <c r="AJ2076"/>
  <c r="AL1239"/>
  <c r="AJ1240"/>
  <c r="AJ2528"/>
  <c r="AL2527"/>
  <c r="AL588"/>
  <c r="AJ589"/>
  <c r="AJ2477"/>
  <c r="AL2476"/>
  <c r="AL230"/>
  <c r="AJ231"/>
  <c r="AL1116"/>
  <c r="AJ1117"/>
  <c r="AL311"/>
  <c r="AJ312"/>
  <c r="AL981"/>
  <c r="AJ982"/>
  <c r="AL1836"/>
  <c r="AJ1837"/>
  <c r="AL2373"/>
  <c r="AJ2374"/>
  <c r="AL2219"/>
  <c r="AJ2220"/>
  <c r="AL1187"/>
  <c r="AJ1188"/>
  <c r="AL1870"/>
  <c r="AJ1871"/>
  <c r="AL747"/>
  <c r="AJ748"/>
  <c r="AL1562"/>
  <c r="AJ1563"/>
  <c r="AJ948"/>
  <c r="AL947"/>
  <c r="AJ2584"/>
  <c r="AL2583"/>
  <c r="AL2167"/>
  <c r="AJ2168"/>
  <c r="AL620"/>
  <c r="AJ621"/>
  <c r="AL692"/>
  <c r="AJ693"/>
  <c r="AL1918"/>
  <c r="AJ1919"/>
  <c r="AL2115"/>
  <c r="AJ2116"/>
  <c r="AL126"/>
  <c r="AJ127"/>
  <c r="AL178"/>
  <c r="AJ179"/>
  <c r="AL22"/>
  <c r="AJ23"/>
  <c r="AL2426"/>
  <c r="AJ2427"/>
  <c r="AL1756"/>
  <c r="AJ1757"/>
  <c r="AL2271"/>
  <c r="AJ2272"/>
  <c r="AL1652"/>
  <c r="AJ1653"/>
  <c r="AJ2013"/>
  <c r="AL2012"/>
  <c r="AL1614"/>
  <c r="AJ1615"/>
  <c r="AL1704"/>
  <c r="AJ1705"/>
  <c r="AL1153"/>
  <c r="AJ1154"/>
  <c r="AL1342"/>
  <c r="AJ1343"/>
  <c r="AL2330"/>
  <c r="AJ2331"/>
  <c r="AL1033"/>
  <c r="AJ1034"/>
  <c r="AL383"/>
  <c r="AJ384"/>
  <c r="AL878"/>
  <c r="AJ879"/>
  <c r="AL1837" l="1"/>
  <c r="AJ1344"/>
  <c r="AL1343"/>
  <c r="AJ1654"/>
  <c r="AL1653"/>
  <c r="AJ1758"/>
  <c r="AL1757"/>
  <c r="AL1919"/>
  <c r="AJ1920"/>
  <c r="AL1871"/>
  <c r="AJ1872"/>
  <c r="AL2528"/>
  <c r="AJ2529"/>
  <c r="AL1499"/>
  <c r="AJ1500"/>
  <c r="AL2013"/>
  <c r="AJ2014"/>
  <c r="AL467"/>
  <c r="AJ468"/>
  <c r="AJ261"/>
  <c r="AL260"/>
  <c r="AJ75"/>
  <c r="AL74"/>
  <c r="AL1306"/>
  <c r="AJ1307"/>
  <c r="AJ1035"/>
  <c r="AL1034"/>
  <c r="AL2331"/>
  <c r="AJ2332"/>
  <c r="AL1154"/>
  <c r="AJ1155"/>
  <c r="AL1705"/>
  <c r="AJ1706"/>
  <c r="AL2427"/>
  <c r="AJ2428"/>
  <c r="AJ2117"/>
  <c r="AL2116"/>
  <c r="AL693"/>
  <c r="AJ694"/>
  <c r="AL2584"/>
  <c r="AJ2585"/>
  <c r="AJ749"/>
  <c r="AL748"/>
  <c r="AL1188"/>
  <c r="AJ1189"/>
  <c r="AL1395"/>
  <c r="AJ1396"/>
  <c r="AL1615"/>
  <c r="AJ1616"/>
  <c r="AL2272"/>
  <c r="AJ2273"/>
  <c r="AL127"/>
  <c r="AJ128"/>
  <c r="AL1563"/>
  <c r="AJ1564"/>
  <c r="AL2477"/>
  <c r="AJ2478"/>
  <c r="AL23"/>
  <c r="AJ24"/>
  <c r="AL948"/>
  <c r="AJ949"/>
  <c r="AL1117"/>
  <c r="AJ1118"/>
  <c r="AJ880"/>
  <c r="AL879"/>
  <c r="AL384"/>
  <c r="AJ385"/>
  <c r="AL179"/>
  <c r="AJ180"/>
  <c r="AL621"/>
  <c r="AJ622"/>
  <c r="AL2168"/>
  <c r="AJ2169"/>
  <c r="AJ2221"/>
  <c r="AL2220"/>
  <c r="AL2374"/>
  <c r="AJ2375"/>
  <c r="AL982"/>
  <c r="AJ983"/>
  <c r="AL312"/>
  <c r="AJ313"/>
  <c r="AL231"/>
  <c r="AJ232"/>
  <c r="AJ590"/>
  <c r="AL589"/>
  <c r="AL1240"/>
  <c r="AJ1241"/>
  <c r="AL2076"/>
  <c r="AJ2077"/>
  <c r="AL415"/>
  <c r="AJ416"/>
  <c r="AL775"/>
  <c r="AJ776"/>
  <c r="AJ828"/>
  <c r="AL827"/>
  <c r="AL1447"/>
  <c r="AJ1448"/>
  <c r="AL1448" l="1"/>
  <c r="AJ1449"/>
  <c r="AJ1242"/>
  <c r="AL1241"/>
  <c r="AJ314"/>
  <c r="AL313"/>
  <c r="AL180"/>
  <c r="AJ181"/>
  <c r="AL1564"/>
  <c r="AJ1565"/>
  <c r="AL1758"/>
  <c r="AJ1759"/>
  <c r="AL828"/>
  <c r="AJ829"/>
  <c r="AL590"/>
  <c r="AJ591"/>
  <c r="AL1396"/>
  <c r="AJ1397"/>
  <c r="AL2428"/>
  <c r="AJ2429"/>
  <c r="AL1706"/>
  <c r="AJ1707"/>
  <c r="AJ1308"/>
  <c r="AL1307"/>
  <c r="AL2014"/>
  <c r="AJ2015"/>
  <c r="AL2529"/>
  <c r="AJ2530"/>
  <c r="AJ417"/>
  <c r="AL416"/>
  <c r="AL2077"/>
  <c r="AJ2078"/>
  <c r="AL983"/>
  <c r="AJ984"/>
  <c r="AJ623"/>
  <c r="AL622"/>
  <c r="AL385"/>
  <c r="AJ386"/>
  <c r="AL949"/>
  <c r="AJ950"/>
  <c r="AJ25"/>
  <c r="AL24"/>
  <c r="AL2478"/>
  <c r="AJ2479"/>
  <c r="AL128"/>
  <c r="AJ129"/>
  <c r="AL1616"/>
  <c r="AJ1617"/>
  <c r="AL1035"/>
  <c r="AJ1036"/>
  <c r="AL75"/>
  <c r="AJ76"/>
  <c r="AL1654"/>
  <c r="AJ1655"/>
  <c r="AL776"/>
  <c r="AJ777"/>
  <c r="AL232"/>
  <c r="AJ233"/>
  <c r="AL2375"/>
  <c r="AJ2376"/>
  <c r="AJ2170"/>
  <c r="AL2169"/>
  <c r="AL1118"/>
  <c r="AJ1119"/>
  <c r="AL2273"/>
  <c r="AJ2274"/>
  <c r="AL1189"/>
  <c r="AJ1190"/>
  <c r="AL2117"/>
  <c r="AJ2118"/>
  <c r="AJ262"/>
  <c r="AL261"/>
  <c r="AJ1345"/>
  <c r="AL1344"/>
  <c r="AL2221"/>
  <c r="AJ2222"/>
  <c r="AL749"/>
  <c r="AJ750"/>
  <c r="AL2585"/>
  <c r="AJ2586"/>
  <c r="AL2332"/>
  <c r="AJ2333"/>
  <c r="AJ881"/>
  <c r="AL880"/>
  <c r="AL694"/>
  <c r="AJ695"/>
  <c r="AL1155"/>
  <c r="AJ1156"/>
  <c r="AL468"/>
  <c r="AJ469"/>
  <c r="AL1500"/>
  <c r="AJ1501"/>
  <c r="AJ1873"/>
  <c r="AL1872"/>
  <c r="AL1920"/>
  <c r="AJ1921"/>
  <c r="AL1501" l="1"/>
  <c r="AJ1502"/>
  <c r="AJ263"/>
  <c r="AL262"/>
  <c r="AJ418"/>
  <c r="AL417"/>
  <c r="AL1308"/>
  <c r="AJ1309"/>
  <c r="AL829"/>
  <c r="AJ830"/>
  <c r="AL1873"/>
  <c r="AJ1874"/>
  <c r="AL881"/>
  <c r="AJ882"/>
  <c r="AL2586"/>
  <c r="AJ2587"/>
  <c r="AJ1191"/>
  <c r="AL1190"/>
  <c r="AL233"/>
  <c r="AJ234"/>
  <c r="AL1617"/>
  <c r="AJ1618"/>
  <c r="AL2530"/>
  <c r="AJ2531"/>
  <c r="AL2429"/>
  <c r="AJ2430"/>
  <c r="AL181"/>
  <c r="AJ182"/>
  <c r="AL1449"/>
  <c r="AJ1450"/>
  <c r="AJ470"/>
  <c r="AL469"/>
  <c r="AJ1157"/>
  <c r="AL1156"/>
  <c r="AL695"/>
  <c r="AJ696"/>
  <c r="AL750"/>
  <c r="AJ751"/>
  <c r="AL25"/>
  <c r="AJ26"/>
  <c r="AL623"/>
  <c r="AJ624"/>
  <c r="AJ592"/>
  <c r="AL591"/>
  <c r="AJ1760"/>
  <c r="AL1759"/>
  <c r="AL314"/>
  <c r="AJ315"/>
  <c r="AL1921"/>
  <c r="AJ1922"/>
  <c r="AJ2223"/>
  <c r="AL2222"/>
  <c r="AL1345"/>
  <c r="AJ1346"/>
  <c r="AL2170"/>
  <c r="AJ2171"/>
  <c r="AJ1243"/>
  <c r="AL1242"/>
  <c r="AL2118"/>
  <c r="AJ2119"/>
  <c r="AL2274"/>
  <c r="AJ2275"/>
  <c r="AL777"/>
  <c r="AJ778"/>
  <c r="AL76"/>
  <c r="AJ77"/>
  <c r="AL2479"/>
  <c r="AJ2480"/>
  <c r="AL984"/>
  <c r="AJ985"/>
  <c r="AJ2334"/>
  <c r="AL2333"/>
  <c r="AL1119"/>
  <c r="AJ1120"/>
  <c r="AL2376"/>
  <c r="AJ2377"/>
  <c r="AL1655"/>
  <c r="AJ1656"/>
  <c r="AL1036"/>
  <c r="AJ1037"/>
  <c r="AL129"/>
  <c r="AJ130"/>
  <c r="AL950"/>
  <c r="AJ951"/>
  <c r="AJ387"/>
  <c r="AL386"/>
  <c r="AL2078"/>
  <c r="AJ2079"/>
  <c r="AL2015"/>
  <c r="AJ2016"/>
  <c r="AL1707"/>
  <c r="AJ1708"/>
  <c r="AL1397"/>
  <c r="AJ1398"/>
  <c r="AL1565"/>
  <c r="AJ1566"/>
  <c r="AJ1567" l="1"/>
  <c r="AL1566"/>
  <c r="AL2016"/>
  <c r="AJ2017"/>
  <c r="AJ1038"/>
  <c r="AL1037"/>
  <c r="AL2275"/>
  <c r="AJ2276"/>
  <c r="AL2171"/>
  <c r="AJ2172"/>
  <c r="AL624"/>
  <c r="AJ625"/>
  <c r="AL470"/>
  <c r="AJ471"/>
  <c r="AJ2588"/>
  <c r="AL2587"/>
  <c r="AL1760"/>
  <c r="AJ1761"/>
  <c r="AJ2431"/>
  <c r="AL2430"/>
  <c r="AL2531"/>
  <c r="AJ2532"/>
  <c r="AL1618"/>
  <c r="AJ1619"/>
  <c r="AL882"/>
  <c r="AJ883"/>
  <c r="AL1874"/>
  <c r="AJ1875"/>
  <c r="AJ1310"/>
  <c r="AL1309"/>
  <c r="AJ1503"/>
  <c r="AL1502"/>
  <c r="AJ1709"/>
  <c r="AL1708"/>
  <c r="AL951"/>
  <c r="AJ952"/>
  <c r="AL130"/>
  <c r="AJ131"/>
  <c r="AL1656"/>
  <c r="AJ1657"/>
  <c r="AL2377"/>
  <c r="AJ2378"/>
  <c r="AL985"/>
  <c r="AJ986"/>
  <c r="AL2480"/>
  <c r="AJ2481"/>
  <c r="AL77"/>
  <c r="AJ78"/>
  <c r="AL2119"/>
  <c r="AJ2120"/>
  <c r="AL1346"/>
  <c r="AJ1347"/>
  <c r="AL315"/>
  <c r="AJ316"/>
  <c r="AL26"/>
  <c r="AJ27"/>
  <c r="AJ264"/>
  <c r="AL263"/>
  <c r="AL1398"/>
  <c r="AJ1399"/>
  <c r="AL2079"/>
  <c r="AJ2080"/>
  <c r="AL1120"/>
  <c r="AJ1121"/>
  <c r="AL778"/>
  <c r="AJ779"/>
  <c r="AL1922"/>
  <c r="AJ1923"/>
  <c r="AL1157"/>
  <c r="AJ1158"/>
  <c r="AL1191"/>
  <c r="AJ1192"/>
  <c r="AL2334"/>
  <c r="AJ2335"/>
  <c r="AL387"/>
  <c r="AJ388"/>
  <c r="AL1243"/>
  <c r="AJ1244"/>
  <c r="AL2223"/>
  <c r="AJ2224"/>
  <c r="AL592"/>
  <c r="AJ593"/>
  <c r="AL751"/>
  <c r="AJ752"/>
  <c r="AL696"/>
  <c r="AJ697"/>
  <c r="AL1450"/>
  <c r="AJ1451"/>
  <c r="AL182"/>
  <c r="AJ183"/>
  <c r="AL234"/>
  <c r="AJ235"/>
  <c r="AL830"/>
  <c r="AJ831"/>
  <c r="AL418"/>
  <c r="AJ419"/>
  <c r="AJ1710" l="1"/>
  <c r="AL1709"/>
  <c r="AL1038"/>
  <c r="AJ1039"/>
  <c r="AL1567"/>
  <c r="AJ1568"/>
  <c r="AL235"/>
  <c r="AJ236"/>
  <c r="AL183"/>
  <c r="AJ184"/>
  <c r="AL697"/>
  <c r="AJ698"/>
  <c r="AJ389"/>
  <c r="AL388"/>
  <c r="AL1399"/>
  <c r="AJ1400"/>
  <c r="AL986"/>
  <c r="AJ987"/>
  <c r="AJ2379"/>
  <c r="AL2378"/>
  <c r="AL131"/>
  <c r="AJ132"/>
  <c r="AL1875"/>
  <c r="AJ1876"/>
  <c r="AL2532"/>
  <c r="AJ2533"/>
  <c r="AL471"/>
  <c r="AJ472"/>
  <c r="AJ2173"/>
  <c r="AL2172"/>
  <c r="AL2276"/>
  <c r="AJ2277"/>
  <c r="AL264"/>
  <c r="AJ265"/>
  <c r="AL1503"/>
  <c r="AJ1504"/>
  <c r="AL1310"/>
  <c r="AJ1311"/>
  <c r="AJ2432"/>
  <c r="AL2431"/>
  <c r="AL831"/>
  <c r="AJ832"/>
  <c r="AL2335"/>
  <c r="AJ2336"/>
  <c r="AL1121"/>
  <c r="AJ1122"/>
  <c r="AJ79"/>
  <c r="AL78"/>
  <c r="AL419"/>
  <c r="AJ420"/>
  <c r="AL1451"/>
  <c r="AJ1452"/>
  <c r="AL752"/>
  <c r="AJ753"/>
  <c r="AJ594"/>
  <c r="AL593"/>
  <c r="AL2224"/>
  <c r="AJ2225"/>
  <c r="AL1244"/>
  <c r="AJ1245"/>
  <c r="AL1192"/>
  <c r="AJ1193"/>
  <c r="AL1158"/>
  <c r="AJ1159"/>
  <c r="AL1923"/>
  <c r="AJ1924"/>
  <c r="AL779"/>
  <c r="AJ780"/>
  <c r="AL2080"/>
  <c r="AJ2081"/>
  <c r="AL27"/>
  <c r="AJ28"/>
  <c r="AL316"/>
  <c r="AJ317"/>
  <c r="AL1347"/>
  <c r="AJ1348"/>
  <c r="AJ2121"/>
  <c r="AL2120"/>
  <c r="AL2481"/>
  <c r="AJ2482"/>
  <c r="AL1657"/>
  <c r="AJ1658"/>
  <c r="AJ953"/>
  <c r="AL952"/>
  <c r="AL883"/>
  <c r="AJ884"/>
  <c r="AL1619"/>
  <c r="AJ1620"/>
  <c r="AL1761"/>
  <c r="AJ1762"/>
  <c r="AL2588"/>
  <c r="AJ2589"/>
  <c r="AL625"/>
  <c r="AJ626"/>
  <c r="AJ2018"/>
  <c r="AL2017"/>
  <c r="AL2121" l="1"/>
  <c r="AJ2122"/>
  <c r="AL1620"/>
  <c r="AJ1621"/>
  <c r="AL1658"/>
  <c r="AJ1659"/>
  <c r="AL780"/>
  <c r="AJ781"/>
  <c r="AL753"/>
  <c r="AJ754"/>
  <c r="AL832"/>
  <c r="AJ833"/>
  <c r="AJ2278"/>
  <c r="AL2277"/>
  <c r="AL2533"/>
  <c r="AJ2534"/>
  <c r="AJ133"/>
  <c r="AL132"/>
  <c r="AL987"/>
  <c r="AJ988"/>
  <c r="AL184"/>
  <c r="AJ185"/>
  <c r="AL1039"/>
  <c r="AJ1040"/>
  <c r="AL626"/>
  <c r="AJ627"/>
  <c r="AL953"/>
  <c r="AJ954"/>
  <c r="AL594"/>
  <c r="AJ595"/>
  <c r="AL79"/>
  <c r="AJ80"/>
  <c r="AL1504"/>
  <c r="AJ1505"/>
  <c r="AL2173"/>
  <c r="AJ2174"/>
  <c r="AL2379"/>
  <c r="AJ2380"/>
  <c r="AL389"/>
  <c r="AJ390"/>
  <c r="AL2432"/>
  <c r="AJ2433"/>
  <c r="AL1311"/>
  <c r="AJ1312"/>
  <c r="AL1710"/>
  <c r="AJ1711"/>
  <c r="AJ318"/>
  <c r="AL317"/>
  <c r="AJ1160"/>
  <c r="AL1159"/>
  <c r="AL2225"/>
  <c r="AJ2226"/>
  <c r="AJ1453"/>
  <c r="AL1452"/>
  <c r="AJ1123"/>
  <c r="AL1122"/>
  <c r="AL2018"/>
  <c r="AJ2019"/>
  <c r="AJ2590"/>
  <c r="AL2589"/>
  <c r="AL1762"/>
  <c r="AJ1763"/>
  <c r="AL884"/>
  <c r="AJ885"/>
  <c r="AL2482"/>
  <c r="AJ2483"/>
  <c r="AL1348"/>
  <c r="AJ1349"/>
  <c r="AL28"/>
  <c r="AJ29"/>
  <c r="AL2081"/>
  <c r="AJ2082"/>
  <c r="AL1924"/>
  <c r="AJ1925"/>
  <c r="AL1193"/>
  <c r="AJ1194"/>
  <c r="AL1245"/>
  <c r="AJ1246"/>
  <c r="AJ421"/>
  <c r="AL420"/>
  <c r="AL2336"/>
  <c r="AJ2337"/>
  <c r="AL265"/>
  <c r="AJ266"/>
  <c r="AL472"/>
  <c r="AJ473"/>
  <c r="AL1876"/>
  <c r="AJ1877"/>
  <c r="AL1400"/>
  <c r="AJ1401"/>
  <c r="AJ699"/>
  <c r="AL698"/>
  <c r="AL236"/>
  <c r="AJ237"/>
  <c r="AL1568"/>
  <c r="AJ1569"/>
  <c r="AL1123" l="1"/>
  <c r="AL699"/>
  <c r="AJ700"/>
  <c r="AL1877"/>
  <c r="AJ1878"/>
  <c r="AL2337"/>
  <c r="AJ2338"/>
  <c r="AL29"/>
  <c r="AJ30"/>
  <c r="AL885"/>
  <c r="AJ886"/>
  <c r="AJ1161"/>
  <c r="AL1160"/>
  <c r="AL390"/>
  <c r="AJ391"/>
  <c r="AL2590"/>
  <c r="AJ2591"/>
  <c r="AL627"/>
  <c r="AJ628"/>
  <c r="AL1040"/>
  <c r="AJ1041"/>
  <c r="AL781"/>
  <c r="AJ782"/>
  <c r="AL1659"/>
  <c r="AJ1660"/>
  <c r="AL2122"/>
  <c r="AJ2123"/>
  <c r="AL473"/>
  <c r="AJ474"/>
  <c r="AL266"/>
  <c r="AJ267"/>
  <c r="AL1246"/>
  <c r="AJ1247"/>
  <c r="AL1194"/>
  <c r="AJ1195"/>
  <c r="AJ2083"/>
  <c r="AL2082"/>
  <c r="AL1349"/>
  <c r="AJ1350"/>
  <c r="AJ319"/>
  <c r="AL318"/>
  <c r="AL1312"/>
  <c r="AJ1313"/>
  <c r="AL2174"/>
  <c r="AJ2175"/>
  <c r="AL1505"/>
  <c r="AJ1506"/>
  <c r="AJ596"/>
  <c r="AL595"/>
  <c r="AL2278"/>
  <c r="AJ2279"/>
  <c r="AJ1926"/>
  <c r="AL1925"/>
  <c r="AL2483"/>
  <c r="AJ2484"/>
  <c r="AL1763"/>
  <c r="AJ1764"/>
  <c r="AL1453"/>
  <c r="AJ1454"/>
  <c r="AL2433"/>
  <c r="AJ2434"/>
  <c r="AL2380"/>
  <c r="AJ2381"/>
  <c r="AL80"/>
  <c r="AJ81"/>
  <c r="AJ134"/>
  <c r="AL133"/>
  <c r="AL1569"/>
  <c r="AJ1570"/>
  <c r="AL1401"/>
  <c r="AJ1402"/>
  <c r="AL954"/>
  <c r="AJ955"/>
  <c r="AJ186"/>
  <c r="AL185"/>
  <c r="AL237"/>
  <c r="AJ238"/>
  <c r="AJ422"/>
  <c r="AL421"/>
  <c r="AJ2020"/>
  <c r="AL2019"/>
  <c r="AL2226"/>
  <c r="AJ2227"/>
  <c r="AL1711"/>
  <c r="AJ1712"/>
  <c r="AJ989"/>
  <c r="AL988"/>
  <c r="AL2534"/>
  <c r="AJ2535"/>
  <c r="AL833"/>
  <c r="AJ834"/>
  <c r="AJ755"/>
  <c r="AL754"/>
  <c r="AL1621"/>
  <c r="AJ1622"/>
  <c r="AL186" l="1"/>
  <c r="AJ187"/>
  <c r="AL134"/>
  <c r="AJ135"/>
  <c r="AJ1248"/>
  <c r="AL1247"/>
  <c r="AL1660"/>
  <c r="AJ1661"/>
  <c r="AL1622"/>
  <c r="AJ1623"/>
  <c r="AL2535"/>
  <c r="AJ2536"/>
  <c r="AL955"/>
  <c r="AJ956"/>
  <c r="AL2381"/>
  <c r="AJ2382"/>
  <c r="AL2484"/>
  <c r="AJ2485"/>
  <c r="AJ597"/>
  <c r="AL596"/>
  <c r="AJ320"/>
  <c r="AL319"/>
  <c r="AL886"/>
  <c r="AJ887"/>
  <c r="AL700"/>
  <c r="AJ701"/>
  <c r="AJ756"/>
  <c r="AL755"/>
  <c r="AL989"/>
  <c r="AJ990"/>
  <c r="AJ2228"/>
  <c r="AL2227"/>
  <c r="AL422"/>
  <c r="AJ423"/>
  <c r="AJ1927"/>
  <c r="AL1926"/>
  <c r="AL2175"/>
  <c r="AJ2176"/>
  <c r="AL1313"/>
  <c r="AJ1314"/>
  <c r="AL1350"/>
  <c r="AJ1351"/>
  <c r="AL1195"/>
  <c r="AJ1196"/>
  <c r="AL267"/>
  <c r="AJ268"/>
  <c r="AJ2124"/>
  <c r="AL2123"/>
  <c r="AJ783"/>
  <c r="AL782"/>
  <c r="AL628"/>
  <c r="AJ629"/>
  <c r="AL2591"/>
  <c r="AJ2592"/>
  <c r="AL1712"/>
  <c r="AJ1713"/>
  <c r="AL1506"/>
  <c r="AJ1507"/>
  <c r="AL474"/>
  <c r="AJ475"/>
  <c r="AL1041"/>
  <c r="AJ1042"/>
  <c r="AL1161"/>
  <c r="AJ1162"/>
  <c r="AL834"/>
  <c r="AJ835"/>
  <c r="AL1402"/>
  <c r="AJ1403"/>
  <c r="AL1454"/>
  <c r="AJ1455"/>
  <c r="AL2279"/>
  <c r="AJ2280"/>
  <c r="AJ2021"/>
  <c r="AL2020"/>
  <c r="AL238"/>
  <c r="AJ239"/>
  <c r="AL1570"/>
  <c r="AJ1571"/>
  <c r="AL81"/>
  <c r="AJ82"/>
  <c r="AL2434"/>
  <c r="AJ2435"/>
  <c r="AL1764"/>
  <c r="AJ1765"/>
  <c r="AL2083"/>
  <c r="AJ2084"/>
  <c r="AL391"/>
  <c r="AJ392"/>
  <c r="AL30"/>
  <c r="AJ31"/>
  <c r="AL2338"/>
  <c r="AJ2339"/>
  <c r="AL1878"/>
  <c r="AJ1879"/>
  <c r="AJ784" l="1"/>
  <c r="AL783"/>
  <c r="AL1927"/>
  <c r="AJ1928"/>
  <c r="AL2228"/>
  <c r="AJ2229"/>
  <c r="AL756"/>
  <c r="AJ757"/>
  <c r="AL1879"/>
  <c r="AJ1880"/>
  <c r="AL1765"/>
  <c r="AJ1766"/>
  <c r="AL1571"/>
  <c r="AJ1572"/>
  <c r="AL2280"/>
  <c r="AJ2281"/>
  <c r="AL1162"/>
  <c r="AJ1163"/>
  <c r="AJ1714"/>
  <c r="AL1713"/>
  <c r="AJ1315"/>
  <c r="AL1314"/>
  <c r="AL423"/>
  <c r="AJ424"/>
  <c r="AL887"/>
  <c r="AJ888"/>
  <c r="AL2485"/>
  <c r="AJ2486"/>
  <c r="AL1623"/>
  <c r="AJ1624"/>
  <c r="AL187"/>
  <c r="AJ188"/>
  <c r="AL2021"/>
  <c r="AJ2022"/>
  <c r="AL2124"/>
  <c r="AJ2125"/>
  <c r="AL320"/>
  <c r="AJ321"/>
  <c r="AL597"/>
  <c r="AJ598"/>
  <c r="AL1248"/>
  <c r="AJ1249"/>
  <c r="AL31"/>
  <c r="AJ32"/>
  <c r="AL82"/>
  <c r="AJ83"/>
  <c r="AL1042"/>
  <c r="AJ1043"/>
  <c r="AL1507"/>
  <c r="AJ1508"/>
  <c r="AJ2593"/>
  <c r="AL2592"/>
  <c r="AL1351"/>
  <c r="AJ1352"/>
  <c r="AL2339"/>
  <c r="AJ2340"/>
  <c r="AL392"/>
  <c r="AJ393"/>
  <c r="AL2084"/>
  <c r="AJ2085"/>
  <c r="AL2435"/>
  <c r="AJ2436"/>
  <c r="AL239"/>
  <c r="AJ240"/>
  <c r="AL1455"/>
  <c r="AJ1456"/>
  <c r="AJ1404"/>
  <c r="AL1403"/>
  <c r="AL835"/>
  <c r="AJ836"/>
  <c r="AL475"/>
  <c r="AJ476"/>
  <c r="AL629"/>
  <c r="AJ630"/>
  <c r="AL268"/>
  <c r="AJ269"/>
  <c r="AL1196"/>
  <c r="AJ1197"/>
  <c r="AL2176"/>
  <c r="AJ2177"/>
  <c r="AL990"/>
  <c r="AJ991"/>
  <c r="AL701"/>
  <c r="AJ702"/>
  <c r="AL2382"/>
  <c r="AJ2383"/>
  <c r="AL956"/>
  <c r="AJ957"/>
  <c r="AL2536"/>
  <c r="AJ2537"/>
  <c r="AL1661"/>
  <c r="AJ1662"/>
  <c r="AL135"/>
  <c r="AJ136"/>
  <c r="AL136" l="1"/>
  <c r="AJ137"/>
  <c r="AL2383"/>
  <c r="AJ2384"/>
  <c r="AJ992"/>
  <c r="AL991"/>
  <c r="AL269"/>
  <c r="AJ270"/>
  <c r="AL476"/>
  <c r="AJ477"/>
  <c r="AL2085"/>
  <c r="AJ2086"/>
  <c r="AL321"/>
  <c r="AJ322"/>
  <c r="AL2486"/>
  <c r="AJ2487"/>
  <c r="AJ2282"/>
  <c r="AL2281"/>
  <c r="AL1880"/>
  <c r="AJ1881"/>
  <c r="AL1404"/>
  <c r="AJ1405"/>
  <c r="AL1043"/>
  <c r="AJ1044"/>
  <c r="AL83"/>
  <c r="AJ84"/>
  <c r="AJ2230"/>
  <c r="AL2229"/>
  <c r="AL1662"/>
  <c r="AJ1663"/>
  <c r="AJ958"/>
  <c r="AL957"/>
  <c r="AL702"/>
  <c r="AJ703"/>
  <c r="AL1197"/>
  <c r="AJ1198"/>
  <c r="AL836"/>
  <c r="AJ837"/>
  <c r="AL240"/>
  <c r="AJ241"/>
  <c r="AL2436"/>
  <c r="AJ2437"/>
  <c r="AJ394"/>
  <c r="AL393"/>
  <c r="AL2340"/>
  <c r="AJ2341"/>
  <c r="AL598"/>
  <c r="AJ599"/>
  <c r="AJ2023"/>
  <c r="AL2022"/>
  <c r="AL1624"/>
  <c r="AJ1625"/>
  <c r="AL1572"/>
  <c r="AJ1573"/>
  <c r="AL784"/>
  <c r="AJ785"/>
  <c r="AL2537"/>
  <c r="AJ2538"/>
  <c r="AJ2178"/>
  <c r="AL2177"/>
  <c r="AJ631"/>
  <c r="AL630"/>
  <c r="AL1456"/>
  <c r="AJ1457"/>
  <c r="AL1352"/>
  <c r="AJ1353"/>
  <c r="AL2593"/>
  <c r="AJ2594"/>
  <c r="AL2125"/>
  <c r="AJ2126"/>
  <c r="AL188"/>
  <c r="AJ189"/>
  <c r="AL888"/>
  <c r="AJ889"/>
  <c r="AL424"/>
  <c r="AJ425"/>
  <c r="AL1163"/>
  <c r="AJ1164"/>
  <c r="AL1766"/>
  <c r="AJ1767"/>
  <c r="AJ33"/>
  <c r="AL32"/>
  <c r="AL1714"/>
  <c r="AJ1715"/>
  <c r="AL1928"/>
  <c r="AJ1929"/>
  <c r="AJ1509"/>
  <c r="AL1508"/>
  <c r="AL1249"/>
  <c r="AJ1250"/>
  <c r="AJ1316"/>
  <c r="AL1315"/>
  <c r="AJ758"/>
  <c r="AL757"/>
  <c r="AL1457" l="1"/>
  <c r="AJ1458"/>
  <c r="AL1573"/>
  <c r="AJ1574"/>
  <c r="AL241"/>
  <c r="AJ242"/>
  <c r="AJ1882"/>
  <c r="AL1881"/>
  <c r="AL322"/>
  <c r="AJ323"/>
  <c r="AL2086"/>
  <c r="AJ2087"/>
  <c r="AL477"/>
  <c r="AJ478"/>
  <c r="AL758"/>
  <c r="AJ759"/>
  <c r="AL1250"/>
  <c r="AJ1251"/>
  <c r="AL1715"/>
  <c r="AJ1716"/>
  <c r="AJ1768"/>
  <c r="AL1767"/>
  <c r="AJ190"/>
  <c r="AL189"/>
  <c r="AL631"/>
  <c r="AJ632"/>
  <c r="AL2230"/>
  <c r="AJ2231"/>
  <c r="AL1316"/>
  <c r="AJ1317"/>
  <c r="AL1164"/>
  <c r="AJ1165"/>
  <c r="AL889"/>
  <c r="AJ890"/>
  <c r="AL2126"/>
  <c r="AJ2127"/>
  <c r="AL2178"/>
  <c r="AJ2179"/>
  <c r="AL992"/>
  <c r="AJ993"/>
  <c r="AL1509"/>
  <c r="AJ1510"/>
  <c r="AJ2595"/>
  <c r="AL2594"/>
  <c r="AL785"/>
  <c r="AJ786"/>
  <c r="AL2341"/>
  <c r="AJ2342"/>
  <c r="AL1663"/>
  <c r="AJ1664"/>
  <c r="AL1044"/>
  <c r="AJ1045"/>
  <c r="AL137"/>
  <c r="AJ138"/>
  <c r="AJ1930"/>
  <c r="AL1929"/>
  <c r="AL425"/>
  <c r="AJ426"/>
  <c r="AL2023"/>
  <c r="AJ2024"/>
  <c r="AJ395"/>
  <c r="AL394"/>
  <c r="AL958"/>
  <c r="AJ959"/>
  <c r="AL2282"/>
  <c r="AJ2283"/>
  <c r="AL33"/>
  <c r="AJ34"/>
  <c r="AJ1354"/>
  <c r="AL1353"/>
  <c r="AL2538"/>
  <c r="AJ2539"/>
  <c r="AJ1626"/>
  <c r="AL1625"/>
  <c r="AL599"/>
  <c r="AJ600"/>
  <c r="AL2437"/>
  <c r="AJ2438"/>
  <c r="AJ838"/>
  <c r="AL837"/>
  <c r="AL1198"/>
  <c r="AJ1199"/>
  <c r="AL703"/>
  <c r="AJ704"/>
  <c r="AL84"/>
  <c r="AJ85"/>
  <c r="AL1405"/>
  <c r="AJ1406"/>
  <c r="AJ2488"/>
  <c r="AL2487"/>
  <c r="AL270"/>
  <c r="AJ271"/>
  <c r="AJ2385"/>
  <c r="AL2384"/>
  <c r="AL1626" l="1"/>
  <c r="AJ1627"/>
  <c r="AL1510"/>
  <c r="AJ1511"/>
  <c r="AL271"/>
  <c r="AJ272"/>
  <c r="AL704"/>
  <c r="AJ705"/>
  <c r="AL2438"/>
  <c r="AJ2439"/>
  <c r="AJ427"/>
  <c r="AL426"/>
  <c r="AL2342"/>
  <c r="AJ2343"/>
  <c r="AL632"/>
  <c r="AJ633"/>
  <c r="AL1251"/>
  <c r="AJ1252"/>
  <c r="AL1574"/>
  <c r="AJ1575"/>
  <c r="AL1458"/>
  <c r="AJ1459"/>
  <c r="AL2385"/>
  <c r="AJ2386"/>
  <c r="AL1354"/>
  <c r="AJ1355"/>
  <c r="AL395"/>
  <c r="AJ396"/>
  <c r="AJ1931"/>
  <c r="AL1930"/>
  <c r="AL993"/>
  <c r="AJ994"/>
  <c r="AL2179"/>
  <c r="AJ2180"/>
  <c r="AL2127"/>
  <c r="AJ2128"/>
  <c r="AL1165"/>
  <c r="AJ1166"/>
  <c r="AL2231"/>
  <c r="AJ2232"/>
  <c r="AL1768"/>
  <c r="AJ1769"/>
  <c r="AL2488"/>
  <c r="AJ2489"/>
  <c r="AJ839"/>
  <c r="AL838"/>
  <c r="AL890"/>
  <c r="AJ891"/>
  <c r="AL1317"/>
  <c r="AJ1318"/>
  <c r="AL190"/>
  <c r="AJ191"/>
  <c r="AL1882"/>
  <c r="AJ1883"/>
  <c r="AL1406"/>
  <c r="AJ1407"/>
  <c r="AJ601"/>
  <c r="AL600"/>
  <c r="AJ2540"/>
  <c r="AL2539"/>
  <c r="AL2024"/>
  <c r="AJ2025"/>
  <c r="AL1045"/>
  <c r="AJ1046"/>
  <c r="AL1716"/>
  <c r="AJ1717"/>
  <c r="AJ2088"/>
  <c r="AL2087"/>
  <c r="AL85"/>
  <c r="AJ86"/>
  <c r="AL1199"/>
  <c r="AJ1200"/>
  <c r="AL34"/>
  <c r="AJ35"/>
  <c r="AL2283"/>
  <c r="AJ2284"/>
  <c r="AL959"/>
  <c r="AJ960"/>
  <c r="AL138"/>
  <c r="AJ139"/>
  <c r="AL1664"/>
  <c r="AJ1665"/>
  <c r="AL786"/>
  <c r="AJ787"/>
  <c r="AL2595"/>
  <c r="AJ2596"/>
  <c r="AL759"/>
  <c r="AJ760"/>
  <c r="AJ479"/>
  <c r="AL478"/>
  <c r="AJ324"/>
  <c r="AL323"/>
  <c r="AL242"/>
  <c r="AJ243"/>
  <c r="AL479" l="1"/>
  <c r="AJ480"/>
  <c r="AL2284"/>
  <c r="AJ2285"/>
  <c r="AL1931"/>
  <c r="AJ1932"/>
  <c r="AJ428"/>
  <c r="AL427"/>
  <c r="AL1769"/>
  <c r="AJ1770"/>
  <c r="AL1166"/>
  <c r="AJ1167"/>
  <c r="AL994"/>
  <c r="AJ995"/>
  <c r="AL1575"/>
  <c r="AJ1576"/>
  <c r="AL1252"/>
  <c r="AJ1253"/>
  <c r="AL2439"/>
  <c r="AJ2440"/>
  <c r="AL1627"/>
  <c r="AJ1628"/>
  <c r="AL324"/>
  <c r="AJ325"/>
  <c r="AL787"/>
  <c r="AJ788"/>
  <c r="AL1665"/>
  <c r="AJ1666"/>
  <c r="AL960"/>
  <c r="AJ961"/>
  <c r="AL1200"/>
  <c r="AJ1201"/>
  <c r="AL2088"/>
  <c r="AJ2089"/>
  <c r="AL601"/>
  <c r="AJ602"/>
  <c r="AL839"/>
  <c r="AJ840"/>
  <c r="AJ273"/>
  <c r="AL272"/>
  <c r="AL1511"/>
  <c r="AJ1512"/>
  <c r="AL139"/>
  <c r="AJ140"/>
  <c r="AL35"/>
  <c r="AJ36"/>
  <c r="AL86"/>
  <c r="AJ87"/>
  <c r="AL2540"/>
  <c r="AJ2541"/>
  <c r="AL2596"/>
  <c r="AJ2597"/>
  <c r="AL1717"/>
  <c r="AJ1718"/>
  <c r="AL2025"/>
  <c r="AJ2026"/>
  <c r="AL891"/>
  <c r="AJ892"/>
  <c r="AL2489"/>
  <c r="AJ2490"/>
  <c r="AL2232"/>
  <c r="AJ2233"/>
  <c r="AL2386"/>
  <c r="AJ2387"/>
  <c r="AL243"/>
  <c r="AJ244"/>
  <c r="AL760"/>
  <c r="AJ761"/>
  <c r="AJ1047"/>
  <c r="AL1046"/>
  <c r="AL1407"/>
  <c r="AJ1408"/>
  <c r="AL1883"/>
  <c r="AJ1884"/>
  <c r="AL191"/>
  <c r="AJ192"/>
  <c r="AJ1319"/>
  <c r="AL1318"/>
  <c r="AJ2129"/>
  <c r="AL2128"/>
  <c r="AJ2181"/>
  <c r="AL2180"/>
  <c r="AL396"/>
  <c r="AJ397"/>
  <c r="AL1355"/>
  <c r="AJ1356"/>
  <c r="AL1459"/>
  <c r="AJ1460"/>
  <c r="AJ634"/>
  <c r="AL633"/>
  <c r="AJ2344"/>
  <c r="AL2343"/>
  <c r="AL705"/>
  <c r="AJ706"/>
  <c r="AL634" l="1"/>
  <c r="AJ635"/>
  <c r="AL2181"/>
  <c r="AJ2182"/>
  <c r="AL1319"/>
  <c r="AJ1320"/>
  <c r="AL1047"/>
  <c r="AJ1048"/>
  <c r="AL1460"/>
  <c r="AJ1461"/>
  <c r="AL1356"/>
  <c r="AJ1357"/>
  <c r="AL1884"/>
  <c r="AJ1885"/>
  <c r="AL761"/>
  <c r="AJ762"/>
  <c r="AL244"/>
  <c r="AJ245"/>
  <c r="AL2387"/>
  <c r="AJ2388"/>
  <c r="AL2490"/>
  <c r="AJ2491"/>
  <c r="AJ1719"/>
  <c r="AL1718"/>
  <c r="AJ2598"/>
  <c r="AL2597"/>
  <c r="AJ2542"/>
  <c r="AL2541"/>
  <c r="AL36"/>
  <c r="AJ37"/>
  <c r="AJ962"/>
  <c r="AL961"/>
  <c r="AJ789"/>
  <c r="AL788"/>
  <c r="AJ326"/>
  <c r="AL325"/>
  <c r="AL1628"/>
  <c r="AJ1629"/>
  <c r="AL1253"/>
  <c r="AJ1254"/>
  <c r="AJ996"/>
  <c r="AL995"/>
  <c r="AL1770"/>
  <c r="AJ1771"/>
  <c r="AL428"/>
  <c r="AJ429"/>
  <c r="AJ481"/>
  <c r="AL480"/>
  <c r="AJ2345"/>
  <c r="AL2344"/>
  <c r="AL2129"/>
  <c r="AJ2130"/>
  <c r="AL273"/>
  <c r="AJ274"/>
  <c r="AL706"/>
  <c r="AJ707"/>
  <c r="AL397"/>
  <c r="AJ398"/>
  <c r="AJ193"/>
  <c r="AL192"/>
  <c r="AL1408"/>
  <c r="AJ1409"/>
  <c r="AL2233"/>
  <c r="AJ2234"/>
  <c r="AJ893"/>
  <c r="AL892"/>
  <c r="AL2026"/>
  <c r="AJ2027"/>
  <c r="AJ88"/>
  <c r="AL87"/>
  <c r="AL140"/>
  <c r="AJ141"/>
  <c r="AL1512"/>
  <c r="AJ1513"/>
  <c r="AL840"/>
  <c r="AJ841"/>
  <c r="AL602"/>
  <c r="AJ603"/>
  <c r="AL2089"/>
  <c r="AJ2090"/>
  <c r="AL1201"/>
  <c r="AJ1202"/>
  <c r="AL1666"/>
  <c r="AJ1667"/>
  <c r="AL2440"/>
  <c r="AJ2441"/>
  <c r="AL1576"/>
  <c r="AJ1577"/>
  <c r="AL1167"/>
  <c r="AJ1168"/>
  <c r="AJ1933"/>
  <c r="AL1932"/>
  <c r="AJ2286"/>
  <c r="AL2285"/>
  <c r="AL2286" l="1"/>
  <c r="AJ2287"/>
  <c r="AL1933"/>
  <c r="AJ1934"/>
  <c r="AJ194"/>
  <c r="AL193"/>
  <c r="AL996"/>
  <c r="AJ997"/>
  <c r="AL326"/>
  <c r="AJ327"/>
  <c r="AL962"/>
  <c r="AJ963"/>
  <c r="AL2542"/>
  <c r="AJ2543"/>
  <c r="AL2598"/>
  <c r="AJ2599"/>
  <c r="AL245"/>
  <c r="AJ246"/>
  <c r="AL1461"/>
  <c r="AJ1462"/>
  <c r="AL1168"/>
  <c r="AJ1169"/>
  <c r="AJ1578"/>
  <c r="AL1577"/>
  <c r="AL2441"/>
  <c r="AJ2442"/>
  <c r="AL1202"/>
  <c r="AJ1203"/>
  <c r="AL603"/>
  <c r="AJ604"/>
  <c r="AL141"/>
  <c r="AJ142"/>
  <c r="AL2027"/>
  <c r="AJ2028"/>
  <c r="AL2234"/>
  <c r="AJ2235"/>
  <c r="AL2130"/>
  <c r="AJ2131"/>
  <c r="AL429"/>
  <c r="AJ430"/>
  <c r="AL1254"/>
  <c r="AJ1255"/>
  <c r="AL1719"/>
  <c r="AJ1720"/>
  <c r="AL1048"/>
  <c r="AJ1049"/>
  <c r="AL1320"/>
  <c r="AJ1321"/>
  <c r="AJ636"/>
  <c r="AL635"/>
  <c r="AL88"/>
  <c r="AJ89"/>
  <c r="AL893"/>
  <c r="AJ894"/>
  <c r="AL2345"/>
  <c r="AJ2346"/>
  <c r="AL481"/>
  <c r="AJ482"/>
  <c r="AL789"/>
  <c r="AJ790"/>
  <c r="AL2491"/>
  <c r="AJ2492"/>
  <c r="AL2388"/>
  <c r="AJ2389"/>
  <c r="AL762"/>
  <c r="AJ763"/>
  <c r="AJ1886"/>
  <c r="AL1885"/>
  <c r="AL1357"/>
  <c r="AJ1358"/>
  <c r="AL1667"/>
  <c r="AJ1668"/>
  <c r="AL2090"/>
  <c r="AJ2091"/>
  <c r="AJ842"/>
  <c r="AL841"/>
  <c r="AJ1514"/>
  <c r="AL1513"/>
  <c r="AL1409"/>
  <c r="AJ1410"/>
  <c r="AL398"/>
  <c r="AJ399"/>
  <c r="AL707"/>
  <c r="AJ708"/>
  <c r="AL274"/>
  <c r="AJ275"/>
  <c r="AL1771"/>
  <c r="AJ1772"/>
  <c r="AL1629"/>
  <c r="AJ1630"/>
  <c r="AJ38"/>
  <c r="AL37"/>
  <c r="AL2182"/>
  <c r="AJ2183"/>
  <c r="AL1514" l="1"/>
  <c r="AJ1515"/>
  <c r="AL1255"/>
  <c r="AJ1256"/>
  <c r="AL430"/>
  <c r="AJ431"/>
  <c r="AL2028"/>
  <c r="AJ2029"/>
  <c r="AL604"/>
  <c r="AJ605"/>
  <c r="AL2442"/>
  <c r="AJ2443"/>
  <c r="AJ1170"/>
  <c r="AL1169"/>
  <c r="AL194"/>
  <c r="AJ195"/>
  <c r="AJ400"/>
  <c r="AL399"/>
  <c r="AL1410"/>
  <c r="AJ1411"/>
  <c r="AJ2092"/>
  <c r="AL2091"/>
  <c r="AL763"/>
  <c r="AJ764"/>
  <c r="AL2492"/>
  <c r="AJ2493"/>
  <c r="AL482"/>
  <c r="AJ483"/>
  <c r="AL1321"/>
  <c r="AJ1322"/>
  <c r="AL1720"/>
  <c r="AJ1721"/>
  <c r="AJ1579"/>
  <c r="AL1578"/>
  <c r="AL2599"/>
  <c r="AJ2600"/>
  <c r="AL327"/>
  <c r="AJ328"/>
  <c r="AL997"/>
  <c r="AJ998"/>
  <c r="AJ2288"/>
  <c r="AL2287"/>
  <c r="AJ39"/>
  <c r="AL38"/>
  <c r="AL842"/>
  <c r="AJ843"/>
  <c r="AL1886"/>
  <c r="AJ1887"/>
  <c r="AL636"/>
  <c r="AJ637"/>
  <c r="AL2131"/>
  <c r="AJ2132"/>
  <c r="AJ2236"/>
  <c r="AL2235"/>
  <c r="AJ143"/>
  <c r="AL142"/>
  <c r="AL1203"/>
  <c r="AJ1204"/>
  <c r="AL1462"/>
  <c r="AJ1463"/>
  <c r="AJ247"/>
  <c r="AL246"/>
  <c r="AL2183"/>
  <c r="AJ2184"/>
  <c r="AL1630"/>
  <c r="AJ1631"/>
  <c r="AL1772"/>
  <c r="AJ1773"/>
  <c r="AL275"/>
  <c r="AJ276"/>
  <c r="AL708"/>
  <c r="AJ709"/>
  <c r="AL1668"/>
  <c r="AJ1669"/>
  <c r="AJ1359"/>
  <c r="AL1358"/>
  <c r="AL2389"/>
  <c r="AJ2390"/>
  <c r="AL790"/>
  <c r="AJ791"/>
  <c r="AL2346"/>
  <c r="AJ2347"/>
  <c r="AL894"/>
  <c r="AJ895"/>
  <c r="AL89"/>
  <c r="AJ90"/>
  <c r="AL1049"/>
  <c r="AJ1050"/>
  <c r="AL2543"/>
  <c r="AJ2544"/>
  <c r="AL963"/>
  <c r="AJ964"/>
  <c r="AL1934"/>
  <c r="AJ1935"/>
  <c r="AL2347" l="1"/>
  <c r="AL2092"/>
  <c r="AL1935"/>
  <c r="AJ1936"/>
  <c r="AL90"/>
  <c r="AJ91"/>
  <c r="AL1773"/>
  <c r="AJ1774"/>
  <c r="AL247"/>
  <c r="AJ248"/>
  <c r="AJ1888"/>
  <c r="AL1887"/>
  <c r="AL1579"/>
  <c r="AJ1580"/>
  <c r="AL400"/>
  <c r="AJ401"/>
  <c r="AL2132"/>
  <c r="AJ2133"/>
  <c r="AL764"/>
  <c r="AJ765"/>
  <c r="AJ2030"/>
  <c r="AL2029"/>
  <c r="AL431"/>
  <c r="AJ432"/>
  <c r="AJ2545"/>
  <c r="AL2544"/>
  <c r="AL895"/>
  <c r="AJ896"/>
  <c r="AL2390"/>
  <c r="AJ2391"/>
  <c r="AL1631"/>
  <c r="AJ1632"/>
  <c r="AL2236"/>
  <c r="AJ2237"/>
  <c r="AJ1464"/>
  <c r="AL1463"/>
  <c r="AL1204"/>
  <c r="AJ1205"/>
  <c r="AL39"/>
  <c r="AJ40"/>
  <c r="AL2288"/>
  <c r="AJ2289"/>
  <c r="AL1721"/>
  <c r="AJ1722"/>
  <c r="AL1322"/>
  <c r="AJ1323"/>
  <c r="AL2493"/>
  <c r="AJ2494"/>
  <c r="AL1411"/>
  <c r="AJ1412"/>
  <c r="AL605"/>
  <c r="AJ606"/>
  <c r="AL1256"/>
  <c r="AJ1257"/>
  <c r="AL964"/>
  <c r="AJ965"/>
  <c r="AL1050"/>
  <c r="AJ1051"/>
  <c r="AL791"/>
  <c r="AJ792"/>
  <c r="AL709"/>
  <c r="AJ710"/>
  <c r="AJ2185"/>
  <c r="AL2184"/>
  <c r="AL143"/>
  <c r="AJ144"/>
  <c r="AL843"/>
  <c r="AJ844"/>
  <c r="AL998"/>
  <c r="AJ999"/>
  <c r="AL1359"/>
  <c r="AJ1360"/>
  <c r="AL637"/>
  <c r="AJ638"/>
  <c r="AL483"/>
  <c r="AJ484"/>
  <c r="AL195"/>
  <c r="AJ196"/>
  <c r="AJ2444"/>
  <c r="AL2443"/>
  <c r="AL1669"/>
  <c r="AJ1670"/>
  <c r="AJ277"/>
  <c r="AL276"/>
  <c r="AL328"/>
  <c r="AJ329"/>
  <c r="AL2600"/>
  <c r="AJ2601"/>
  <c r="AL1170"/>
  <c r="AJ1171"/>
  <c r="AL1515"/>
  <c r="AJ1516"/>
  <c r="AL1888" l="1"/>
  <c r="AL329"/>
  <c r="AJ330"/>
  <c r="AL196"/>
  <c r="AJ197"/>
  <c r="AL844"/>
  <c r="AJ845"/>
  <c r="AJ1052"/>
  <c r="AL1051"/>
  <c r="AJ2290"/>
  <c r="AL2289"/>
  <c r="AL1632"/>
  <c r="AJ1633"/>
  <c r="AJ766"/>
  <c r="AL765"/>
  <c r="AL1774"/>
  <c r="AJ1775"/>
  <c r="AL1936"/>
  <c r="AJ1937"/>
  <c r="AL277"/>
  <c r="AJ278"/>
  <c r="AL2444"/>
  <c r="AJ2445"/>
  <c r="AL2601"/>
  <c r="AJ2602"/>
  <c r="AJ2186"/>
  <c r="AL2185"/>
  <c r="AL1464"/>
  <c r="AJ1465"/>
  <c r="AL2545"/>
  <c r="AJ2546"/>
  <c r="AL1171"/>
  <c r="AJ1172"/>
  <c r="AL1670"/>
  <c r="AJ1671"/>
  <c r="AJ485"/>
  <c r="AL484"/>
  <c r="AL606"/>
  <c r="AJ607"/>
  <c r="AL1412"/>
  <c r="AJ1413"/>
  <c r="AL1722"/>
  <c r="AJ1723"/>
  <c r="AL2237"/>
  <c r="AJ2238"/>
  <c r="AL896"/>
  <c r="AJ897"/>
  <c r="AJ433"/>
  <c r="AL432"/>
  <c r="AJ2134"/>
  <c r="AL2133"/>
  <c r="AJ92"/>
  <c r="AL91"/>
  <c r="AL2030"/>
  <c r="AJ2031"/>
  <c r="AJ1517"/>
  <c r="AL1516"/>
  <c r="AL638"/>
  <c r="AJ639"/>
  <c r="AJ1361"/>
  <c r="AL1360"/>
  <c r="AL999"/>
  <c r="AJ1000"/>
  <c r="AL144"/>
  <c r="AJ145"/>
  <c r="AL710"/>
  <c r="AJ711"/>
  <c r="AL792"/>
  <c r="AJ793"/>
  <c r="AL965"/>
  <c r="AJ966"/>
  <c r="AL1257"/>
  <c r="AJ1258"/>
  <c r="AL2494"/>
  <c r="AJ2495"/>
  <c r="AL1323"/>
  <c r="AJ1324"/>
  <c r="AJ41"/>
  <c r="AL40"/>
  <c r="AL1205"/>
  <c r="AJ1206"/>
  <c r="AJ2392"/>
  <c r="AL2391"/>
  <c r="AL401"/>
  <c r="AJ402"/>
  <c r="AL1580"/>
  <c r="AJ1581"/>
  <c r="AL248"/>
  <c r="AJ249"/>
  <c r="AL766" l="1"/>
  <c r="AL1633"/>
  <c r="AL1581"/>
  <c r="AJ1582"/>
  <c r="AL1258"/>
  <c r="AJ1259"/>
  <c r="AL793"/>
  <c r="AJ794"/>
  <c r="AJ2032"/>
  <c r="AL2031"/>
  <c r="AL92"/>
  <c r="AJ93"/>
  <c r="AL2186"/>
  <c r="AJ2187"/>
  <c r="AL845"/>
  <c r="AJ846"/>
  <c r="AL330"/>
  <c r="AJ331"/>
  <c r="AJ2239"/>
  <c r="AL2238"/>
  <c r="AL607"/>
  <c r="AJ608"/>
  <c r="AL1937"/>
  <c r="AJ1938"/>
  <c r="AL1052"/>
  <c r="AJ1053"/>
  <c r="AL402"/>
  <c r="AJ403"/>
  <c r="AL2392"/>
  <c r="AJ2393"/>
  <c r="AL41"/>
  <c r="AJ42"/>
  <c r="AL1361"/>
  <c r="AJ1362"/>
  <c r="AL1517"/>
  <c r="AJ1518"/>
  <c r="AJ898"/>
  <c r="AL897"/>
  <c r="AJ1414"/>
  <c r="AL1413"/>
  <c r="AJ1173"/>
  <c r="AL1172"/>
  <c r="AL2546"/>
  <c r="AJ2547"/>
  <c r="AL1465"/>
  <c r="AJ1466"/>
  <c r="AL2602"/>
  <c r="AL278"/>
  <c r="AJ279"/>
  <c r="AL1775"/>
  <c r="AJ1776"/>
  <c r="AL2290"/>
  <c r="AJ2291"/>
  <c r="AL249"/>
  <c r="AJ250"/>
  <c r="AJ1325"/>
  <c r="AL1324"/>
  <c r="AL145"/>
  <c r="AJ146"/>
  <c r="AL433"/>
  <c r="AJ434"/>
  <c r="AL1723"/>
  <c r="AJ1724"/>
  <c r="AL1671"/>
  <c r="AJ1672"/>
  <c r="AL2445"/>
  <c r="AJ2446"/>
  <c r="AJ1207"/>
  <c r="AL1206"/>
  <c r="AL2495"/>
  <c r="AJ2496"/>
  <c r="AL966"/>
  <c r="AJ967"/>
  <c r="AJ712"/>
  <c r="AL711"/>
  <c r="AL1000"/>
  <c r="AJ1001"/>
  <c r="AL639"/>
  <c r="AJ640"/>
  <c r="AL2134"/>
  <c r="AJ2135"/>
  <c r="AJ486"/>
  <c r="AL485"/>
  <c r="AJ198"/>
  <c r="AL197"/>
  <c r="AL1582" l="1"/>
  <c r="AL640"/>
  <c r="AJ641"/>
  <c r="AL1001"/>
  <c r="AJ1002"/>
  <c r="AL1672"/>
  <c r="AJ1673"/>
  <c r="AL146"/>
  <c r="AJ147"/>
  <c r="AJ251"/>
  <c r="AL250"/>
  <c r="AJ1777"/>
  <c r="AL1776"/>
  <c r="AL2547"/>
  <c r="AJ2548"/>
  <c r="AL1518"/>
  <c r="AJ1519"/>
  <c r="AJ1054"/>
  <c r="AL1053"/>
  <c r="AL608"/>
  <c r="AJ609"/>
  <c r="AJ713"/>
  <c r="AL712"/>
  <c r="AJ1208"/>
  <c r="AL1207"/>
  <c r="AL1325"/>
  <c r="AJ1326"/>
  <c r="AL1414"/>
  <c r="AJ1415"/>
  <c r="AL2239"/>
  <c r="AJ2240"/>
  <c r="AJ332"/>
  <c r="AL331"/>
  <c r="AL846"/>
  <c r="AJ847"/>
  <c r="AL794"/>
  <c r="AJ795"/>
  <c r="AJ199"/>
  <c r="AL198"/>
  <c r="AL2135"/>
  <c r="AJ2136"/>
  <c r="AL2446"/>
  <c r="AJ2447"/>
  <c r="AL486"/>
  <c r="AJ487"/>
  <c r="AL2187"/>
  <c r="AJ2188"/>
  <c r="AL1259"/>
  <c r="AJ1260"/>
  <c r="AL967"/>
  <c r="AJ968"/>
  <c r="AL2291"/>
  <c r="AJ2292"/>
  <c r="AJ1363"/>
  <c r="AL1362"/>
  <c r="AJ2394"/>
  <c r="AL2393"/>
  <c r="AL1173"/>
  <c r="AJ1174"/>
  <c r="AL898"/>
  <c r="AJ899"/>
  <c r="AJ94"/>
  <c r="AL93"/>
  <c r="AL2496"/>
  <c r="AJ2497"/>
  <c r="AL1724"/>
  <c r="AJ1725"/>
  <c r="AL434"/>
  <c r="AJ435"/>
  <c r="AL279"/>
  <c r="AJ280"/>
  <c r="AL1466"/>
  <c r="AJ1467"/>
  <c r="AL42"/>
  <c r="AJ43"/>
  <c r="AL403"/>
  <c r="AJ404"/>
  <c r="AL1938"/>
  <c r="AJ1939"/>
  <c r="AL2032"/>
  <c r="AJ2033"/>
  <c r="AL1174" l="1"/>
  <c r="AL1939"/>
  <c r="AJ2293"/>
  <c r="AL2292"/>
  <c r="AL1415"/>
  <c r="AJ1416"/>
  <c r="AL2548"/>
  <c r="AJ2549"/>
  <c r="AJ1674"/>
  <c r="AL1673"/>
  <c r="AL641"/>
  <c r="AJ642"/>
  <c r="AL2033"/>
  <c r="AJ2034"/>
  <c r="AL435"/>
  <c r="AJ436"/>
  <c r="AL2497"/>
  <c r="AJ2498"/>
  <c r="AL2394"/>
  <c r="AJ2395"/>
  <c r="AL713"/>
  <c r="AJ714"/>
  <c r="AL94"/>
  <c r="AJ95"/>
  <c r="AL43"/>
  <c r="AJ44"/>
  <c r="AL1467"/>
  <c r="AJ1468"/>
  <c r="AL280"/>
  <c r="AJ281"/>
  <c r="AL1725"/>
  <c r="AJ1726"/>
  <c r="AL899"/>
  <c r="AJ900"/>
  <c r="AL1363"/>
  <c r="AJ1364"/>
  <c r="AL332"/>
  <c r="AJ333"/>
  <c r="AL1208"/>
  <c r="AJ1209"/>
  <c r="AJ1055"/>
  <c r="AL1054"/>
  <c r="AL1777"/>
  <c r="AJ1778"/>
  <c r="AL1326"/>
  <c r="AJ1327"/>
  <c r="AL147"/>
  <c r="AJ148"/>
  <c r="AL404"/>
  <c r="AJ405"/>
  <c r="AL199"/>
  <c r="AJ200"/>
  <c r="AL251"/>
  <c r="AJ252"/>
  <c r="AL968"/>
  <c r="AJ969"/>
  <c r="AJ1261"/>
  <c r="AL1260"/>
  <c r="AL2188"/>
  <c r="AJ2189"/>
  <c r="AL487"/>
  <c r="AJ488"/>
  <c r="AL2447"/>
  <c r="AJ2448"/>
  <c r="AL2136"/>
  <c r="AJ2137"/>
  <c r="AL795"/>
  <c r="AJ796"/>
  <c r="AL847"/>
  <c r="AJ848"/>
  <c r="AL2240"/>
  <c r="AJ2241"/>
  <c r="AJ610"/>
  <c r="AL609"/>
  <c r="AL1519"/>
  <c r="AJ1520"/>
  <c r="AL1002"/>
  <c r="AJ1003"/>
  <c r="AL1327" l="1"/>
  <c r="AJ611"/>
  <c r="AL610"/>
  <c r="AL1261"/>
  <c r="AJ1262"/>
  <c r="AL200"/>
  <c r="AJ201"/>
  <c r="AL1055"/>
  <c r="AJ1056"/>
  <c r="AJ2242"/>
  <c r="AL2241"/>
  <c r="AJ2138"/>
  <c r="AL2137"/>
  <c r="AL333"/>
  <c r="AJ334"/>
  <c r="AL1726"/>
  <c r="AJ1727"/>
  <c r="AL44"/>
  <c r="AJ45"/>
  <c r="AJ715"/>
  <c r="AL714"/>
  <c r="AL2395"/>
  <c r="AJ2396"/>
  <c r="AL436"/>
  <c r="AJ437"/>
  <c r="AL1416"/>
  <c r="AJ1417"/>
  <c r="AJ1004"/>
  <c r="AL1003"/>
  <c r="AL1520"/>
  <c r="AJ1521"/>
  <c r="AL848"/>
  <c r="AJ849"/>
  <c r="AL2448"/>
  <c r="AJ2449"/>
  <c r="AL2189"/>
  <c r="AJ2190"/>
  <c r="AL969"/>
  <c r="AJ970"/>
  <c r="AL1209"/>
  <c r="AJ1210"/>
  <c r="AL900"/>
  <c r="AJ901"/>
  <c r="AL281"/>
  <c r="AJ282"/>
  <c r="AJ643"/>
  <c r="AL642"/>
  <c r="AL2549"/>
  <c r="AJ2550"/>
  <c r="AJ1675"/>
  <c r="AL1674"/>
  <c r="AL796"/>
  <c r="AJ797"/>
  <c r="AJ489"/>
  <c r="AL488"/>
  <c r="AJ1365"/>
  <c r="AL1364"/>
  <c r="AL1468"/>
  <c r="AJ1469"/>
  <c r="AL95"/>
  <c r="AJ96"/>
  <c r="AL2498"/>
  <c r="AJ2499"/>
  <c r="AL2034"/>
  <c r="AJ2035"/>
  <c r="AL252"/>
  <c r="AJ253"/>
  <c r="AL405"/>
  <c r="AJ406"/>
  <c r="AL148"/>
  <c r="AJ149"/>
  <c r="AL1778"/>
  <c r="AJ1779"/>
  <c r="AL2293"/>
  <c r="AJ2294"/>
  <c r="AL715" l="1"/>
  <c r="AL970"/>
  <c r="AL2449"/>
  <c r="AL1779"/>
  <c r="AJ1780"/>
  <c r="AL149"/>
  <c r="AJ150"/>
  <c r="AL2035"/>
  <c r="AJ2036"/>
  <c r="AJ798"/>
  <c r="AL797"/>
  <c r="AL1004"/>
  <c r="AJ1005"/>
  <c r="AJ1418"/>
  <c r="AL1417"/>
  <c r="AL45"/>
  <c r="AJ46"/>
  <c r="AL334"/>
  <c r="AJ335"/>
  <c r="AL253"/>
  <c r="AJ254"/>
  <c r="AL2294"/>
  <c r="AJ2295"/>
  <c r="AL1365"/>
  <c r="AJ1366"/>
  <c r="AJ1676"/>
  <c r="AL1675"/>
  <c r="AJ2551"/>
  <c r="AL2550"/>
  <c r="AJ283"/>
  <c r="AL282"/>
  <c r="AL901"/>
  <c r="AJ902"/>
  <c r="AL1210"/>
  <c r="AJ1211"/>
  <c r="AL2190"/>
  <c r="AJ2191"/>
  <c r="AJ850"/>
  <c r="AL849"/>
  <c r="AL437"/>
  <c r="AJ438"/>
  <c r="AJ612"/>
  <c r="AL611"/>
  <c r="AL96"/>
  <c r="AJ97"/>
  <c r="AJ2139"/>
  <c r="AL2138"/>
  <c r="AL1056"/>
  <c r="AJ1057"/>
  <c r="AJ490"/>
  <c r="AL489"/>
  <c r="AL1521"/>
  <c r="AJ1522"/>
  <c r="AL2396"/>
  <c r="AJ2397"/>
  <c r="AL1727"/>
  <c r="AJ1728"/>
  <c r="AL406"/>
  <c r="AJ407"/>
  <c r="AL2499"/>
  <c r="AJ2500"/>
  <c r="AL1469"/>
  <c r="AJ1470"/>
  <c r="AL643"/>
  <c r="AJ644"/>
  <c r="AJ2243"/>
  <c r="AL2242"/>
  <c r="AJ202"/>
  <c r="AL201"/>
  <c r="AL1262"/>
  <c r="AJ1263"/>
  <c r="AL2500" l="1"/>
  <c r="AL2551"/>
  <c r="AL2243"/>
  <c r="AJ2244"/>
  <c r="AL1522"/>
  <c r="AJ1523"/>
  <c r="AL1057"/>
  <c r="AJ1058"/>
  <c r="AL612"/>
  <c r="AJ613"/>
  <c r="AL850"/>
  <c r="AJ851"/>
  <c r="AL1005"/>
  <c r="AJ1006"/>
  <c r="AL1780"/>
  <c r="AJ1781"/>
  <c r="AL490"/>
  <c r="AJ491"/>
  <c r="AL97"/>
  <c r="AJ98"/>
  <c r="AL1366"/>
  <c r="AJ1367"/>
  <c r="AL254"/>
  <c r="AJ255"/>
  <c r="AJ47"/>
  <c r="AL46"/>
  <c r="AL407"/>
  <c r="AJ408"/>
  <c r="AL1263"/>
  <c r="AJ1264"/>
  <c r="AJ645"/>
  <c r="AL644"/>
  <c r="AL2191"/>
  <c r="AJ2192"/>
  <c r="AL1211"/>
  <c r="AJ1212"/>
  <c r="AL335"/>
  <c r="AJ336"/>
  <c r="AL798"/>
  <c r="AJ799"/>
  <c r="AL202"/>
  <c r="AJ203"/>
  <c r="AL1470"/>
  <c r="AJ1471"/>
  <c r="AL2397"/>
  <c r="AJ2398"/>
  <c r="AJ284"/>
  <c r="AL283"/>
  <c r="AL1676"/>
  <c r="AJ1677"/>
  <c r="AL2036"/>
  <c r="AJ2037"/>
  <c r="AL2139"/>
  <c r="AJ2140"/>
  <c r="AL438"/>
  <c r="AJ439"/>
  <c r="AJ903"/>
  <c r="AL902"/>
  <c r="AL2295"/>
  <c r="AJ2296"/>
  <c r="AL1728"/>
  <c r="AJ1729"/>
  <c r="AL1418"/>
  <c r="AJ1419"/>
  <c r="AJ151"/>
  <c r="AL150"/>
  <c r="AL2398" l="1"/>
  <c r="AL613"/>
  <c r="AL2296"/>
  <c r="AL1677"/>
  <c r="AJ1678"/>
  <c r="AL1212"/>
  <c r="AJ1213"/>
  <c r="AL645"/>
  <c r="AJ646"/>
  <c r="AL1058"/>
  <c r="AJ1059"/>
  <c r="AJ1524"/>
  <c r="AL1523"/>
  <c r="AL1419"/>
  <c r="AJ1420"/>
  <c r="AL284"/>
  <c r="AJ285"/>
  <c r="AL408"/>
  <c r="AJ409"/>
  <c r="AL439"/>
  <c r="AJ440"/>
  <c r="AL1729"/>
  <c r="AJ1730"/>
  <c r="AL903"/>
  <c r="AJ904"/>
  <c r="AJ1265"/>
  <c r="AL1264"/>
  <c r="AL255"/>
  <c r="AJ256"/>
  <c r="AL1367"/>
  <c r="AJ1368"/>
  <c r="AL1781"/>
  <c r="AJ1782"/>
  <c r="AL151"/>
  <c r="AJ152"/>
  <c r="AL2037"/>
  <c r="AJ2038"/>
  <c r="AL203"/>
  <c r="AJ204"/>
  <c r="AL47"/>
  <c r="AJ48"/>
  <c r="AJ492"/>
  <c r="AL491"/>
  <c r="AL851"/>
  <c r="AJ852"/>
  <c r="AL2244"/>
  <c r="AJ2245"/>
  <c r="AL1006"/>
  <c r="AJ1007"/>
  <c r="AL2140"/>
  <c r="AJ2141"/>
  <c r="AJ1472"/>
  <c r="AL1471"/>
  <c r="AL799"/>
  <c r="AJ800"/>
  <c r="AL336"/>
  <c r="AJ337"/>
  <c r="AL2192"/>
  <c r="AJ2193"/>
  <c r="AL98"/>
  <c r="AJ99"/>
  <c r="AL2245" l="1"/>
  <c r="AL256"/>
  <c r="AL409"/>
  <c r="AJ1473"/>
  <c r="AL1472"/>
  <c r="AL285"/>
  <c r="AJ286"/>
  <c r="AL646"/>
  <c r="AJ647"/>
  <c r="AL1213"/>
  <c r="AJ1214"/>
  <c r="AL1678"/>
  <c r="AJ1679"/>
  <c r="AL2193"/>
  <c r="AJ2194"/>
  <c r="AL204"/>
  <c r="AJ205"/>
  <c r="AL152"/>
  <c r="AJ153"/>
  <c r="AL1368"/>
  <c r="AJ1369"/>
  <c r="AL99"/>
  <c r="AJ100"/>
  <c r="AL337"/>
  <c r="AJ338"/>
  <c r="AL800"/>
  <c r="AJ801"/>
  <c r="AL2141"/>
  <c r="AJ2142"/>
  <c r="AL1007"/>
  <c r="AJ1008"/>
  <c r="AL852"/>
  <c r="AJ853"/>
  <c r="AL1524"/>
  <c r="AJ1525"/>
  <c r="AL492"/>
  <c r="AJ493"/>
  <c r="AL1730"/>
  <c r="AJ1731"/>
  <c r="AL1420"/>
  <c r="AJ1421"/>
  <c r="AL48"/>
  <c r="AJ49"/>
  <c r="AL2038"/>
  <c r="AJ2039"/>
  <c r="AL1782"/>
  <c r="AJ1783"/>
  <c r="AL1265"/>
  <c r="AJ1266"/>
  <c r="AJ905"/>
  <c r="AL904"/>
  <c r="AL440"/>
  <c r="AJ441"/>
  <c r="AL1059"/>
  <c r="AJ1060"/>
  <c r="AL205" l="1"/>
  <c r="AL2194"/>
  <c r="AL1060"/>
  <c r="AJ1061"/>
  <c r="AL1266"/>
  <c r="AJ1267"/>
  <c r="AL49"/>
  <c r="AJ50"/>
  <c r="AL493"/>
  <c r="AJ494"/>
  <c r="AJ1526"/>
  <c r="AL1525"/>
  <c r="AJ854"/>
  <c r="AL853"/>
  <c r="AJ1009"/>
  <c r="AL1008"/>
  <c r="AL1679"/>
  <c r="AJ1680"/>
  <c r="AL1473"/>
  <c r="AJ1474"/>
  <c r="AL1783"/>
  <c r="AJ1784"/>
  <c r="AL2039"/>
  <c r="AJ2040"/>
  <c r="AL1731"/>
  <c r="AJ1732"/>
  <c r="AL801"/>
  <c r="AJ802"/>
  <c r="AL100"/>
  <c r="AJ101"/>
  <c r="AL153"/>
  <c r="AJ154"/>
  <c r="AL1214"/>
  <c r="AJ1215"/>
  <c r="AL905"/>
  <c r="AJ906"/>
  <c r="AL441"/>
  <c r="AJ442"/>
  <c r="AL1421"/>
  <c r="AJ1422"/>
  <c r="AL2142"/>
  <c r="AJ2143"/>
  <c r="AJ339"/>
  <c r="AL338"/>
  <c r="AL1369"/>
  <c r="AJ1370"/>
  <c r="AL647"/>
  <c r="AJ648"/>
  <c r="AL286"/>
  <c r="AJ287"/>
  <c r="AL2143" l="1"/>
  <c r="AL154"/>
  <c r="AL648"/>
  <c r="AJ649"/>
  <c r="AL1370"/>
  <c r="AJ1371"/>
  <c r="AL1215"/>
  <c r="AJ1216"/>
  <c r="AL494"/>
  <c r="AJ495"/>
  <c r="AL1061"/>
  <c r="AJ1062"/>
  <c r="AL854"/>
  <c r="AJ855"/>
  <c r="AL287"/>
  <c r="AJ288"/>
  <c r="AL1732"/>
  <c r="AJ1733"/>
  <c r="AL339"/>
  <c r="AJ340"/>
  <c r="AL1009"/>
  <c r="AJ1010"/>
  <c r="AJ1423"/>
  <c r="AL1422"/>
  <c r="AL906"/>
  <c r="AJ907"/>
  <c r="AL101"/>
  <c r="AJ102"/>
  <c r="AJ1785"/>
  <c r="AL1784"/>
  <c r="AL1680"/>
  <c r="AJ1681"/>
  <c r="AL50"/>
  <c r="AJ51"/>
  <c r="AJ1527"/>
  <c r="AL1526"/>
  <c r="AL442"/>
  <c r="AJ443"/>
  <c r="AL802"/>
  <c r="AJ803"/>
  <c r="AL2040"/>
  <c r="AJ2041"/>
  <c r="AL1474"/>
  <c r="AJ1475"/>
  <c r="AL1267"/>
  <c r="AJ1268"/>
  <c r="AL2041" l="1"/>
  <c r="AL907"/>
  <c r="AJ908"/>
  <c r="AL340"/>
  <c r="AJ341"/>
  <c r="AJ650"/>
  <c r="AL649"/>
  <c r="AJ1528"/>
  <c r="AL1527"/>
  <c r="AL1268"/>
  <c r="AJ1269"/>
  <c r="AL1785"/>
  <c r="AJ1786"/>
  <c r="AL1423"/>
  <c r="AJ1424"/>
  <c r="AJ1476"/>
  <c r="AL1475"/>
  <c r="AJ1217"/>
  <c r="AL1216"/>
  <c r="AL803"/>
  <c r="AJ804"/>
  <c r="AL443"/>
  <c r="AJ444"/>
  <c r="AJ52"/>
  <c r="AL51"/>
  <c r="AJ1682"/>
  <c r="AL1681"/>
  <c r="AL102"/>
  <c r="AJ103"/>
  <c r="AL1010"/>
  <c r="AJ1011"/>
  <c r="AL1733"/>
  <c r="AJ1734"/>
  <c r="AL288"/>
  <c r="AJ289"/>
  <c r="AL855"/>
  <c r="AJ856"/>
  <c r="AL1062"/>
  <c r="AJ1063"/>
  <c r="AL495"/>
  <c r="AJ496"/>
  <c r="AL1371"/>
  <c r="AJ1372"/>
  <c r="AL103" l="1"/>
  <c r="AL1786"/>
  <c r="AL52"/>
  <c r="AL1372"/>
  <c r="AJ1373"/>
  <c r="AJ857"/>
  <c r="AL856"/>
  <c r="AL1424"/>
  <c r="AJ1425"/>
  <c r="AJ909"/>
  <c r="AL908"/>
  <c r="AL1528"/>
  <c r="AJ1529"/>
  <c r="AL496"/>
  <c r="AJ497"/>
  <c r="AL289"/>
  <c r="AJ290"/>
  <c r="AL1734"/>
  <c r="AJ1735"/>
  <c r="AL1682"/>
  <c r="AJ1683"/>
  <c r="AL1217"/>
  <c r="AJ1218"/>
  <c r="AJ1064"/>
  <c r="AL1063"/>
  <c r="AL1011"/>
  <c r="AJ1012"/>
  <c r="AL804"/>
  <c r="AJ805"/>
  <c r="AL1476"/>
  <c r="AJ1477"/>
  <c r="AL650"/>
  <c r="AJ651"/>
  <c r="AL444"/>
  <c r="AJ445"/>
  <c r="AL1269"/>
  <c r="AJ1270"/>
  <c r="AL341"/>
  <c r="AJ342"/>
  <c r="AL1735" l="1"/>
  <c r="AL342"/>
  <c r="AJ343"/>
  <c r="AL1477"/>
  <c r="AJ1478"/>
  <c r="AJ1684"/>
  <c r="AL1683"/>
  <c r="AL497"/>
  <c r="AJ498"/>
  <c r="AJ1065"/>
  <c r="AL1064"/>
  <c r="AL1270"/>
  <c r="AJ1271"/>
  <c r="AJ806"/>
  <c r="AL805"/>
  <c r="AL909"/>
  <c r="AJ910"/>
  <c r="AL445"/>
  <c r="AJ446"/>
  <c r="AL651"/>
  <c r="AJ652"/>
  <c r="AJ1013"/>
  <c r="AL1012"/>
  <c r="AL1373"/>
  <c r="AJ1374"/>
  <c r="AJ858"/>
  <c r="AL857"/>
  <c r="AL1218"/>
  <c r="AJ1219"/>
  <c r="AL290"/>
  <c r="AJ291"/>
  <c r="AL1529"/>
  <c r="AJ1530"/>
  <c r="AL1425"/>
  <c r="AJ1426"/>
  <c r="AL1684" l="1"/>
  <c r="AL1013"/>
  <c r="AJ1014"/>
  <c r="AL291"/>
  <c r="AJ292"/>
  <c r="AJ911"/>
  <c r="AL910"/>
  <c r="AL343"/>
  <c r="AJ344"/>
  <c r="AL1065"/>
  <c r="AJ1066"/>
  <c r="AL858"/>
  <c r="AJ859"/>
  <c r="AJ807"/>
  <c r="AL806"/>
  <c r="AJ1531"/>
  <c r="AL1530"/>
  <c r="AL1219"/>
  <c r="AJ1220"/>
  <c r="AL1374"/>
  <c r="AJ1375"/>
  <c r="AJ447"/>
  <c r="AL446"/>
  <c r="AL1426"/>
  <c r="AJ1427"/>
  <c r="AL652"/>
  <c r="AJ653"/>
  <c r="AL1271"/>
  <c r="AJ1272"/>
  <c r="AJ499"/>
  <c r="AL498"/>
  <c r="AL1478"/>
  <c r="AJ1479"/>
  <c r="AL1531" l="1"/>
  <c r="AL1272"/>
  <c r="AJ1273"/>
  <c r="AL1427"/>
  <c r="AJ1428"/>
  <c r="AJ1067"/>
  <c r="AL1066"/>
  <c r="AL344"/>
  <c r="AJ345"/>
  <c r="AL292"/>
  <c r="AJ293"/>
  <c r="AL1014"/>
  <c r="AJ1015"/>
  <c r="AJ500"/>
  <c r="AL499"/>
  <c r="AJ448"/>
  <c r="AL447"/>
  <c r="AL807"/>
  <c r="AJ808"/>
  <c r="AL911"/>
  <c r="AJ912"/>
  <c r="AJ654"/>
  <c r="AL653"/>
  <c r="AL1375"/>
  <c r="AJ1376"/>
  <c r="AL1479"/>
  <c r="AJ1480"/>
  <c r="AL1220"/>
  <c r="AJ1221"/>
  <c r="AL859"/>
  <c r="AJ860"/>
  <c r="AL1480" l="1"/>
  <c r="AJ1377"/>
  <c r="AL1376"/>
  <c r="AL912"/>
  <c r="AJ913"/>
  <c r="AJ501"/>
  <c r="AL500"/>
  <c r="AL1221"/>
  <c r="AJ1222"/>
  <c r="AL654"/>
  <c r="AJ655"/>
  <c r="AL448"/>
  <c r="AJ449"/>
  <c r="AL1067"/>
  <c r="AJ1068"/>
  <c r="AJ346"/>
  <c r="AL345"/>
  <c r="AL860"/>
  <c r="AJ861"/>
  <c r="AL808"/>
  <c r="AJ809"/>
  <c r="AJ1016"/>
  <c r="AL1015"/>
  <c r="AL293"/>
  <c r="AJ294"/>
  <c r="AL1428"/>
  <c r="AJ1429"/>
  <c r="AL1273"/>
  <c r="AJ1274"/>
  <c r="AL1429" l="1"/>
  <c r="AJ656"/>
  <c r="AL655"/>
  <c r="AL1222"/>
  <c r="AJ1223"/>
  <c r="AL346"/>
  <c r="AJ347"/>
  <c r="AL1016"/>
  <c r="AJ1017"/>
  <c r="AL501"/>
  <c r="AJ502"/>
  <c r="AL1377"/>
  <c r="AJ1378"/>
  <c r="AL1274"/>
  <c r="AJ1275"/>
  <c r="AL294"/>
  <c r="AJ295"/>
  <c r="AL809"/>
  <c r="AJ810"/>
  <c r="AJ862"/>
  <c r="AL861"/>
  <c r="AL1068"/>
  <c r="AJ1069"/>
  <c r="AJ450"/>
  <c r="AL449"/>
  <c r="AL913"/>
  <c r="AJ914"/>
  <c r="AL1378" l="1"/>
  <c r="AL914"/>
  <c r="AJ915"/>
  <c r="AL450"/>
  <c r="AJ451"/>
  <c r="AL656"/>
  <c r="AJ657"/>
  <c r="AL295"/>
  <c r="AJ296"/>
  <c r="AL862"/>
  <c r="AJ863"/>
  <c r="AL1069"/>
  <c r="AJ1070"/>
  <c r="AL810"/>
  <c r="AJ811"/>
  <c r="AJ1276"/>
  <c r="AL1275"/>
  <c r="AL502"/>
  <c r="AJ503"/>
  <c r="AL1017"/>
  <c r="AJ1018"/>
  <c r="AL347"/>
  <c r="AJ348"/>
  <c r="AL1223"/>
  <c r="AJ1224"/>
  <c r="AL1276" l="1"/>
  <c r="AL296"/>
  <c r="AJ297"/>
  <c r="AJ452"/>
  <c r="AL451"/>
  <c r="AJ916"/>
  <c r="AL915"/>
  <c r="AL1018"/>
  <c r="AJ1019"/>
  <c r="AL863"/>
  <c r="AJ864"/>
  <c r="AL1224"/>
  <c r="AJ1225"/>
  <c r="AL348"/>
  <c r="AJ349"/>
  <c r="AL503"/>
  <c r="AJ504"/>
  <c r="AL811"/>
  <c r="AJ812"/>
  <c r="AL1070"/>
  <c r="AJ1071"/>
  <c r="AL657"/>
  <c r="AJ658"/>
  <c r="AL1225" l="1"/>
  <c r="AL812"/>
  <c r="AJ813"/>
  <c r="AJ505"/>
  <c r="AL504"/>
  <c r="AL864"/>
  <c r="AJ865"/>
  <c r="AL916"/>
  <c r="AJ917"/>
  <c r="AL452"/>
  <c r="AJ453"/>
  <c r="AL1019"/>
  <c r="AJ1020"/>
  <c r="AJ659"/>
  <c r="AL658"/>
  <c r="AL1071"/>
  <c r="AJ1072"/>
  <c r="AL1072" s="1"/>
  <c r="AJ350"/>
  <c r="AL349"/>
  <c r="AL297"/>
  <c r="AJ298"/>
  <c r="AL917" l="1"/>
  <c r="AJ918"/>
  <c r="AJ866"/>
  <c r="AL865"/>
  <c r="AL813"/>
  <c r="AJ814"/>
  <c r="AL350"/>
  <c r="AJ351"/>
  <c r="AL659"/>
  <c r="AJ660"/>
  <c r="AL505"/>
  <c r="AJ506"/>
  <c r="AL298"/>
  <c r="AJ299"/>
  <c r="AL1020"/>
  <c r="AJ1021"/>
  <c r="AJ454"/>
  <c r="AL453"/>
  <c r="AL1021" l="1"/>
  <c r="AL351"/>
  <c r="AJ352"/>
  <c r="AL814"/>
  <c r="AJ815"/>
  <c r="AL866"/>
  <c r="AJ867"/>
  <c r="AJ455"/>
  <c r="AL454"/>
  <c r="AJ300"/>
  <c r="AL299"/>
  <c r="AL506"/>
  <c r="AJ507"/>
  <c r="AL660"/>
  <c r="AJ661"/>
  <c r="AL918"/>
  <c r="AJ919"/>
  <c r="AL919" l="1"/>
  <c r="AL815"/>
  <c r="AJ816"/>
  <c r="AL352"/>
  <c r="AJ353"/>
  <c r="AJ456"/>
  <c r="AL455"/>
  <c r="AL300"/>
  <c r="AJ301"/>
  <c r="AL507"/>
  <c r="AJ508"/>
  <c r="AJ662"/>
  <c r="AL661"/>
  <c r="AL867"/>
  <c r="AJ868"/>
  <c r="AL868" l="1"/>
  <c r="AJ817"/>
  <c r="AL816"/>
  <c r="AJ663"/>
  <c r="AL662"/>
  <c r="AL456"/>
  <c r="AJ457"/>
  <c r="AL508"/>
  <c r="AJ509"/>
  <c r="AL301"/>
  <c r="AJ302"/>
  <c r="AJ354"/>
  <c r="AL353"/>
  <c r="AL817" l="1"/>
  <c r="AL302"/>
  <c r="AJ303"/>
  <c r="AJ355"/>
  <c r="AL354"/>
  <c r="AJ664"/>
  <c r="AL663"/>
  <c r="AL509"/>
  <c r="AJ510"/>
  <c r="AJ458"/>
  <c r="AL457"/>
  <c r="AL664" l="1"/>
  <c r="AL458"/>
  <c r="AJ459"/>
  <c r="AJ356"/>
  <c r="AL355"/>
  <c r="AL510"/>
  <c r="AJ511"/>
  <c r="AJ304"/>
  <c r="AL303"/>
  <c r="AL511" l="1"/>
  <c r="AL304"/>
  <c r="AJ305"/>
  <c r="AL356"/>
  <c r="AJ357"/>
  <c r="AL459"/>
  <c r="AJ460"/>
  <c r="AL460" l="1"/>
  <c r="AL305"/>
  <c r="AJ306"/>
  <c r="AL357"/>
  <c r="AJ358"/>
  <c r="AL358" l="1"/>
  <c r="AL306"/>
  <c r="AJ307"/>
  <c r="AL307" l="1"/>
</calcChain>
</file>

<file path=xl/comments1.xml><?xml version="1.0" encoding="utf-8"?>
<comments xmlns="http://schemas.openxmlformats.org/spreadsheetml/2006/main">
  <authors>
    <author>ineraus</author>
    <author>Iñaki Erauskin Iurrita</author>
    <author>-</author>
  </authors>
  <commentList>
    <comment ref="H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DIRECT INVESTMENT ABROAD: EPS (IMFIFS; Lane &amp; Milesi-Ferretti)</t>
        </r>
      </text>
    </comment>
    <comment ref="I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PI EQUITY SECURITIES ASSETS (IMFIFS; Lane &amp; Milesi-Ferretti)</t>
        </r>
      </text>
    </comment>
    <comment ref="J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PI DEBT SECURITIES ASSETS (IMFIFS; Lane &amp; Milesi-Ferretti)</t>
        </r>
      </text>
    </comment>
    <comment ref="K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OTHER INVESTMENT ASSETS (IMFIFS; Lane &amp; Milesi-Ferretti)</t>
        </r>
      </text>
    </comment>
    <comment ref="L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FINAN DERIVATIVES: ASSETS (IMFIFS; Lane &amp; Milesi-Ferretti)</t>
        </r>
      </text>
    </comment>
    <comment ref="M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DIRECT INV IN REP ECONOMY: EPS (IMFIFS; Lane &amp; Milesi-Ferretti)</t>
        </r>
      </text>
    </comment>
    <comment ref="N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PI EQUITY SECURITIES LIAB: EPS (IMFIFS; Lane &amp; Milesi-Ferretti)</t>
        </r>
      </text>
    </comment>
    <comment ref="O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PI DEBT SECURITIES LIAB: EPS (IMFIFS; Lane &amp; Milesi-Ferretti)</t>
        </r>
      </text>
    </comment>
    <comment ref="P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OTHER INVESTMENT LIAB: EPS (IMFIFS; Lane &amp; Milesi-Ferretti)</t>
        </r>
      </text>
    </comment>
    <comment ref="Q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FINAN DERIVATIVES: LIABIL (IMFIFS; Lane &amp; Milesi-Ferretti)</t>
        </r>
      </text>
    </comment>
    <comment ref="R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TOTAL RESERVES MINUS GOLD (IMFIFS; Lane &amp; Milesi-Ferretti)</t>
        </r>
      </text>
    </comment>
    <comment ref="S1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Goods exports: F.O.B. (IMFIFS)</t>
        </r>
      </text>
    </comment>
    <comment ref="T1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Goods imports: F.O.B. (IMFIFS)</t>
        </r>
      </text>
    </comment>
    <comment ref="U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Assets</t>
        </r>
      </text>
    </comment>
    <comment ref="V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Liabilities</t>
        </r>
      </text>
    </comment>
    <comment ref="W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Net foreign asset position</t>
        </r>
      </text>
    </comment>
    <comment ref="X1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Trend</t>
        </r>
      </text>
    </comment>
    <comment ref="Y1" authorId="2">
      <text>
        <r>
          <rPr>
            <b/>
            <sz val="8"/>
            <color indexed="81"/>
            <rFont val="Tahoma"/>
            <family val="2"/>
          </rPr>
          <t xml:space="preserve">-: </t>
        </r>
        <r>
          <rPr>
            <sz val="8"/>
            <color indexed="81"/>
            <rFont val="Tahoma"/>
            <family val="2"/>
          </rPr>
          <t>GDP current US dollars (WBWDI)</t>
        </r>
      </text>
    </comment>
    <comment ref="Z1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GDP per capita (constant 2000 US$)  (WBWDI)</t>
        </r>
      </text>
    </comment>
    <comment ref="AA1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GDP per capita growth (annual %)  (WBWDI)</t>
        </r>
      </text>
    </comment>
    <comment ref="AB1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General government final consumption expenditure (current US$)  (WBWDI)</t>
        </r>
      </text>
    </comment>
    <comment ref="AC1" authorId="1">
      <text>
        <r>
          <rPr>
            <b/>
            <sz val="8"/>
            <color indexed="81"/>
            <rFont val="Tahoma"/>
            <family val="2"/>
          </rPr>
          <t xml:space="preserve">Iñaki Erauskin Iurrita: </t>
        </r>
        <r>
          <rPr>
            <sz val="8"/>
            <color indexed="81"/>
            <rFont val="Tahoma"/>
            <family val="2"/>
          </rPr>
          <t xml:space="preserve">Gross fixed capital formation (constant 2000 US$) </t>
        </r>
      </text>
    </comment>
    <comment ref="AD1" authorId="2">
      <text>
        <r>
          <rPr>
            <b/>
            <sz val="8"/>
            <color indexed="81"/>
            <rFont val="Tahoma"/>
            <family val="2"/>
          </rPr>
          <t xml:space="preserve">-: </t>
        </r>
        <r>
          <rPr>
            <sz val="8"/>
            <color indexed="81"/>
            <rFont val="Tahoma"/>
            <family val="2"/>
          </rPr>
          <t>Gross fixed capital formation (current US$)  (WDI).</t>
        </r>
      </text>
    </comment>
    <comment ref="AE1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Household final consumption expenditure (current US$) (WBWDI)</t>
        </r>
      </text>
    </comment>
    <comment ref="AF1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Population growth (annual %) (WBWDI)</t>
        </r>
      </text>
    </comment>
    <comment ref="AG1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Population, total  (WBWDI)</t>
        </r>
      </text>
    </comment>
    <comment ref="AH1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Government Investment (AMECO)</t>
        </r>
      </text>
    </comment>
    <comment ref="AI1" authorId="2">
      <text>
        <r>
          <rPr>
            <b/>
            <sz val="8"/>
            <color indexed="81"/>
            <rFont val="Tahoma"/>
            <family val="2"/>
          </rPr>
          <t xml:space="preserve">-: </t>
        </r>
        <r>
          <rPr>
            <sz val="8"/>
            <color indexed="81"/>
            <rFont val="Tahoma"/>
            <family val="2"/>
          </rPr>
          <t>Average Capital-output ratio. Nehru &amp; Dareshwar
(1965-1970)</t>
        </r>
      </text>
    </comment>
    <comment ref="AJ1" authorId="2">
      <text>
        <r>
          <rPr>
            <b/>
            <sz val="8"/>
            <color indexed="81"/>
            <rFont val="Tahoma"/>
            <family val="2"/>
          </rPr>
          <t xml:space="preserve">-: </t>
        </r>
        <r>
          <rPr>
            <sz val="8"/>
            <color indexed="81"/>
            <rFont val="Tahoma"/>
            <family val="2"/>
          </rPr>
          <t>Capital stock. Starting from initial value (average 1965-1970) plus investment minus 4% depreciation.</t>
        </r>
      </text>
    </comment>
    <comment ref="AK1" authorId="2">
      <text>
        <r>
          <rPr>
            <sz val="8"/>
            <color indexed="81"/>
            <rFont val="Tahoma"/>
            <family val="2"/>
          </rPr>
          <t>Deflator (Gross Fixed Capital Formation) for the UNITED STATES. It is equal to GFCF in Current Prices divided by GFCF in Constant Prices.</t>
        </r>
      </text>
    </comment>
    <comment ref="AL1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Wealth</t>
        </r>
      </text>
    </comment>
    <comment ref="S197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CUIDADO: HASTA 2001 BE-LUX. DESDE 2002 SÓLO BÉLGICA.</t>
        </r>
      </text>
    </comment>
    <comment ref="T197" authorId="1">
      <text>
        <r>
          <rPr>
            <b/>
            <sz val="8"/>
            <color indexed="81"/>
            <rFont val="Tahoma"/>
            <family val="2"/>
          </rPr>
          <t>Iñaki Erauskin Iurrita:</t>
        </r>
        <r>
          <rPr>
            <sz val="8"/>
            <color indexed="81"/>
            <rFont val="Tahoma"/>
            <family val="2"/>
          </rPr>
          <t xml:space="preserve">
CUIDADO: HASTA 2001 BE-LUX. DESDE 2002 SÓLO BÉLGICA.</t>
        </r>
      </text>
    </comment>
    <comment ref="AL1910" authorId="0">
      <text>
        <r>
          <rPr>
            <b/>
            <sz val="8"/>
            <color indexed="81"/>
            <rFont val="Tahoma"/>
            <charset val="1"/>
          </rPr>
          <t>ineraus:</t>
        </r>
        <r>
          <rPr>
            <sz val="8"/>
            <color indexed="81"/>
            <rFont val="Tahoma"/>
            <charset val="1"/>
          </rPr>
          <t xml:space="preserve">
Estos 4 años pasan cosas raras en  NFA</t>
        </r>
      </text>
    </comment>
  </commentList>
</comments>
</file>

<file path=xl/sharedStrings.xml><?xml version="1.0" encoding="utf-8"?>
<sst xmlns="http://schemas.openxmlformats.org/spreadsheetml/2006/main" count="12693" uniqueCount="193">
  <si>
    <t>AUS</t>
  </si>
  <si>
    <t>AUT</t>
  </si>
  <si>
    <t>BEL</t>
  </si>
  <si>
    <t>CAN</t>
  </si>
  <si>
    <t>DNK</t>
  </si>
  <si>
    <t>FIN</t>
  </si>
  <si>
    <t>FRA</t>
  </si>
  <si>
    <t>DEU</t>
  </si>
  <si>
    <t>ITA</t>
  </si>
  <si>
    <t>JPN</t>
  </si>
  <si>
    <t>NLD</t>
  </si>
  <si>
    <t>NZL</t>
  </si>
  <si>
    <t>ESP</t>
  </si>
  <si>
    <t>SWE</t>
  </si>
  <si>
    <t>USA</t>
  </si>
  <si>
    <t>ISL</t>
  </si>
  <si>
    <t>WLD</t>
  </si>
  <si>
    <t xml:space="preserve">NOR </t>
  </si>
  <si>
    <t>GRC</t>
  </si>
  <si>
    <t>IRL</t>
  </si>
  <si>
    <t>PRT</t>
  </si>
  <si>
    <t>GBR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</si>
  <si>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</si>
  <si>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</si>
  <si>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</si>
  <si>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</si>
  <si>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</si>
  <si>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</si>
  <si>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</si>
  <si>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</si>
  <si>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</si>
  <si>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</si>
  <si>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</si>
  <si>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</si>
  <si>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</si>
  <si>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</si>
  <si>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</si>
  <si>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</si>
  <si>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</si>
  <si>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</si>
  <si>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</si>
  <si>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</si>
  <si>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</si>
  <si>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</si>
  <si>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</si>
  <si>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</si>
  <si>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</si>
  <si>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</si>
  <si>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</si>
  <si>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</si>
  <si>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</si>
  <si>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</si>
  <si>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</si>
  <si>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</si>
  <si>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</si>
  <si>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</si>
  <si>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</si>
  <si>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</si>
  <si>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</si>
  <si>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</si>
  <si>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</si>
  <si>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</si>
  <si>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</si>
  <si>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</si>
  <si>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</si>
  <si>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</si>
  <si>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</si>
  <si>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</si>
  <si>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</si>
  <si>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/>
  </si>
  <si>
    <t xml:space="preserve">     </t>
  </si>
  <si>
    <t>ARG</t>
  </si>
  <si>
    <t>BRA</t>
  </si>
  <si>
    <t>COL</t>
  </si>
  <si>
    <t>CZE</t>
  </si>
  <si>
    <t>HUN</t>
  </si>
  <si>
    <t>ISR</t>
  </si>
  <si>
    <t>JAM</t>
  </si>
  <si>
    <t>KOR</t>
  </si>
  <si>
    <t>MEX</t>
  </si>
  <si>
    <t>PAK</t>
  </si>
  <si>
    <t>POL</t>
  </si>
  <si>
    <t>TUN</t>
  </si>
  <si>
    <t>VEN</t>
  </si>
  <si>
    <t>TUR</t>
  </si>
  <si>
    <t>URY</t>
  </si>
  <si>
    <t>THA</t>
  </si>
  <si>
    <t>ZAF</t>
  </si>
  <si>
    <t>SGP</t>
  </si>
  <si>
    <t>PHL</t>
  </si>
  <si>
    <t>MYS</t>
  </si>
  <si>
    <t>IDN</t>
  </si>
  <si>
    <t>IND</t>
  </si>
  <si>
    <t>HND</t>
  </si>
  <si>
    <t>GTM</t>
  </si>
  <si>
    <t>CRI</t>
  </si>
  <si>
    <t>CHN</t>
  </si>
  <si>
    <t>CHL</t>
  </si>
  <si>
    <t>CHE</t>
  </si>
  <si>
    <t>SVK</t>
  </si>
  <si>
    <t>2007</t>
  </si>
  <si>
    <t>2008</t>
  </si>
  <si>
    <t>2009</t>
  </si>
  <si>
    <t>2010</t>
  </si>
  <si>
    <t>Australia</t>
  </si>
  <si>
    <t>Austria</t>
  </si>
  <si>
    <t>Belgium</t>
  </si>
  <si>
    <t>Canada</t>
  </si>
  <si>
    <t>Denmark</t>
  </si>
  <si>
    <t>Finland</t>
  </si>
  <si>
    <t>France</t>
  </si>
  <si>
    <t>Germany</t>
  </si>
  <si>
    <t>Greece</t>
  </si>
  <si>
    <t>Ireland</t>
  </si>
  <si>
    <t>Iceland</t>
  </si>
  <si>
    <t>Italy</t>
  </si>
  <si>
    <t>Japan</t>
  </si>
  <si>
    <t>Netherlands</t>
  </si>
  <si>
    <t>Norway</t>
  </si>
  <si>
    <t>New Zealand</t>
  </si>
  <si>
    <t>Spain</t>
  </si>
  <si>
    <t>Portugal</t>
  </si>
  <si>
    <t>Sweden</t>
  </si>
  <si>
    <t>Switzerland</t>
  </si>
  <si>
    <t>United Kingdom</t>
  </si>
  <si>
    <t>United States</t>
  </si>
  <si>
    <t>World</t>
  </si>
  <si>
    <t>Argentina</t>
  </si>
  <si>
    <t>Brazil</t>
  </si>
  <si>
    <t>Chile</t>
  </si>
  <si>
    <t>China</t>
  </si>
  <si>
    <t>Colombia</t>
  </si>
  <si>
    <t>Costa Rica</t>
  </si>
  <si>
    <t>Czech Republic</t>
  </si>
  <si>
    <t>Guatemala</t>
  </si>
  <si>
    <t>Honduras</t>
  </si>
  <si>
    <t>Hungary</t>
  </si>
  <si>
    <t>India</t>
  </si>
  <si>
    <t>Indonesia</t>
  </si>
  <si>
    <t>Israel</t>
  </si>
  <si>
    <t>Jamaica</t>
  </si>
  <si>
    <t>Korea</t>
  </si>
  <si>
    <t>Malaysia</t>
  </si>
  <si>
    <t>Mexico</t>
  </si>
  <si>
    <t>Pakistan</t>
  </si>
  <si>
    <t>Philippines</t>
  </si>
  <si>
    <t>Poland</t>
  </si>
  <si>
    <t>Singapore</t>
  </si>
  <si>
    <t>Slovak Republic</t>
  </si>
  <si>
    <t>South Africa</t>
  </si>
  <si>
    <t>Thailand</t>
  </si>
  <si>
    <t>Tunisia</t>
  </si>
  <si>
    <t>Turkey</t>
  </si>
  <si>
    <t>Uruguay</t>
  </si>
  <si>
    <t>Venezuela</t>
  </si>
  <si>
    <t>country</t>
  </si>
  <si>
    <t>countryname</t>
  </si>
  <si>
    <t>order</t>
  </si>
  <si>
    <t>time</t>
  </si>
  <si>
    <t>oecd</t>
  </si>
  <si>
    <t>year</t>
  </si>
  <si>
    <t>kdst1</t>
  </si>
  <si>
    <t>kdst2</t>
  </si>
  <si>
    <t>bd1</t>
  </si>
  <si>
    <t>bd2</t>
  </si>
  <si>
    <t>dd</t>
  </si>
  <si>
    <t>kf1</t>
  </si>
  <si>
    <t>kf2</t>
  </si>
  <si>
    <t>bf1</t>
  </si>
  <si>
    <t>bf2</t>
  </si>
  <si>
    <t>df</t>
  </si>
  <si>
    <t>r</t>
  </si>
  <si>
    <t>a</t>
  </si>
  <si>
    <t>l</t>
  </si>
  <si>
    <t>nfa</t>
  </si>
  <si>
    <t>tr</t>
  </si>
  <si>
    <t>y</t>
  </si>
  <si>
    <t>yn</t>
  </si>
  <si>
    <t>cyn</t>
  </si>
  <si>
    <t>g</t>
  </si>
  <si>
    <t>icus</t>
  </si>
  <si>
    <t>i</t>
  </si>
  <si>
    <t>c</t>
  </si>
  <si>
    <t>cn</t>
  </si>
  <si>
    <t>n</t>
  </si>
  <si>
    <t>gi</t>
  </si>
  <si>
    <t>ky</t>
  </si>
  <si>
    <t>k</t>
  </si>
  <si>
    <t>dus</t>
  </si>
  <si>
    <t>w</t>
  </si>
  <si>
    <t>countryno</t>
  </si>
  <si>
    <t>gx</t>
  </si>
  <si>
    <t>im</t>
  </si>
</sst>
</file>

<file path=xl/styles.xml><?xml version="1.0" encoding="utf-8"?>
<styleSheet xmlns="http://schemas.openxmlformats.org/spreadsheetml/2006/main">
  <numFmts count="7">
    <numFmt numFmtId="164" formatCode="_-* #,##0.00\ _p_t_a_-;\-* #,##0.00\ _p_t_a_-;_-* &quot;-&quot;??\ _p_t_a_-;_-@_-"/>
    <numFmt numFmtId="165" formatCode="0.0"/>
    <numFmt numFmtId="166" formatCode="0.0000"/>
    <numFmt numFmtId="167" formatCode="###0.00"/>
    <numFmt numFmtId="168" formatCode="0.000000E+00"/>
    <numFmt numFmtId="169" formatCode="###0"/>
    <numFmt numFmtId="170" formatCode="_(* #,##0_);_(* \(#,##0\);_(* &quot;-&quot;??_);_(@_)"/>
  </numFmts>
  <fonts count="11">
    <font>
      <sz val="10"/>
      <name val="Arial"/>
    </font>
    <font>
      <sz val="10"/>
      <name val="Arial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10"/>
      <name val="Times New Roman"/>
      <family val="1"/>
    </font>
    <font>
      <sz val="8"/>
      <color indexed="81"/>
      <name val="Tahoma"/>
      <charset val="1"/>
    </font>
    <font>
      <b/>
      <sz val="8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0" applyFont="1"/>
    <xf numFmtId="0" fontId="4" fillId="0" borderId="0" xfId="0" applyFont="1" applyAlignment="1">
      <alignment horizontal="center"/>
    </xf>
    <xf numFmtId="167" fontId="0" fillId="0" borderId="0" xfId="0" applyNumberFormat="1" applyFont="1" applyFill="1" applyAlignment="1" applyProtection="1"/>
    <xf numFmtId="165" fontId="0" fillId="0" borderId="0" xfId="0" applyNumberFormat="1" applyAlignment="1">
      <alignment horizontal="center"/>
    </xf>
    <xf numFmtId="0" fontId="4" fillId="0" borderId="0" xfId="0" applyFont="1" applyAlignment="1" applyProtection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 applyProtection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7" fillId="0" borderId="0" xfId="0" applyNumberFormat="1" applyFont="1"/>
    <xf numFmtId="167" fontId="7" fillId="0" borderId="0" xfId="0" applyNumberFormat="1" applyFont="1" applyFill="1" applyAlignment="1" applyProtection="1"/>
    <xf numFmtId="0" fontId="0" fillId="0" borderId="0" xfId="0" applyNumberFormat="1" applyAlignment="1">
      <alignment horizontal="center"/>
    </xf>
    <xf numFmtId="166" fontId="5" fillId="0" borderId="0" xfId="0" applyNumberFormat="1" applyFont="1" applyAlignment="1" applyProtection="1">
      <alignment horizontal="center"/>
    </xf>
    <xf numFmtId="168" fontId="0" fillId="0" borderId="0" xfId="0" applyNumberFormat="1"/>
    <xf numFmtId="168" fontId="0" fillId="0" borderId="0" xfId="0" applyNumberFormat="1" applyAlignment="1">
      <alignment horizontal="center"/>
    </xf>
    <xf numFmtId="169" fontId="7" fillId="0" borderId="0" xfId="0" applyNumberFormat="1" applyFont="1" applyAlignment="1">
      <alignment horizontal="center"/>
    </xf>
    <xf numFmtId="169" fontId="7" fillId="0" borderId="0" xfId="0" applyNumberFormat="1" applyFont="1" applyFill="1" applyAlignment="1" applyProtection="1">
      <alignment horizontal="center"/>
    </xf>
    <xf numFmtId="169" fontId="0" fillId="0" borderId="0" xfId="0" applyNumberFormat="1" applyFont="1" applyFill="1" applyAlignment="1" applyProtection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5" fillId="0" borderId="0" xfId="0" applyFont="1" applyAlignment="1" applyProtection="1">
      <alignment horizontal="center"/>
    </xf>
    <xf numFmtId="170" fontId="8" fillId="0" borderId="0" xfId="1" applyNumberFormat="1" applyFont="1" applyAlignment="1">
      <alignment horizontal="center" vertical="center" wrapText="1"/>
    </xf>
    <xf numFmtId="169" fontId="0" fillId="0" borderId="0" xfId="0" applyNumberFormat="1"/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3649"/>
  <sheetViews>
    <sheetView tabSelected="1" zoomScale="80" zoomScaleNormal="80" workbookViewId="0">
      <pane xSplit="7" ySplit="1" topLeftCell="AB2" activePane="bottomRight" state="frozen"/>
      <selection pane="topRight" activeCell="C1" sqref="C1"/>
      <selection pane="bottomLeft" activeCell="A2" sqref="A2"/>
      <selection pane="bottomRight" activeCell="AL1" sqref="AL1"/>
    </sheetView>
  </sheetViews>
  <sheetFormatPr baseColWidth="10" defaultRowHeight="12.75"/>
  <cols>
    <col min="1" max="4" width="5.5703125" customWidth="1"/>
    <col min="5" max="6" width="5.5703125" style="1" customWidth="1"/>
    <col min="7" max="7" width="6.28515625" style="1" customWidth="1"/>
    <col min="8" max="8" width="10" customWidth="1"/>
    <col min="9" max="9" width="10.7109375" customWidth="1"/>
    <col min="10" max="11" width="10.5703125" customWidth="1"/>
    <col min="12" max="12" width="11" customWidth="1"/>
    <col min="13" max="13" width="10.42578125" customWidth="1"/>
    <col min="14" max="14" width="9.5703125" customWidth="1"/>
    <col min="15" max="16" width="9.85546875" customWidth="1"/>
    <col min="17" max="23" width="11.140625" customWidth="1"/>
    <col min="24" max="24" width="9.42578125" customWidth="1"/>
    <col min="25" max="25" width="14.140625" style="11" customWidth="1"/>
    <col min="26" max="27" width="9.42578125" customWidth="1"/>
    <col min="28" max="28" width="13.7109375" customWidth="1"/>
    <col min="29" max="29" width="10.42578125" customWidth="1"/>
    <col min="30" max="30" width="14" customWidth="1"/>
    <col min="31" max="31" width="10.85546875" customWidth="1"/>
    <col min="32" max="33" width="9.42578125" customWidth="1"/>
    <col min="34" max="34" width="10.85546875" customWidth="1"/>
    <col min="35" max="35" width="9" customWidth="1"/>
    <col min="36" max="36" width="14.140625" customWidth="1"/>
    <col min="37" max="37" width="10.28515625" customWidth="1"/>
    <col min="38" max="38" width="11.5703125" customWidth="1"/>
  </cols>
  <sheetData>
    <row r="1" spans="1:38">
      <c r="A1" s="1" t="s">
        <v>155</v>
      </c>
      <c r="B1" s="1" t="s">
        <v>156</v>
      </c>
      <c r="C1" s="1" t="s">
        <v>190</v>
      </c>
      <c r="D1" s="1" t="s">
        <v>157</v>
      </c>
      <c r="E1" s="1" t="s">
        <v>158</v>
      </c>
      <c r="F1" s="1" t="s">
        <v>159</v>
      </c>
      <c r="G1" s="1" t="s">
        <v>160</v>
      </c>
      <c r="H1" s="30" t="s">
        <v>161</v>
      </c>
      <c r="I1" s="30" t="s">
        <v>162</v>
      </c>
      <c r="J1" s="30" t="s">
        <v>163</v>
      </c>
      <c r="K1" s="30" t="s">
        <v>164</v>
      </c>
      <c r="L1" s="30" t="s">
        <v>165</v>
      </c>
      <c r="M1" s="30" t="s">
        <v>166</v>
      </c>
      <c r="N1" s="30" t="s">
        <v>167</v>
      </c>
      <c r="O1" s="30" t="s">
        <v>168</v>
      </c>
      <c r="P1" s="30" t="s">
        <v>169</v>
      </c>
      <c r="Q1" s="30" t="s">
        <v>170</v>
      </c>
      <c r="R1" s="30" t="s">
        <v>171</v>
      </c>
      <c r="S1" s="12" t="s">
        <v>191</v>
      </c>
      <c r="T1" s="12" t="s">
        <v>192</v>
      </c>
      <c r="U1" s="1" t="s">
        <v>172</v>
      </c>
      <c r="V1" s="1" t="s">
        <v>173</v>
      </c>
      <c r="W1" s="1" t="s">
        <v>174</v>
      </c>
      <c r="X1" s="1" t="s">
        <v>175</v>
      </c>
      <c r="Y1" s="12" t="s">
        <v>176</v>
      </c>
      <c r="Z1" s="1" t="s">
        <v>177</v>
      </c>
      <c r="AA1" s="1" t="s">
        <v>178</v>
      </c>
      <c r="AB1" s="1" t="s">
        <v>179</v>
      </c>
      <c r="AC1" s="1" t="s">
        <v>180</v>
      </c>
      <c r="AD1" s="1" t="s">
        <v>181</v>
      </c>
      <c r="AE1" s="1" t="s">
        <v>182</v>
      </c>
      <c r="AF1" s="1" t="s">
        <v>183</v>
      </c>
      <c r="AG1" s="1" t="s">
        <v>184</v>
      </c>
      <c r="AH1" s="1" t="s">
        <v>185</v>
      </c>
      <c r="AI1" s="1" t="s">
        <v>186</v>
      </c>
      <c r="AJ1" s="1" t="s">
        <v>187</v>
      </c>
      <c r="AK1" s="1" t="s">
        <v>188</v>
      </c>
      <c r="AL1" s="1" t="s">
        <v>189</v>
      </c>
    </row>
    <row r="2" spans="1:38">
      <c r="A2" s="16" t="s">
        <v>71</v>
      </c>
      <c r="B2" t="s">
        <v>127</v>
      </c>
      <c r="C2">
        <v>1</v>
      </c>
      <c r="D2">
        <v>24</v>
      </c>
      <c r="E2" s="1">
        <v>1960</v>
      </c>
      <c r="F2" s="1">
        <v>0</v>
      </c>
      <c r="G2" s="14">
        <v>1960</v>
      </c>
      <c r="H2" s="11" t="s">
        <v>70</v>
      </c>
      <c r="I2" s="11" t="s">
        <v>70</v>
      </c>
      <c r="J2" s="11" t="s">
        <v>70</v>
      </c>
      <c r="K2" s="11" t="s">
        <v>70</v>
      </c>
      <c r="L2" s="11" t="s">
        <v>70</v>
      </c>
      <c r="M2" s="12" t="s">
        <v>70</v>
      </c>
      <c r="N2" s="12" t="s">
        <v>70</v>
      </c>
      <c r="O2" s="12" t="s">
        <v>70</v>
      </c>
      <c r="P2" s="12" t="s">
        <v>70</v>
      </c>
      <c r="Q2" s="12" t="s">
        <v>70</v>
      </c>
      <c r="R2" s="12">
        <v>422000000</v>
      </c>
      <c r="S2" s="12" t="s">
        <v>70</v>
      </c>
      <c r="T2" s="12" t="s">
        <v>70</v>
      </c>
      <c r="U2" s="1" t="str">
        <f>IF(ISNUMBER(+H2+I2+J2+K2+L2+R2),(H2+I2+J2+K2+L2+R2),"")</f>
        <v/>
      </c>
      <c r="V2" s="1" t="str">
        <f>IF(ISNUMBER(+M2+N2+O2+P2+Q2),(+M2+N2+O2+P2+Q2),"")</f>
        <v/>
      </c>
      <c r="W2" s="1" t="str">
        <f>IF(ISNUMBER(+U2-V2),(U2-V2),"")</f>
        <v/>
      </c>
      <c r="X2" s="19">
        <v>0</v>
      </c>
      <c r="Y2" s="13"/>
      <c r="Z2" s="16">
        <v>5236.77941738146</v>
      </c>
      <c r="AA2" s="16"/>
      <c r="AB2" s="17"/>
      <c r="AC2" s="14">
        <v>21839289829.583351</v>
      </c>
      <c r="AE2" s="17"/>
      <c r="AF2" s="17">
        <v>1.6383094153861115</v>
      </c>
      <c r="AG2" s="17">
        <v>20684913</v>
      </c>
      <c r="AH2" s="14"/>
      <c r="AI2" s="14"/>
      <c r="AJ2" s="14"/>
      <c r="AK2" s="1">
        <f t="shared" ref="AK2:AK65" si="0">IF(ISNUMBER(AK53),AK53,"")</f>
        <v>25.465667868601468</v>
      </c>
      <c r="AL2" s="1" t="str">
        <f>IF(ISNUMBER(+AJ2+W2),(+AJ2+W2),"")</f>
        <v/>
      </c>
    </row>
    <row r="3" spans="1:38">
      <c r="A3" s="16" t="s">
        <v>71</v>
      </c>
      <c r="B3" t="s">
        <v>127</v>
      </c>
      <c r="C3">
        <v>1</v>
      </c>
      <c r="D3">
        <v>24</v>
      </c>
      <c r="E3" s="1">
        <v>1961</v>
      </c>
      <c r="F3" s="1">
        <v>0</v>
      </c>
      <c r="G3" s="14">
        <v>1961</v>
      </c>
      <c r="H3" s="11" t="s">
        <v>70</v>
      </c>
      <c r="I3" s="11" t="s">
        <v>70</v>
      </c>
      <c r="J3" s="11" t="s">
        <v>70</v>
      </c>
      <c r="K3" s="11" t="s">
        <v>70</v>
      </c>
      <c r="L3" s="11" t="s">
        <v>70</v>
      </c>
      <c r="M3" s="12" t="s">
        <v>70</v>
      </c>
      <c r="N3" s="12" t="s">
        <v>70</v>
      </c>
      <c r="O3" s="12" t="s">
        <v>70</v>
      </c>
      <c r="P3" s="12" t="s">
        <v>70</v>
      </c>
      <c r="Q3" s="12" t="s">
        <v>70</v>
      </c>
      <c r="R3" s="12">
        <v>196000000</v>
      </c>
      <c r="S3" s="12" t="s">
        <v>70</v>
      </c>
      <c r="T3" s="12" t="s">
        <v>70</v>
      </c>
      <c r="U3" s="1" t="str">
        <f t="shared" ref="U3:U66" si="1">IF(ISNUMBER(+H3+I3+J3+K3+L3+R3),(H3+I3+J3+K3+L3+R3),"")</f>
        <v/>
      </c>
      <c r="V3" s="1" t="str">
        <f t="shared" ref="V3:V66" si="2">IF(ISNUMBER(+M3+N3+O3+P3+Q3),(+M3+N3+O3+P3+Q3),"")</f>
        <v/>
      </c>
      <c r="W3" s="1" t="str">
        <f t="shared" ref="W3:W66" si="3">IF(ISNUMBER(+U3-V3),(U3-V3),"")</f>
        <v/>
      </c>
      <c r="X3" s="1">
        <v>1</v>
      </c>
      <c r="Y3" s="13"/>
      <c r="Z3" s="16">
        <v>5432.8606284412317</v>
      </c>
      <c r="AA3" s="17">
        <v>3.744309153235605</v>
      </c>
      <c r="AB3" s="17"/>
      <c r="AC3" s="14">
        <v>24933178084.048256</v>
      </c>
      <c r="AD3" s="14"/>
      <c r="AE3" s="17"/>
      <c r="AF3" s="17">
        <v>1.6097459023580181</v>
      </c>
      <c r="AG3" s="17">
        <v>21020582</v>
      </c>
      <c r="AH3" s="14"/>
      <c r="AI3" s="14"/>
      <c r="AJ3" s="14"/>
      <c r="AK3" s="1">
        <f t="shared" si="0"/>
        <v>25.352407255114517</v>
      </c>
      <c r="AL3" s="1" t="str">
        <f>IF(ISNUMBER(+AJ3+W3),(+AJ3+W3),"")</f>
        <v/>
      </c>
    </row>
    <row r="4" spans="1:38">
      <c r="A4" s="16" t="s">
        <v>71</v>
      </c>
      <c r="B4" t="s">
        <v>127</v>
      </c>
      <c r="C4">
        <v>1</v>
      </c>
      <c r="D4">
        <v>24</v>
      </c>
      <c r="E4" s="1">
        <v>1962</v>
      </c>
      <c r="F4" s="1">
        <v>0</v>
      </c>
      <c r="G4" s="14">
        <v>1962</v>
      </c>
      <c r="H4" s="11" t="s">
        <v>70</v>
      </c>
      <c r="I4" s="11" t="s">
        <v>70</v>
      </c>
      <c r="J4" s="11" t="s">
        <v>70</v>
      </c>
      <c r="K4" s="11" t="s">
        <v>70</v>
      </c>
      <c r="L4" s="11" t="s">
        <v>70</v>
      </c>
      <c r="M4" s="12" t="s">
        <v>70</v>
      </c>
      <c r="N4" s="12" t="s">
        <v>70</v>
      </c>
      <c r="O4" s="12" t="s">
        <v>70</v>
      </c>
      <c r="P4" s="12" t="s">
        <v>70</v>
      </c>
      <c r="Q4" s="12" t="s">
        <v>70</v>
      </c>
      <c r="R4" s="12">
        <v>54000000</v>
      </c>
      <c r="S4" s="12" t="s">
        <v>70</v>
      </c>
      <c r="T4" s="12" t="s">
        <v>70</v>
      </c>
      <c r="U4" s="1" t="str">
        <f t="shared" si="1"/>
        <v/>
      </c>
      <c r="V4" s="1" t="str">
        <f t="shared" si="2"/>
        <v/>
      </c>
      <c r="W4" s="1" t="str">
        <f t="shared" si="3"/>
        <v/>
      </c>
      <c r="X4" s="1">
        <v>2</v>
      </c>
      <c r="Y4" s="13"/>
      <c r="Z4" s="16">
        <v>5301.9958970236703</v>
      </c>
      <c r="AA4" s="17">
        <v>-2.4087629035149405</v>
      </c>
      <c r="AB4" s="17">
        <v>2981109321.084794</v>
      </c>
      <c r="AC4" s="14">
        <v>22931156648.849285</v>
      </c>
      <c r="AD4" s="14">
        <v>5313239497.5214071</v>
      </c>
      <c r="AE4" s="17">
        <v>16395100924.902456</v>
      </c>
      <c r="AF4" s="17">
        <v>1.5825760993022853</v>
      </c>
      <c r="AG4" s="17">
        <v>21355895</v>
      </c>
      <c r="AH4" s="14"/>
      <c r="AK4" s="1">
        <f t="shared" si="0"/>
        <v>25.668946482805929</v>
      </c>
      <c r="AL4" s="1" t="str">
        <f>IF(ISNUMBER(+AJ7+W4),(+AJ7+W4),"")</f>
        <v/>
      </c>
    </row>
    <row r="5" spans="1:38">
      <c r="A5" s="16" t="s">
        <v>71</v>
      </c>
      <c r="B5" t="s">
        <v>127</v>
      </c>
      <c r="C5">
        <v>1</v>
      </c>
      <c r="D5">
        <v>24</v>
      </c>
      <c r="E5" s="1">
        <v>1963</v>
      </c>
      <c r="F5" s="1">
        <v>0</v>
      </c>
      <c r="G5" s="14">
        <v>1963</v>
      </c>
      <c r="H5" s="11" t="s">
        <v>70</v>
      </c>
      <c r="I5" s="11" t="s">
        <v>70</v>
      </c>
      <c r="J5" s="11" t="s">
        <v>70</v>
      </c>
      <c r="K5" s="11" t="s">
        <v>70</v>
      </c>
      <c r="L5" s="11" t="s">
        <v>70</v>
      </c>
      <c r="M5" s="12" t="s">
        <v>70</v>
      </c>
      <c r="N5" s="12" t="s">
        <v>70</v>
      </c>
      <c r="O5" s="12" t="s">
        <v>70</v>
      </c>
      <c r="P5" s="12" t="s">
        <v>70</v>
      </c>
      <c r="Q5" s="12" t="s">
        <v>70</v>
      </c>
      <c r="R5" s="12">
        <v>192000000</v>
      </c>
      <c r="S5" s="12" t="s">
        <v>70</v>
      </c>
      <c r="T5" s="12" t="s">
        <v>70</v>
      </c>
      <c r="U5" s="1" t="str">
        <f t="shared" si="1"/>
        <v/>
      </c>
      <c r="V5" s="1" t="str">
        <f t="shared" si="2"/>
        <v/>
      </c>
      <c r="W5" s="1" t="str">
        <f t="shared" si="3"/>
        <v/>
      </c>
      <c r="X5" s="1">
        <v>3</v>
      </c>
      <c r="Y5" s="13"/>
      <c r="Z5" s="16">
        <v>4943.2771985466106</v>
      </c>
      <c r="AA5" s="17">
        <v>-6.7657294619641419</v>
      </c>
      <c r="AB5" s="17">
        <v>1873293740.3056061</v>
      </c>
      <c r="AC5" s="14">
        <v>19837268394.38438</v>
      </c>
      <c r="AD5" s="14">
        <v>3338776683.2480574</v>
      </c>
      <c r="AE5" s="17">
        <v>13112305457.722994</v>
      </c>
      <c r="AF5" s="17">
        <v>1.5512076958141829</v>
      </c>
      <c r="AG5" s="17">
        <v>21689752</v>
      </c>
      <c r="AH5" s="14"/>
      <c r="AI5" s="14"/>
      <c r="AK5" s="1">
        <f t="shared" si="0"/>
        <v>25.845456936632779</v>
      </c>
      <c r="AL5" s="1" t="str">
        <f>IF(ISNUMBER(+AJ5+W5),(+AJ5+W5),"")</f>
        <v/>
      </c>
    </row>
    <row r="6" spans="1:38">
      <c r="A6" s="16" t="s">
        <v>71</v>
      </c>
      <c r="B6" t="s">
        <v>127</v>
      </c>
      <c r="C6">
        <v>1</v>
      </c>
      <c r="D6">
        <v>24</v>
      </c>
      <c r="E6" s="1">
        <v>1964</v>
      </c>
      <c r="F6" s="1">
        <v>0</v>
      </c>
      <c r="G6" s="14">
        <v>1964</v>
      </c>
      <c r="H6" s="11" t="s">
        <v>70</v>
      </c>
      <c r="I6" s="11" t="s">
        <v>70</v>
      </c>
      <c r="J6" s="11" t="s">
        <v>70</v>
      </c>
      <c r="K6" s="11" t="s">
        <v>70</v>
      </c>
      <c r="L6" s="11" t="s">
        <v>70</v>
      </c>
      <c r="M6" s="12" t="s">
        <v>70</v>
      </c>
      <c r="N6" s="12" t="s">
        <v>70</v>
      </c>
      <c r="O6" s="12" t="s">
        <v>70</v>
      </c>
      <c r="P6" s="12" t="s">
        <v>70</v>
      </c>
      <c r="Q6" s="12" t="s">
        <v>70</v>
      </c>
      <c r="R6" s="12">
        <v>82000000</v>
      </c>
      <c r="S6" s="12" t="s">
        <v>70</v>
      </c>
      <c r="T6" s="12" t="s">
        <v>70</v>
      </c>
      <c r="U6" s="1" t="str">
        <f t="shared" si="1"/>
        <v/>
      </c>
      <c r="V6" s="1" t="str">
        <f t="shared" si="2"/>
        <v/>
      </c>
      <c r="W6" s="1" t="str">
        <f t="shared" si="3"/>
        <v/>
      </c>
      <c r="X6" s="1">
        <v>4</v>
      </c>
      <c r="Y6" s="13"/>
      <c r="Z6" s="16">
        <v>5362.2904238720484</v>
      </c>
      <c r="AA6" s="17">
        <v>8.4764258303910935</v>
      </c>
      <c r="AB6" s="17">
        <v>1851010085.389977</v>
      </c>
      <c r="AC6" s="14">
        <v>21839289829.583351</v>
      </c>
      <c r="AD6" s="14">
        <v>4398700139.1456404</v>
      </c>
      <c r="AE6" s="17">
        <v>17583550652.207279</v>
      </c>
      <c r="AF6" s="17">
        <v>1.5131312821361176</v>
      </c>
      <c r="AG6" s="17">
        <v>22020442</v>
      </c>
      <c r="AH6" s="14"/>
      <c r="AI6" s="14"/>
      <c r="AK6" s="1">
        <f t="shared" si="0"/>
        <v>26.220301287529772</v>
      </c>
      <c r="AL6" s="1" t="str">
        <f>IF(ISNUMBER(+AJ6+W6),(+AJ6+W6),"")</f>
        <v/>
      </c>
    </row>
    <row r="7" spans="1:38">
      <c r="A7" s="16" t="s">
        <v>71</v>
      </c>
      <c r="B7" t="s">
        <v>127</v>
      </c>
      <c r="C7">
        <v>1</v>
      </c>
      <c r="D7">
        <v>24</v>
      </c>
      <c r="E7" s="1">
        <v>1965</v>
      </c>
      <c r="F7" s="1">
        <v>0</v>
      </c>
      <c r="G7" s="14">
        <v>1965</v>
      </c>
      <c r="H7" s="11" t="s">
        <v>70</v>
      </c>
      <c r="I7" s="11" t="s">
        <v>70</v>
      </c>
      <c r="J7" s="11" t="s">
        <v>70</v>
      </c>
      <c r="K7" s="11" t="s">
        <v>70</v>
      </c>
      <c r="L7" s="11" t="s">
        <v>70</v>
      </c>
      <c r="M7" s="12" t="s">
        <v>70</v>
      </c>
      <c r="N7" s="12" t="s">
        <v>70</v>
      </c>
      <c r="O7" s="12" t="s">
        <v>70</v>
      </c>
      <c r="P7" s="12" t="s">
        <v>70</v>
      </c>
      <c r="Q7" s="12" t="s">
        <v>70</v>
      </c>
      <c r="R7" s="12">
        <v>170000000</v>
      </c>
      <c r="S7" s="12" t="s">
        <v>70</v>
      </c>
      <c r="T7" s="12" t="s">
        <v>70</v>
      </c>
      <c r="U7" s="1" t="str">
        <f t="shared" si="1"/>
        <v/>
      </c>
      <c r="V7" s="1" t="str">
        <f t="shared" si="2"/>
        <v/>
      </c>
      <c r="W7" s="1" t="str">
        <f t="shared" si="3"/>
        <v/>
      </c>
      <c r="X7" s="1">
        <v>5</v>
      </c>
      <c r="Y7" s="13">
        <v>28344705967.581543</v>
      </c>
      <c r="Z7" s="16">
        <v>5842.3225919742681</v>
      </c>
      <c r="AA7" s="17">
        <v>8.9519986826001769</v>
      </c>
      <c r="AB7" s="17">
        <v>2292941110.7295299</v>
      </c>
      <c r="AC7" s="14">
        <v>22931156648.849289</v>
      </c>
      <c r="AD7" s="14">
        <v>5448823348.7899351</v>
      </c>
      <c r="AE7" s="17">
        <v>19106470075.624474</v>
      </c>
      <c r="AF7" s="17">
        <v>1.4736273554603143</v>
      </c>
      <c r="AG7" s="17">
        <v>22347344</v>
      </c>
      <c r="AH7" s="14"/>
      <c r="AI7" s="20">
        <v>2.3810904518174105</v>
      </c>
      <c r="AJ7">
        <f>+AI7*Y7</f>
        <v>67491308738.980385</v>
      </c>
      <c r="AK7" s="1">
        <f t="shared" si="0"/>
        <v>27.00806114472822</v>
      </c>
      <c r="AL7" s="1" t="str">
        <f>IF(ISNUMBER(+#REF!+W7),(+#REF!+W7),"")</f>
        <v/>
      </c>
    </row>
    <row r="8" spans="1:38">
      <c r="A8" s="16" t="s">
        <v>71</v>
      </c>
      <c r="B8" t="s">
        <v>127</v>
      </c>
      <c r="C8">
        <v>1</v>
      </c>
      <c r="D8">
        <v>24</v>
      </c>
      <c r="E8" s="1">
        <v>1966</v>
      </c>
      <c r="F8" s="1">
        <v>0</v>
      </c>
      <c r="G8" s="14">
        <v>1966</v>
      </c>
      <c r="H8" s="11" t="s">
        <v>70</v>
      </c>
      <c r="I8" s="11" t="s">
        <v>70</v>
      </c>
      <c r="J8" s="11" t="s">
        <v>70</v>
      </c>
      <c r="K8" s="11" t="s">
        <v>70</v>
      </c>
      <c r="L8" s="11" t="s">
        <v>70</v>
      </c>
      <c r="M8" s="12" t="s">
        <v>70</v>
      </c>
      <c r="N8" s="12" t="s">
        <v>70</v>
      </c>
      <c r="O8" s="12" t="s">
        <v>70</v>
      </c>
      <c r="P8" s="12" t="s">
        <v>70</v>
      </c>
      <c r="Q8" s="12" t="s">
        <v>70</v>
      </c>
      <c r="R8" s="12">
        <v>132000000</v>
      </c>
      <c r="S8" s="12" t="s">
        <v>70</v>
      </c>
      <c r="T8" s="12" t="s">
        <v>70</v>
      </c>
      <c r="U8" s="1" t="str">
        <f t="shared" si="1"/>
        <v/>
      </c>
      <c r="V8" s="1" t="str">
        <f t="shared" si="2"/>
        <v/>
      </c>
      <c r="W8" s="1" t="str">
        <f t="shared" si="3"/>
        <v/>
      </c>
      <c r="X8" s="1">
        <v>6</v>
      </c>
      <c r="Y8" s="13">
        <v>28630474726.336563</v>
      </c>
      <c r="Z8" s="16">
        <v>5721.2821357781904</v>
      </c>
      <c r="AA8" s="17">
        <v>-2.0717865932695076</v>
      </c>
      <c r="AB8" s="17">
        <v>3093333419.8675137</v>
      </c>
      <c r="AC8" s="14">
        <v>22931156648.849289</v>
      </c>
      <c r="AD8" s="14">
        <v>5881428620.6077795</v>
      </c>
      <c r="AE8" s="17">
        <v>19179524090.890869</v>
      </c>
      <c r="AF8" s="17">
        <v>1.4316372127704953</v>
      </c>
      <c r="AG8" s="17">
        <v>22669578</v>
      </c>
      <c r="AH8" s="14"/>
      <c r="AI8" s="14"/>
      <c r="AJ8">
        <f t="shared" ref="AJ8:AJ52" si="4">+IF(ISNUMBER((AJ7*0.96*AK8/AK7)+AD8),(AJ7*0.96*AK8/AK7)+AD8,"")</f>
        <v>73104273227.050125</v>
      </c>
      <c r="AK8" s="1">
        <f t="shared" si="0"/>
        <v>28.021489164302228</v>
      </c>
      <c r="AL8" s="1" t="str">
        <f t="shared" ref="AL8:AL71" si="5">IF(ISNUMBER(+AJ8+W8),(+AJ8+W8),"")</f>
        <v/>
      </c>
    </row>
    <row r="9" spans="1:38">
      <c r="A9" s="16" t="s">
        <v>71</v>
      </c>
      <c r="B9" t="s">
        <v>127</v>
      </c>
      <c r="C9">
        <v>1</v>
      </c>
      <c r="D9">
        <v>24</v>
      </c>
      <c r="E9" s="1">
        <v>1967</v>
      </c>
      <c r="F9" s="1">
        <v>0</v>
      </c>
      <c r="G9" s="14">
        <v>1967</v>
      </c>
      <c r="H9" s="11" t="s">
        <v>70</v>
      </c>
      <c r="I9" s="11" t="s">
        <v>70</v>
      </c>
      <c r="J9" s="11" t="s">
        <v>70</v>
      </c>
      <c r="K9" s="11" t="s">
        <v>70</v>
      </c>
      <c r="L9" s="11" t="s">
        <v>70</v>
      </c>
      <c r="M9" s="12" t="s">
        <v>70</v>
      </c>
      <c r="N9" s="12" t="s">
        <v>70</v>
      </c>
      <c r="O9" s="12" t="s">
        <v>70</v>
      </c>
      <c r="P9" s="12" t="s">
        <v>70</v>
      </c>
      <c r="Q9" s="12" t="s">
        <v>70</v>
      </c>
      <c r="R9" s="12">
        <v>643010000</v>
      </c>
      <c r="S9" s="12" t="s">
        <v>70</v>
      </c>
      <c r="T9" s="12" t="s">
        <v>70</v>
      </c>
      <c r="U9" s="1" t="str">
        <f t="shared" si="1"/>
        <v/>
      </c>
      <c r="V9" s="1" t="str">
        <f t="shared" si="2"/>
        <v/>
      </c>
      <c r="W9" s="1" t="str">
        <f t="shared" si="3"/>
        <v/>
      </c>
      <c r="X9" s="1">
        <v>7</v>
      </c>
      <c r="Y9" s="13">
        <v>24256667554.620037</v>
      </c>
      <c r="Z9" s="16">
        <v>5821.7738419664574</v>
      </c>
      <c r="AA9" s="17">
        <v>1.7564543017349195</v>
      </c>
      <c r="AB9" s="17">
        <v>2362424328.0978189</v>
      </c>
      <c r="AC9" s="14">
        <v>24023227189.885513</v>
      </c>
      <c r="AD9" s="14">
        <v>5146060701.0523977</v>
      </c>
      <c r="AE9" s="17">
        <v>16142121567.976995</v>
      </c>
      <c r="AF9" s="17">
        <v>1.4009042707783521</v>
      </c>
      <c r="AG9" s="17">
        <v>22989392</v>
      </c>
      <c r="AH9" s="14"/>
      <c r="AI9" s="14"/>
      <c r="AJ9">
        <f t="shared" si="4"/>
        <v>77607430693.081223</v>
      </c>
      <c r="AK9" s="1">
        <f t="shared" si="0"/>
        <v>28.932353011416417</v>
      </c>
      <c r="AL9" s="1" t="str">
        <f t="shared" si="5"/>
        <v/>
      </c>
    </row>
    <row r="10" spans="1:38">
      <c r="A10" s="16" t="s">
        <v>71</v>
      </c>
      <c r="B10" t="s">
        <v>127</v>
      </c>
      <c r="C10">
        <v>1</v>
      </c>
      <c r="D10">
        <v>24</v>
      </c>
      <c r="E10" s="1">
        <v>1968</v>
      </c>
      <c r="F10" s="1">
        <v>0</v>
      </c>
      <c r="G10" s="14">
        <v>1968</v>
      </c>
      <c r="H10" s="11" t="s">
        <v>70</v>
      </c>
      <c r="I10" s="11" t="s">
        <v>70</v>
      </c>
      <c r="J10" s="11" t="s">
        <v>70</v>
      </c>
      <c r="K10" s="11" t="s">
        <v>70</v>
      </c>
      <c r="L10" s="11" t="s">
        <v>70</v>
      </c>
      <c r="M10" s="12" t="s">
        <v>70</v>
      </c>
      <c r="N10" s="12" t="s">
        <v>70</v>
      </c>
      <c r="O10" s="12" t="s">
        <v>70</v>
      </c>
      <c r="P10" s="12" t="s">
        <v>70</v>
      </c>
      <c r="Q10" s="12" t="s">
        <v>70</v>
      </c>
      <c r="R10" s="12">
        <v>650650000</v>
      </c>
      <c r="S10" s="12" t="s">
        <v>70</v>
      </c>
      <c r="T10" s="12" t="s">
        <v>70</v>
      </c>
      <c r="U10" s="1" t="str">
        <f t="shared" si="1"/>
        <v/>
      </c>
      <c r="V10" s="1" t="str">
        <f t="shared" si="2"/>
        <v/>
      </c>
      <c r="W10" s="1" t="str">
        <f t="shared" si="3"/>
        <v/>
      </c>
      <c r="X10" s="1">
        <v>8</v>
      </c>
      <c r="Y10" s="13">
        <v>26436857248.00565</v>
      </c>
      <c r="Z10" s="16">
        <v>6017.8059819048158</v>
      </c>
      <c r="AA10" s="17">
        <v>3.3672235517850879</v>
      </c>
      <c r="AB10" s="17">
        <v>2598571394.1782598</v>
      </c>
      <c r="AC10" s="14">
        <v>27117132579.82642</v>
      </c>
      <c r="AD10" s="14">
        <v>5734285806.208066</v>
      </c>
      <c r="AE10" s="17">
        <v>17818286029.701508</v>
      </c>
      <c r="AF10" s="17">
        <v>1.3980526157926942</v>
      </c>
      <c r="AG10" s="17">
        <v>23313053</v>
      </c>
      <c r="AH10" s="14"/>
      <c r="AI10" s="8"/>
      <c r="AJ10">
        <f t="shared" si="4"/>
        <v>83660748004.781464</v>
      </c>
      <c r="AK10" s="1">
        <f t="shared" si="0"/>
        <v>30.26175958502807</v>
      </c>
      <c r="AL10" s="1" t="str">
        <f t="shared" si="5"/>
        <v/>
      </c>
    </row>
    <row r="11" spans="1:38">
      <c r="A11" s="16" t="s">
        <v>71</v>
      </c>
      <c r="B11" t="s">
        <v>127</v>
      </c>
      <c r="C11">
        <v>1</v>
      </c>
      <c r="D11">
        <v>24</v>
      </c>
      <c r="E11" s="1">
        <v>1969</v>
      </c>
      <c r="F11" s="1">
        <v>0</v>
      </c>
      <c r="G11" s="14">
        <v>1969</v>
      </c>
      <c r="H11" s="11" t="s">
        <v>70</v>
      </c>
      <c r="I11" s="11" t="s">
        <v>70</v>
      </c>
      <c r="J11" s="11" t="s">
        <v>70</v>
      </c>
      <c r="K11" s="11" t="s">
        <v>70</v>
      </c>
      <c r="L11" s="11" t="s">
        <v>70</v>
      </c>
      <c r="M11" s="12" t="s">
        <v>70</v>
      </c>
      <c r="N11" s="12" t="s">
        <v>70</v>
      </c>
      <c r="O11" s="12" t="s">
        <v>70</v>
      </c>
      <c r="P11" s="12" t="s">
        <v>70</v>
      </c>
      <c r="Q11" s="12" t="s">
        <v>70</v>
      </c>
      <c r="R11" s="12">
        <v>402790000</v>
      </c>
      <c r="S11" s="12" t="s">
        <v>70</v>
      </c>
      <c r="T11" s="12" t="s">
        <v>70</v>
      </c>
      <c r="U11" s="1" t="str">
        <f t="shared" si="1"/>
        <v/>
      </c>
      <c r="V11" s="1" t="str">
        <f t="shared" si="2"/>
        <v/>
      </c>
      <c r="W11" s="1" t="str">
        <f t="shared" si="3"/>
        <v/>
      </c>
      <c r="X11" s="1">
        <v>9</v>
      </c>
      <c r="Y11" s="13">
        <v>31256284544.736088</v>
      </c>
      <c r="Z11" s="16">
        <v>6506.5740247028743</v>
      </c>
      <c r="AA11" s="17">
        <v>8.122030591676662</v>
      </c>
      <c r="AB11" s="17">
        <v>2969714409.2414961</v>
      </c>
      <c r="AC11" s="17">
        <v>33304850066.561096</v>
      </c>
      <c r="AD11" s="17">
        <v>7498571825.2889366</v>
      </c>
      <c r="AE11" s="17">
        <v>20788000651.816738</v>
      </c>
      <c r="AF11" s="17">
        <v>1.4302211364454906</v>
      </c>
      <c r="AG11" s="17">
        <v>23648877</v>
      </c>
      <c r="AH11" s="14"/>
      <c r="AI11" s="14"/>
      <c r="AJ11">
        <f t="shared" si="4"/>
        <v>92890693739.237381</v>
      </c>
      <c r="AK11" s="1">
        <f t="shared" si="0"/>
        <v>32.175033361966946</v>
      </c>
      <c r="AL11" s="1" t="str">
        <f t="shared" si="5"/>
        <v/>
      </c>
    </row>
    <row r="12" spans="1:38">
      <c r="A12" s="16" t="s">
        <v>71</v>
      </c>
      <c r="B12" t="s">
        <v>127</v>
      </c>
      <c r="C12">
        <v>1</v>
      </c>
      <c r="D12">
        <v>24</v>
      </c>
      <c r="E12" s="1">
        <v>1970</v>
      </c>
      <c r="F12" s="1">
        <v>0</v>
      </c>
      <c r="G12" s="14">
        <v>1970</v>
      </c>
      <c r="H12" s="3">
        <v>0</v>
      </c>
      <c r="I12" s="3">
        <v>0</v>
      </c>
      <c r="J12" s="3">
        <v>0</v>
      </c>
      <c r="K12" s="3">
        <v>879000000</v>
      </c>
      <c r="L12" s="3">
        <v>0</v>
      </c>
      <c r="M12" s="4">
        <v>1781990269.6377208</v>
      </c>
      <c r="N12" s="4">
        <v>0</v>
      </c>
      <c r="O12" s="4">
        <v>0</v>
      </c>
      <c r="P12" s="4">
        <v>5809759000</v>
      </c>
      <c r="Q12" s="4">
        <v>0</v>
      </c>
      <c r="R12" s="4">
        <v>532570000.00000006</v>
      </c>
      <c r="S12" s="12" t="s">
        <v>70</v>
      </c>
      <c r="T12" s="12" t="s">
        <v>70</v>
      </c>
      <c r="U12" s="1">
        <f t="shared" si="1"/>
        <v>1411570000</v>
      </c>
      <c r="V12" s="1">
        <f t="shared" si="2"/>
        <v>7591749269.6377211</v>
      </c>
      <c r="W12" s="1">
        <f t="shared" si="3"/>
        <v>-6180179269.6377211</v>
      </c>
      <c r="X12" s="1">
        <v>10</v>
      </c>
      <c r="Y12" s="13">
        <v>31584210364.55228</v>
      </c>
      <c r="Z12" s="16">
        <v>6605.9044971321819</v>
      </c>
      <c r="AA12" s="17">
        <v>1.5266171114351295</v>
      </c>
      <c r="AB12" s="17">
        <v>3077105358.4258566</v>
      </c>
      <c r="AC12" s="17">
        <v>33872685470.442173</v>
      </c>
      <c r="AD12" s="17">
        <v>7719211095.2479181</v>
      </c>
      <c r="AE12" s="17">
        <v>20514474653.54628</v>
      </c>
      <c r="AF12" s="17">
        <v>1.4851027649306119</v>
      </c>
      <c r="AG12" s="17">
        <v>24002708</v>
      </c>
      <c r="AH12" s="14"/>
      <c r="AI12" s="4"/>
      <c r="AJ12">
        <f t="shared" si="4"/>
        <v>101862262144.57764</v>
      </c>
      <c r="AK12" s="1">
        <f t="shared" si="0"/>
        <v>33.967519672601057</v>
      </c>
      <c r="AL12" s="1">
        <f t="shared" si="5"/>
        <v>95682082874.939911</v>
      </c>
    </row>
    <row r="13" spans="1:38">
      <c r="A13" s="16" t="s">
        <v>71</v>
      </c>
      <c r="B13" t="s">
        <v>127</v>
      </c>
      <c r="C13">
        <v>1</v>
      </c>
      <c r="D13">
        <v>24</v>
      </c>
      <c r="E13" s="1">
        <v>1971</v>
      </c>
      <c r="F13" s="1">
        <v>0</v>
      </c>
      <c r="G13" s="14">
        <v>1971</v>
      </c>
      <c r="H13" s="3">
        <v>0</v>
      </c>
      <c r="I13" s="3">
        <v>0</v>
      </c>
      <c r="J13" s="3">
        <v>0</v>
      </c>
      <c r="K13" s="3">
        <v>1006000000</v>
      </c>
      <c r="L13" s="3">
        <v>0</v>
      </c>
      <c r="M13" s="4">
        <v>1791994514.62391</v>
      </c>
      <c r="N13" s="4">
        <v>0</v>
      </c>
      <c r="O13" s="4">
        <v>0</v>
      </c>
      <c r="P13" s="4">
        <v>6251363000</v>
      </c>
      <c r="Q13" s="4">
        <v>0</v>
      </c>
      <c r="R13" s="4">
        <v>192446400</v>
      </c>
      <c r="S13" s="12" t="s">
        <v>70</v>
      </c>
      <c r="T13" s="12" t="s">
        <v>70</v>
      </c>
      <c r="U13" s="1">
        <f t="shared" si="1"/>
        <v>1198446400</v>
      </c>
      <c r="V13" s="1">
        <f t="shared" si="2"/>
        <v>8043357514.62391</v>
      </c>
      <c r="W13" s="1">
        <f t="shared" si="3"/>
        <v>-6844911114.62391</v>
      </c>
      <c r="X13" s="1">
        <v>11</v>
      </c>
      <c r="Y13" s="13">
        <v>33293199094.672718</v>
      </c>
      <c r="Z13" s="16">
        <v>6872.6015861365277</v>
      </c>
      <c r="AA13" s="17">
        <v>4.0372531743401225</v>
      </c>
      <c r="AB13" s="17">
        <v>3377999916.275064</v>
      </c>
      <c r="AC13" s="17">
        <v>36635354493.42334</v>
      </c>
      <c r="AD13" s="17">
        <v>8027999889.9536858</v>
      </c>
      <c r="AE13" s="17">
        <v>22087199393.062057</v>
      </c>
      <c r="AF13" s="17">
        <v>1.5459664927277224</v>
      </c>
      <c r="AG13" s="17">
        <v>24376665</v>
      </c>
      <c r="AH13" s="14"/>
      <c r="AI13" s="4"/>
      <c r="AJ13">
        <f t="shared" si="4"/>
        <v>111167926079.55519</v>
      </c>
      <c r="AK13" s="1">
        <f t="shared" si="0"/>
        <v>35.826641843319187</v>
      </c>
      <c r="AL13" s="1">
        <f t="shared" si="5"/>
        <v>104323014964.93127</v>
      </c>
    </row>
    <row r="14" spans="1:38">
      <c r="A14" s="16" t="s">
        <v>71</v>
      </c>
      <c r="B14" t="s">
        <v>127</v>
      </c>
      <c r="C14">
        <v>1</v>
      </c>
      <c r="D14">
        <v>24</v>
      </c>
      <c r="E14" s="1">
        <v>1972</v>
      </c>
      <c r="F14" s="1">
        <v>0</v>
      </c>
      <c r="G14" s="14">
        <v>1972</v>
      </c>
      <c r="H14" s="3">
        <v>0</v>
      </c>
      <c r="I14" s="3">
        <v>0</v>
      </c>
      <c r="J14" s="3">
        <v>0</v>
      </c>
      <c r="K14" s="3">
        <v>1314000000</v>
      </c>
      <c r="L14" s="3">
        <v>0</v>
      </c>
      <c r="M14" s="4">
        <v>1800854947.0994012</v>
      </c>
      <c r="N14" s="4">
        <v>0</v>
      </c>
      <c r="O14" s="4">
        <v>0</v>
      </c>
      <c r="P14" s="4">
        <v>6773087000</v>
      </c>
      <c r="Q14" s="4">
        <v>0</v>
      </c>
      <c r="R14" s="4">
        <v>313303900</v>
      </c>
      <c r="S14" s="12" t="s">
        <v>70</v>
      </c>
      <c r="T14" s="12" t="s">
        <v>70</v>
      </c>
      <c r="U14" s="1">
        <f t="shared" si="1"/>
        <v>1627303900</v>
      </c>
      <c r="V14" s="1">
        <f t="shared" si="2"/>
        <v>8573941947.0994015</v>
      </c>
      <c r="W14" s="1">
        <f t="shared" si="3"/>
        <v>-6946638047.0994015</v>
      </c>
      <c r="X14" s="1">
        <v>12</v>
      </c>
      <c r="Y14" s="13">
        <v>34733000536.46846</v>
      </c>
      <c r="Z14" s="16">
        <v>6873.9497142514774</v>
      </c>
      <c r="AA14" s="17">
        <v>1.9615979451927501E-2</v>
      </c>
      <c r="AB14" s="17">
        <v>3248124955.1623659</v>
      </c>
      <c r="AC14" s="17">
        <v>37035665868.104347</v>
      </c>
      <c r="AD14" s="17">
        <v>8298250320.9293938</v>
      </c>
      <c r="AE14" s="17">
        <v>23061625751.615452</v>
      </c>
      <c r="AF14" s="17">
        <v>1.5956859447716656</v>
      </c>
      <c r="AG14" s="17">
        <v>24768760</v>
      </c>
      <c r="AH14" s="14"/>
      <c r="AI14" s="14"/>
      <c r="AJ14">
        <f t="shared" si="4"/>
        <v>118980269914.23616</v>
      </c>
      <c r="AK14" s="1">
        <f t="shared" si="0"/>
        <v>37.156298267883685</v>
      </c>
      <c r="AL14" s="1">
        <f t="shared" si="5"/>
        <v>112033631867.13676</v>
      </c>
    </row>
    <row r="15" spans="1:38">
      <c r="A15" s="16" t="s">
        <v>71</v>
      </c>
      <c r="B15" t="s">
        <v>127</v>
      </c>
      <c r="C15">
        <v>1</v>
      </c>
      <c r="D15">
        <v>24</v>
      </c>
      <c r="E15" s="1">
        <v>1973</v>
      </c>
      <c r="F15" s="1">
        <v>0</v>
      </c>
      <c r="G15" s="14">
        <v>1973</v>
      </c>
      <c r="H15" s="3">
        <v>0</v>
      </c>
      <c r="I15" s="3">
        <v>0</v>
      </c>
      <c r="J15" s="3">
        <v>0</v>
      </c>
      <c r="K15" s="3">
        <v>1671000000</v>
      </c>
      <c r="L15" s="3">
        <v>0</v>
      </c>
      <c r="M15" s="4">
        <v>1809502877.3259156</v>
      </c>
      <c r="N15" s="4">
        <v>0</v>
      </c>
      <c r="O15" s="4">
        <v>0</v>
      </c>
      <c r="P15" s="4">
        <v>7222763000</v>
      </c>
      <c r="Q15" s="4">
        <v>0</v>
      </c>
      <c r="R15" s="4">
        <v>1148705000</v>
      </c>
      <c r="S15" s="12" t="s">
        <v>70</v>
      </c>
      <c r="T15" s="12" t="s">
        <v>70</v>
      </c>
      <c r="U15" s="1">
        <f t="shared" si="1"/>
        <v>2819705000</v>
      </c>
      <c r="V15" s="1">
        <f t="shared" si="2"/>
        <v>9032265877.3259163</v>
      </c>
      <c r="W15" s="1">
        <f t="shared" si="3"/>
        <v>-6212560877.3259163</v>
      </c>
      <c r="X15" s="1">
        <v>13</v>
      </c>
      <c r="Y15" s="13">
        <v>52544000117.253174</v>
      </c>
      <c r="Z15" s="16">
        <v>6953.0397215556359</v>
      </c>
      <c r="AA15" s="17">
        <v>1.1505758783801241</v>
      </c>
      <c r="AB15" s="17">
        <v>6063222188.652029</v>
      </c>
      <c r="AC15" s="17">
        <v>34342163242.049805</v>
      </c>
      <c r="AD15" s="17">
        <v>10978444355.382269</v>
      </c>
      <c r="AE15" s="17">
        <v>34502333870.260803</v>
      </c>
      <c r="AF15" s="17">
        <v>1.6289428486853639</v>
      </c>
      <c r="AG15" s="17">
        <v>25175533</v>
      </c>
      <c r="AH15" s="14"/>
      <c r="AI15" s="14"/>
      <c r="AJ15">
        <f t="shared" si="4"/>
        <v>131827997262.52351</v>
      </c>
      <c r="AK15" s="1">
        <f t="shared" si="0"/>
        <v>39.312558192376336</v>
      </c>
      <c r="AL15" s="1">
        <f t="shared" si="5"/>
        <v>125615436385.1976</v>
      </c>
    </row>
    <row r="16" spans="1:38">
      <c r="A16" s="16" t="s">
        <v>71</v>
      </c>
      <c r="B16" t="s">
        <v>127</v>
      </c>
      <c r="C16">
        <v>1</v>
      </c>
      <c r="D16">
        <v>24</v>
      </c>
      <c r="E16" s="1">
        <v>1974</v>
      </c>
      <c r="F16" s="1">
        <v>0</v>
      </c>
      <c r="G16" s="14">
        <v>1974</v>
      </c>
      <c r="H16" s="3">
        <v>0</v>
      </c>
      <c r="I16" s="3">
        <v>0</v>
      </c>
      <c r="J16" s="3">
        <v>0</v>
      </c>
      <c r="K16" s="3">
        <v>1979000000</v>
      </c>
      <c r="L16" s="3">
        <v>0</v>
      </c>
      <c r="M16" s="4">
        <v>1818227049.0249877</v>
      </c>
      <c r="N16" s="4">
        <v>0</v>
      </c>
      <c r="O16" s="4">
        <v>0</v>
      </c>
      <c r="P16" s="4">
        <v>7628241000</v>
      </c>
      <c r="Q16" s="4">
        <v>0</v>
      </c>
      <c r="R16" s="4">
        <v>1144325000</v>
      </c>
      <c r="S16" s="12" t="s">
        <v>70</v>
      </c>
      <c r="T16" s="12" t="s">
        <v>70</v>
      </c>
      <c r="U16" s="1">
        <f t="shared" si="1"/>
        <v>3123325000</v>
      </c>
      <c r="V16" s="1">
        <f t="shared" si="2"/>
        <v>9446468049.0249882</v>
      </c>
      <c r="W16" s="1">
        <f t="shared" si="3"/>
        <v>-6323143049.0249882</v>
      </c>
      <c r="X16" s="1">
        <v>14</v>
      </c>
      <c r="Y16" s="13">
        <v>72436777341.9953</v>
      </c>
      <c r="Z16" s="16">
        <v>7218.5225964889169</v>
      </c>
      <c r="AA16" s="17">
        <v>3.8182275028609212</v>
      </c>
      <c r="AB16" s="17">
        <v>9527777909.4630203</v>
      </c>
      <c r="AC16" s="17">
        <v>35725403599.26059</v>
      </c>
      <c r="AD16" s="17">
        <v>16124666970.731665</v>
      </c>
      <c r="AE16" s="17">
        <v>46339887781.444984</v>
      </c>
      <c r="AF16" s="17">
        <v>1.6389764996396772</v>
      </c>
      <c r="AG16" s="17">
        <v>25591554</v>
      </c>
      <c r="AH16" s="14"/>
      <c r="AI16" s="14"/>
      <c r="AJ16">
        <f t="shared" si="4"/>
        <v>156440242087.47409</v>
      </c>
      <c r="AK16" s="1">
        <f t="shared" si="0"/>
        <v>43.58713252795696</v>
      </c>
      <c r="AL16" s="1">
        <f t="shared" si="5"/>
        <v>150117099038.4491</v>
      </c>
    </row>
    <row r="17" spans="1:38">
      <c r="A17" s="16" t="s">
        <v>71</v>
      </c>
      <c r="B17" t="s">
        <v>127</v>
      </c>
      <c r="C17">
        <v>1</v>
      </c>
      <c r="D17">
        <v>24</v>
      </c>
      <c r="E17" s="1">
        <v>1975</v>
      </c>
      <c r="F17" s="1">
        <v>0</v>
      </c>
      <c r="G17" s="14">
        <v>1975</v>
      </c>
      <c r="H17" s="3">
        <v>0</v>
      </c>
      <c r="I17" s="3">
        <v>0</v>
      </c>
      <c r="J17" s="3">
        <v>0</v>
      </c>
      <c r="K17" s="3">
        <v>2656000000</v>
      </c>
      <c r="L17" s="3">
        <v>0</v>
      </c>
      <c r="M17" s="4">
        <v>1818227049.0249877</v>
      </c>
      <c r="N17" s="4">
        <v>0</v>
      </c>
      <c r="O17" s="4">
        <v>0</v>
      </c>
      <c r="P17" s="4">
        <v>7722484000</v>
      </c>
      <c r="Q17" s="4">
        <v>0</v>
      </c>
      <c r="R17" s="4">
        <v>287785800</v>
      </c>
      <c r="S17" s="12" t="s">
        <v>70</v>
      </c>
      <c r="T17" s="12" t="s">
        <v>70</v>
      </c>
      <c r="U17" s="1">
        <f t="shared" si="1"/>
        <v>2943785800</v>
      </c>
      <c r="V17" s="1">
        <f t="shared" si="2"/>
        <v>9540711049.0249882</v>
      </c>
      <c r="W17" s="1">
        <f t="shared" si="3"/>
        <v>-6596925249.0249882</v>
      </c>
      <c r="X17" s="1">
        <v>15</v>
      </c>
      <c r="Y17" s="13">
        <v>52438647921.872322</v>
      </c>
      <c r="Z17" s="17">
        <v>7099.7002001247902</v>
      </c>
      <c r="AA17" s="17">
        <v>-1.6460763927222786</v>
      </c>
      <c r="AB17" s="17">
        <v>6601594538.852684</v>
      </c>
      <c r="AC17" s="17">
        <v>35798195101.333344</v>
      </c>
      <c r="AD17" s="17">
        <v>15438486959.425474</v>
      </c>
      <c r="AE17" s="17">
        <v>30479729906.664318</v>
      </c>
      <c r="AF17" s="17">
        <v>1.6313586366875459</v>
      </c>
      <c r="AG17" s="17">
        <v>26012468</v>
      </c>
      <c r="AH17" s="14"/>
      <c r="AI17" s="14"/>
      <c r="AJ17">
        <f t="shared" si="4"/>
        <v>184072322953.32404</v>
      </c>
      <c r="AK17" s="1">
        <f t="shared" si="0"/>
        <v>48.94217953506363</v>
      </c>
      <c r="AL17" s="1">
        <f t="shared" si="5"/>
        <v>177475397704.29904</v>
      </c>
    </row>
    <row r="18" spans="1:38">
      <c r="A18" s="16" t="s">
        <v>71</v>
      </c>
      <c r="B18" t="s">
        <v>127</v>
      </c>
      <c r="C18">
        <v>1</v>
      </c>
      <c r="D18">
        <v>24</v>
      </c>
      <c r="E18" s="1">
        <v>1976</v>
      </c>
      <c r="F18" s="1">
        <v>0</v>
      </c>
      <c r="G18" s="14">
        <v>1976</v>
      </c>
      <c r="H18" s="3">
        <v>0</v>
      </c>
      <c r="I18" s="3">
        <v>38000000</v>
      </c>
      <c r="J18" s="3">
        <v>0</v>
      </c>
      <c r="K18" s="3">
        <v>3441000000</v>
      </c>
      <c r="L18" s="3">
        <v>0</v>
      </c>
      <c r="M18" s="4">
        <v>1818227049.0249877</v>
      </c>
      <c r="N18" s="4">
        <v>126796330</v>
      </c>
      <c r="O18" s="4">
        <v>0</v>
      </c>
      <c r="P18" s="4">
        <v>9278432000</v>
      </c>
      <c r="Q18" s="4">
        <v>0</v>
      </c>
      <c r="R18" s="4">
        <v>1444855000</v>
      </c>
      <c r="S18" s="12" t="s">
        <v>70</v>
      </c>
      <c r="T18" s="12" t="s">
        <v>70</v>
      </c>
      <c r="U18" s="1">
        <f t="shared" si="1"/>
        <v>4923855000</v>
      </c>
      <c r="V18" s="1">
        <f t="shared" si="2"/>
        <v>11223455379.024988</v>
      </c>
      <c r="W18" s="1">
        <f t="shared" si="3"/>
        <v>-6299600379.0249882</v>
      </c>
      <c r="X18" s="1">
        <v>16</v>
      </c>
      <c r="Y18" s="13">
        <v>51169499890.775719</v>
      </c>
      <c r="Z18" s="17">
        <v>6844.412640426488</v>
      </c>
      <c r="AA18" s="17">
        <v>-3.5957512641705023</v>
      </c>
      <c r="AB18" s="17">
        <v>4820215361.5447187</v>
      </c>
      <c r="AC18" s="17">
        <v>39547231625.696129</v>
      </c>
      <c r="AD18" s="17">
        <v>15724100557.622961</v>
      </c>
      <c r="AE18" s="17">
        <v>28960251673.544014</v>
      </c>
      <c r="AF18" s="17">
        <v>1.6230946526959857</v>
      </c>
      <c r="AG18" s="17">
        <v>26438120</v>
      </c>
      <c r="AH18" s="14"/>
      <c r="AI18" s="14"/>
      <c r="AJ18">
        <f t="shared" si="4"/>
        <v>201715475200.94568</v>
      </c>
      <c r="AK18" s="1">
        <f t="shared" si="0"/>
        <v>51.512945562407083</v>
      </c>
      <c r="AL18" s="1">
        <f t="shared" si="5"/>
        <v>195415874821.92068</v>
      </c>
    </row>
    <row r="19" spans="1:38">
      <c r="A19" s="16" t="s">
        <v>71</v>
      </c>
      <c r="B19" t="s">
        <v>127</v>
      </c>
      <c r="C19">
        <v>1</v>
      </c>
      <c r="D19">
        <v>24</v>
      </c>
      <c r="E19" s="1">
        <v>1977</v>
      </c>
      <c r="F19" s="1">
        <v>0</v>
      </c>
      <c r="G19" s="14">
        <v>1977</v>
      </c>
      <c r="H19" s="3">
        <v>0</v>
      </c>
      <c r="I19" s="3">
        <v>36000000</v>
      </c>
      <c r="J19" s="3">
        <v>0</v>
      </c>
      <c r="K19" s="3">
        <v>4289000000</v>
      </c>
      <c r="L19" s="3">
        <v>0</v>
      </c>
      <c r="M19" s="4">
        <v>1948802358.8295021</v>
      </c>
      <c r="N19" s="4">
        <v>60023084</v>
      </c>
      <c r="O19" s="4">
        <v>0</v>
      </c>
      <c r="P19" s="4">
        <v>11445270000</v>
      </c>
      <c r="Q19" s="4">
        <v>0</v>
      </c>
      <c r="R19" s="4">
        <v>3153791000</v>
      </c>
      <c r="S19" s="12" t="s">
        <v>70</v>
      </c>
      <c r="T19" s="12" t="s">
        <v>70</v>
      </c>
      <c r="U19" s="1">
        <f t="shared" si="1"/>
        <v>7478791000</v>
      </c>
      <c r="V19" s="1">
        <f t="shared" si="2"/>
        <v>13454095442.829502</v>
      </c>
      <c r="W19" s="1">
        <f t="shared" si="3"/>
        <v>-5975304442.8295021</v>
      </c>
      <c r="X19" s="1">
        <v>17</v>
      </c>
      <c r="Y19" s="13">
        <v>56781000100.944221</v>
      </c>
      <c r="Z19" s="17">
        <v>7201.71285428188</v>
      </c>
      <c r="AA19" s="17">
        <v>5.2203195895145171</v>
      </c>
      <c r="AB19" s="17">
        <v>5119039948.1029911</v>
      </c>
      <c r="AC19" s="17">
        <v>47791543230.824776</v>
      </c>
      <c r="AD19" s="17">
        <v>17569000350.915691</v>
      </c>
      <c r="AE19" s="17">
        <v>32792999466.876667</v>
      </c>
      <c r="AF19" s="17">
        <v>1.6156769886527014</v>
      </c>
      <c r="AG19" s="17">
        <v>26868744</v>
      </c>
      <c r="AH19" s="14"/>
      <c r="AI19" s="14"/>
      <c r="AJ19">
        <f t="shared" si="4"/>
        <v>225349065084.49408</v>
      </c>
      <c r="AK19" s="1">
        <f t="shared" si="0"/>
        <v>55.272589361903854</v>
      </c>
      <c r="AL19" s="1">
        <f t="shared" si="5"/>
        <v>219373760641.66458</v>
      </c>
    </row>
    <row r="20" spans="1:38">
      <c r="A20" s="16" t="s">
        <v>71</v>
      </c>
      <c r="B20" t="s">
        <v>127</v>
      </c>
      <c r="C20">
        <v>1</v>
      </c>
      <c r="D20">
        <v>24</v>
      </c>
      <c r="E20" s="1">
        <v>1978</v>
      </c>
      <c r="F20" s="1">
        <v>0</v>
      </c>
      <c r="G20" s="14">
        <v>1978</v>
      </c>
      <c r="H20" s="3">
        <v>0</v>
      </c>
      <c r="I20" s="3">
        <v>42000000</v>
      </c>
      <c r="J20" s="3">
        <v>0</v>
      </c>
      <c r="K20" s="3">
        <v>5254000000</v>
      </c>
      <c r="L20" s="3">
        <v>0</v>
      </c>
      <c r="M20" s="4">
        <v>2175495605.0178952</v>
      </c>
      <c r="N20" s="4">
        <v>132965499.99999999</v>
      </c>
      <c r="O20" s="4">
        <v>0</v>
      </c>
      <c r="P20" s="4">
        <v>13276068000</v>
      </c>
      <c r="Q20" s="4">
        <v>0</v>
      </c>
      <c r="R20" s="4">
        <v>4966493000</v>
      </c>
      <c r="S20" s="12" t="s">
        <v>70</v>
      </c>
      <c r="T20" s="12" t="s">
        <v>70</v>
      </c>
      <c r="U20" s="1">
        <f t="shared" si="1"/>
        <v>10262493000</v>
      </c>
      <c r="V20" s="1">
        <f t="shared" si="2"/>
        <v>15584529105.017895</v>
      </c>
      <c r="W20" s="1">
        <f t="shared" si="3"/>
        <v>-5322036105.0178947</v>
      </c>
      <c r="X20" s="1">
        <v>18</v>
      </c>
      <c r="Y20" s="13">
        <v>58082870156.264984</v>
      </c>
      <c r="Z20" s="17">
        <v>6768.3546069781087</v>
      </c>
      <c r="AA20" s="17">
        <v>-6.0174330200642743</v>
      </c>
      <c r="AB20" s="17">
        <v>6485598140.1063719</v>
      </c>
      <c r="AC20" s="17">
        <v>41676523953.015709</v>
      </c>
      <c r="AD20" s="17">
        <v>16159754107.849062</v>
      </c>
      <c r="AE20" s="17">
        <v>33769836090.147537</v>
      </c>
      <c r="AF20" s="17">
        <v>1.5952804012588557</v>
      </c>
      <c r="AG20" s="17">
        <v>27300813</v>
      </c>
      <c r="AH20" s="14"/>
      <c r="AI20" s="14"/>
      <c r="AJ20">
        <f t="shared" si="4"/>
        <v>250002001091.13651</v>
      </c>
      <c r="AK20" s="1">
        <f t="shared" si="0"/>
        <v>59.745581483247655</v>
      </c>
      <c r="AL20" s="1">
        <f t="shared" si="5"/>
        <v>244679964986.11862</v>
      </c>
    </row>
    <row r="21" spans="1:38">
      <c r="A21" s="16" t="s">
        <v>71</v>
      </c>
      <c r="B21" t="s">
        <v>127</v>
      </c>
      <c r="C21">
        <v>1</v>
      </c>
      <c r="D21">
        <v>24</v>
      </c>
      <c r="E21" s="1">
        <v>1979</v>
      </c>
      <c r="F21" s="1">
        <v>0</v>
      </c>
      <c r="G21" s="14">
        <v>1979</v>
      </c>
      <c r="H21" s="3">
        <v>0</v>
      </c>
      <c r="I21" s="3">
        <v>49000000</v>
      </c>
      <c r="J21" s="3">
        <v>0</v>
      </c>
      <c r="K21" s="3">
        <v>9954293351.4299622</v>
      </c>
      <c r="L21" s="3">
        <v>0</v>
      </c>
      <c r="M21" s="4">
        <v>2362290839.877131</v>
      </c>
      <c r="N21" s="4">
        <v>465195600</v>
      </c>
      <c r="O21" s="4">
        <v>0</v>
      </c>
      <c r="P21" s="4">
        <v>20949818000</v>
      </c>
      <c r="Q21" s="4">
        <v>0</v>
      </c>
      <c r="R21" s="4">
        <v>9388041000</v>
      </c>
      <c r="S21" s="12" t="s">
        <v>70</v>
      </c>
      <c r="T21" s="12" t="s">
        <v>70</v>
      </c>
      <c r="U21" s="1">
        <f t="shared" si="1"/>
        <v>19391334351.429962</v>
      </c>
      <c r="V21" s="1">
        <f t="shared" si="2"/>
        <v>23777304439.877132</v>
      </c>
      <c r="W21" s="1">
        <f t="shared" si="3"/>
        <v>-4385970088.4471703</v>
      </c>
      <c r="X21" s="1">
        <v>19</v>
      </c>
      <c r="Y21" s="13">
        <v>69252328953.380295</v>
      </c>
      <c r="Z21" s="17">
        <v>7344.780574925051</v>
      </c>
      <c r="AA21" s="17">
        <v>8.5164859322330813</v>
      </c>
      <c r="AB21" s="17">
        <v>7623189691.8876543</v>
      </c>
      <c r="AC21" s="17">
        <v>44497575446.690514</v>
      </c>
      <c r="AD21" s="17">
        <v>16561791982.596121</v>
      </c>
      <c r="AE21" s="17">
        <v>43597131259.983803</v>
      </c>
      <c r="AF21" s="17">
        <v>1.5601334742230351</v>
      </c>
      <c r="AG21" s="17">
        <v>27730082</v>
      </c>
      <c r="AH21" s="14"/>
      <c r="AI21" s="14"/>
      <c r="AJ21">
        <f t="shared" si="4"/>
        <v>278365456051.32733</v>
      </c>
      <c r="AK21" s="1">
        <f t="shared" si="0"/>
        <v>65.172862266948485</v>
      </c>
      <c r="AL21" s="1">
        <f t="shared" si="5"/>
        <v>273979485962.88016</v>
      </c>
    </row>
    <row r="22" spans="1:38">
      <c r="A22" s="16" t="s">
        <v>71</v>
      </c>
      <c r="B22" t="s">
        <v>127</v>
      </c>
      <c r="C22">
        <v>1</v>
      </c>
      <c r="D22">
        <v>24</v>
      </c>
      <c r="E22" s="1">
        <v>1980</v>
      </c>
      <c r="F22" s="1">
        <v>0</v>
      </c>
      <c r="G22" s="14">
        <v>1980</v>
      </c>
      <c r="H22" s="3">
        <v>0</v>
      </c>
      <c r="I22" s="3">
        <v>50000000</v>
      </c>
      <c r="J22" s="3">
        <v>0</v>
      </c>
      <c r="K22" s="3">
        <v>10394293351.429962</v>
      </c>
      <c r="L22" s="3">
        <v>0</v>
      </c>
      <c r="M22" s="4">
        <v>2977082923.5400534</v>
      </c>
      <c r="N22" s="4">
        <v>419321580</v>
      </c>
      <c r="O22" s="4">
        <v>0</v>
      </c>
      <c r="P22" s="4">
        <v>27156994000</v>
      </c>
      <c r="Q22" s="4">
        <v>0</v>
      </c>
      <c r="R22" s="4">
        <v>6719461000</v>
      </c>
      <c r="S22" s="12" t="s">
        <v>70</v>
      </c>
      <c r="T22" s="12" t="s">
        <v>70</v>
      </c>
      <c r="U22" s="1">
        <f t="shared" si="1"/>
        <v>17163754351.429962</v>
      </c>
      <c r="V22" s="1">
        <f t="shared" si="2"/>
        <v>30553398503.540054</v>
      </c>
      <c r="W22" s="1">
        <f t="shared" si="3"/>
        <v>-13389644152.110092</v>
      </c>
      <c r="X22" s="1">
        <v>20</v>
      </c>
      <c r="Y22" s="13">
        <v>76961923741.946854</v>
      </c>
      <c r="Z22" s="17">
        <v>7534.5881776331989</v>
      </c>
      <c r="AA22" s="17">
        <v>2.5842515072015857</v>
      </c>
      <c r="AB22" s="17"/>
      <c r="AC22" s="17">
        <v>48203285871.943451</v>
      </c>
      <c r="AD22" s="17"/>
      <c r="AE22" s="17"/>
      <c r="AF22" s="17">
        <v>1.5164661961446368</v>
      </c>
      <c r="AG22" s="17">
        <v>28153804</v>
      </c>
      <c r="AH22" s="14"/>
      <c r="AI22" s="14"/>
      <c r="AJ22">
        <f t="shared" si="4"/>
        <v>292857386024.73181</v>
      </c>
      <c r="AK22" s="1">
        <f t="shared" si="0"/>
        <v>71.4227229151995</v>
      </c>
      <c r="AL22" s="1">
        <f t="shared" si="5"/>
        <v>279467741872.6217</v>
      </c>
    </row>
    <row r="23" spans="1:38">
      <c r="A23" s="16" t="s">
        <v>71</v>
      </c>
      <c r="B23" t="s">
        <v>127</v>
      </c>
      <c r="C23">
        <v>1</v>
      </c>
      <c r="D23">
        <v>24</v>
      </c>
      <c r="E23" s="1">
        <v>1981</v>
      </c>
      <c r="F23" s="1">
        <v>0</v>
      </c>
      <c r="G23" s="14">
        <v>1981</v>
      </c>
      <c r="H23" s="3">
        <v>0</v>
      </c>
      <c r="I23" s="3">
        <v>52000000</v>
      </c>
      <c r="J23" s="3">
        <v>0</v>
      </c>
      <c r="K23" s="3">
        <v>11999293351.429962</v>
      </c>
      <c r="L23" s="3">
        <v>0</v>
      </c>
      <c r="M23" s="4">
        <v>3736051911.7787938</v>
      </c>
      <c r="N23" s="4">
        <v>192080750</v>
      </c>
      <c r="O23" s="4">
        <v>0</v>
      </c>
      <c r="P23" s="4">
        <v>35671001694.300003</v>
      </c>
      <c r="Q23" s="4">
        <v>0</v>
      </c>
      <c r="R23" s="4">
        <v>3268360000</v>
      </c>
      <c r="S23" s="12" t="s">
        <v>70</v>
      </c>
      <c r="T23" s="12" t="s">
        <v>70</v>
      </c>
      <c r="U23" s="1">
        <f t="shared" si="1"/>
        <v>15319653351.429962</v>
      </c>
      <c r="V23" s="1">
        <f t="shared" si="2"/>
        <v>39599134356.078796</v>
      </c>
      <c r="W23" s="1">
        <f t="shared" si="3"/>
        <v>-24279481004.648834</v>
      </c>
      <c r="X23" s="1">
        <v>21</v>
      </c>
      <c r="Y23" s="13">
        <v>78676842366.421326</v>
      </c>
      <c r="Z23" s="17">
        <v>7002.4775100854895</v>
      </c>
      <c r="AA23" s="17">
        <v>-7.0622395677484633</v>
      </c>
      <c r="AB23" s="17"/>
      <c r="AC23" s="17">
        <v>40984391614.071922</v>
      </c>
      <c r="AD23" s="17"/>
      <c r="AE23" s="17"/>
      <c r="AF23" s="17">
        <v>1.4662206866692395</v>
      </c>
      <c r="AG23" s="17">
        <v>28569642</v>
      </c>
      <c r="AH23" s="14"/>
      <c r="AI23" s="14"/>
      <c r="AJ23">
        <f t="shared" si="4"/>
        <v>307755572785.1814</v>
      </c>
      <c r="AK23" s="1">
        <f t="shared" si="0"/>
        <v>78.183465064019558</v>
      </c>
      <c r="AL23" s="1">
        <f t="shared" si="5"/>
        <v>283476091780.53259</v>
      </c>
    </row>
    <row r="24" spans="1:38">
      <c r="A24" s="16" t="s">
        <v>71</v>
      </c>
      <c r="B24" t="s">
        <v>127</v>
      </c>
      <c r="C24">
        <v>1</v>
      </c>
      <c r="D24">
        <v>24</v>
      </c>
      <c r="E24" s="1">
        <v>1982</v>
      </c>
      <c r="F24" s="1">
        <v>0</v>
      </c>
      <c r="G24" s="14">
        <v>1982</v>
      </c>
      <c r="H24" s="3">
        <v>0</v>
      </c>
      <c r="I24" s="3">
        <v>59000000</v>
      </c>
      <c r="J24" s="3">
        <v>0</v>
      </c>
      <c r="K24" s="3">
        <v>12551293351.429962</v>
      </c>
      <c r="L24" s="3">
        <v>0</v>
      </c>
      <c r="M24" s="4">
        <v>3941889379.3178544</v>
      </c>
      <c r="N24" s="4">
        <v>73180601</v>
      </c>
      <c r="O24" s="4">
        <v>0</v>
      </c>
      <c r="P24" s="4">
        <v>43243002053.900002</v>
      </c>
      <c r="Q24" s="4">
        <v>0</v>
      </c>
      <c r="R24" s="4">
        <v>2506394000</v>
      </c>
      <c r="S24" s="12" t="s">
        <v>70</v>
      </c>
      <c r="T24" s="12" t="s">
        <v>70</v>
      </c>
      <c r="U24" s="1">
        <f t="shared" si="1"/>
        <v>15116687351.429962</v>
      </c>
      <c r="V24" s="1">
        <f t="shared" si="2"/>
        <v>47258072034.217857</v>
      </c>
      <c r="W24" s="1">
        <f t="shared" si="3"/>
        <v>-32141384682.787895</v>
      </c>
      <c r="X24" s="1">
        <v>22</v>
      </c>
      <c r="Y24" s="13">
        <v>84307486836.724014</v>
      </c>
      <c r="Z24" s="17">
        <v>6561.3688856761983</v>
      </c>
      <c r="AA24" s="17">
        <v>-6.2993222580718538</v>
      </c>
      <c r="AB24" s="17"/>
      <c r="AC24" s="17">
        <v>32810921874.634922</v>
      </c>
      <c r="AD24" s="17"/>
      <c r="AE24" s="17"/>
      <c r="AF24" s="17">
        <v>1.4222120154496951</v>
      </c>
      <c r="AG24" s="17">
        <v>28978866</v>
      </c>
      <c r="AH24" s="14"/>
      <c r="AI24" s="14"/>
      <c r="AJ24">
        <f t="shared" si="4"/>
        <v>311911752867.31787</v>
      </c>
      <c r="AK24" s="1">
        <f t="shared" si="0"/>
        <v>82.540956030541196</v>
      </c>
      <c r="AL24" s="1">
        <f t="shared" si="5"/>
        <v>279770368184.52997</v>
      </c>
    </row>
    <row r="25" spans="1:38">
      <c r="A25" s="16" t="s">
        <v>71</v>
      </c>
      <c r="B25" t="s">
        <v>127</v>
      </c>
      <c r="C25">
        <v>1</v>
      </c>
      <c r="D25">
        <v>24</v>
      </c>
      <c r="E25" s="1">
        <v>1983</v>
      </c>
      <c r="F25" s="1">
        <v>0</v>
      </c>
      <c r="G25" s="14">
        <v>1983</v>
      </c>
      <c r="H25" s="3">
        <v>2000000</v>
      </c>
      <c r="I25" s="3">
        <v>75000000</v>
      </c>
      <c r="J25" s="3">
        <v>0</v>
      </c>
      <c r="K25" s="3">
        <v>18315935149.781879</v>
      </c>
      <c r="L25" s="3">
        <v>0</v>
      </c>
      <c r="M25" s="4">
        <v>4109642381.4972658</v>
      </c>
      <c r="N25" s="4">
        <v>108727550</v>
      </c>
      <c r="O25" s="4">
        <v>0</v>
      </c>
      <c r="P25" s="4">
        <v>45068002140.599998</v>
      </c>
      <c r="Q25" s="4">
        <v>0</v>
      </c>
      <c r="R25" s="4">
        <v>1172356000</v>
      </c>
      <c r="S25" s="12" t="s">
        <v>70</v>
      </c>
      <c r="T25" s="12" t="s">
        <v>70</v>
      </c>
      <c r="U25" s="1">
        <f t="shared" si="1"/>
        <v>19565291149.781879</v>
      </c>
      <c r="V25" s="1">
        <f t="shared" si="2"/>
        <v>49286372072.097267</v>
      </c>
      <c r="W25" s="1">
        <f t="shared" si="3"/>
        <v>-29721080922.315388</v>
      </c>
      <c r="X25" s="1">
        <v>23</v>
      </c>
      <c r="Y25" s="13">
        <v>103979106777.91101</v>
      </c>
      <c r="Z25" s="17">
        <v>6721.014480485901</v>
      </c>
      <c r="AA25" s="17">
        <v>2.4331141502837283</v>
      </c>
      <c r="AB25" s="17"/>
      <c r="AC25" s="17">
        <v>32942004458.195934</v>
      </c>
      <c r="AD25" s="17"/>
      <c r="AE25" s="17"/>
      <c r="AF25" s="17">
        <v>1.3979400758864202</v>
      </c>
      <c r="AG25" s="17">
        <v>29386818</v>
      </c>
      <c r="AH25" s="14"/>
      <c r="AI25" s="14"/>
      <c r="AJ25">
        <f t="shared" si="4"/>
        <v>299438232885.15137</v>
      </c>
      <c r="AK25" s="1">
        <f t="shared" si="0"/>
        <v>82.541769250536163</v>
      </c>
      <c r="AL25" s="1">
        <f t="shared" si="5"/>
        <v>269717151962.83597</v>
      </c>
    </row>
    <row r="26" spans="1:38">
      <c r="A26" s="16" t="s">
        <v>71</v>
      </c>
      <c r="B26" t="s">
        <v>127</v>
      </c>
      <c r="C26">
        <v>1</v>
      </c>
      <c r="D26">
        <v>24</v>
      </c>
      <c r="E26" s="1">
        <v>1984</v>
      </c>
      <c r="F26" s="1">
        <v>0</v>
      </c>
      <c r="G26" s="14">
        <v>1984</v>
      </c>
      <c r="H26" s="3">
        <v>42240000</v>
      </c>
      <c r="I26" s="3">
        <v>78000000</v>
      </c>
      <c r="J26" s="3">
        <v>0</v>
      </c>
      <c r="K26" s="3">
        <v>17629668269.025696</v>
      </c>
      <c r="L26" s="3">
        <v>0</v>
      </c>
      <c r="M26" s="4">
        <v>4352657541.4112234</v>
      </c>
      <c r="N26" s="4">
        <v>96969067</v>
      </c>
      <c r="O26" s="4">
        <v>0</v>
      </c>
      <c r="P26" s="4">
        <v>46578002212.300003</v>
      </c>
      <c r="Q26" s="4">
        <v>0</v>
      </c>
      <c r="R26" s="4">
        <v>1242618000</v>
      </c>
      <c r="S26" s="12" t="s">
        <v>70</v>
      </c>
      <c r="T26" s="12" t="s">
        <v>70</v>
      </c>
      <c r="U26" s="1">
        <f t="shared" si="1"/>
        <v>18992526269.025696</v>
      </c>
      <c r="V26" s="1">
        <f t="shared" si="2"/>
        <v>51027628820.711227</v>
      </c>
      <c r="W26" s="1">
        <f t="shared" si="3"/>
        <v>-32035102551.685532</v>
      </c>
      <c r="X26" s="1">
        <v>24</v>
      </c>
      <c r="Y26" s="13">
        <v>79092001998.032043</v>
      </c>
      <c r="Z26" s="17">
        <v>6774.1580329185072</v>
      </c>
      <c r="AA26" s="17">
        <v>0.79070730448364657</v>
      </c>
      <c r="AB26" s="17"/>
      <c r="AC26" s="17">
        <v>31580053977.951496</v>
      </c>
      <c r="AD26" s="17"/>
      <c r="AE26" s="17"/>
      <c r="AF26" s="17">
        <v>1.40007098082786</v>
      </c>
      <c r="AG26" s="17">
        <v>29801148</v>
      </c>
      <c r="AH26" s="14"/>
      <c r="AI26" s="14"/>
      <c r="AJ26">
        <f t="shared" si="4"/>
        <v>289123784909.23071</v>
      </c>
      <c r="AK26" s="1">
        <f t="shared" si="0"/>
        <v>83.01930817834085</v>
      </c>
      <c r="AL26" s="1">
        <f t="shared" si="5"/>
        <v>257088682357.54517</v>
      </c>
    </row>
    <row r="27" spans="1:38">
      <c r="A27" s="16" t="s">
        <v>71</v>
      </c>
      <c r="B27" t="s">
        <v>127</v>
      </c>
      <c r="C27">
        <v>1</v>
      </c>
      <c r="D27">
        <v>24</v>
      </c>
      <c r="E27" s="1">
        <v>1985</v>
      </c>
      <c r="F27" s="1">
        <v>0</v>
      </c>
      <c r="G27" s="14">
        <v>1985</v>
      </c>
      <c r="H27" s="3">
        <v>89113121.807953</v>
      </c>
      <c r="I27" s="3">
        <v>138000000</v>
      </c>
      <c r="J27" s="3">
        <v>0</v>
      </c>
      <c r="K27" s="3">
        <v>19502648955.889488</v>
      </c>
      <c r="L27" s="3">
        <v>0</v>
      </c>
      <c r="M27" s="4">
        <v>5185981914.3997564</v>
      </c>
      <c r="N27" s="4">
        <v>169201330</v>
      </c>
      <c r="O27" s="4">
        <v>0</v>
      </c>
      <c r="P27" s="4">
        <v>48075002283.399994</v>
      </c>
      <c r="Q27" s="4">
        <v>0</v>
      </c>
      <c r="R27" s="4">
        <v>3273000000</v>
      </c>
      <c r="S27" s="12" t="s">
        <v>70</v>
      </c>
      <c r="T27" s="12" t="s">
        <v>70</v>
      </c>
      <c r="U27" s="1">
        <f t="shared" si="1"/>
        <v>23002762077.697441</v>
      </c>
      <c r="V27" s="1">
        <f t="shared" si="2"/>
        <v>53430185527.799751</v>
      </c>
      <c r="W27" s="1">
        <f t="shared" si="3"/>
        <v>-30427423450.10231</v>
      </c>
      <c r="X27" s="1">
        <v>25</v>
      </c>
      <c r="Y27" s="13">
        <v>88416668900.259598</v>
      </c>
      <c r="Z27" s="17">
        <v>6171.9847035288713</v>
      </c>
      <c r="AA27" s="17">
        <v>-8.889271942925177</v>
      </c>
      <c r="AB27" s="17"/>
      <c r="AC27" s="17">
        <v>27125778379.442242</v>
      </c>
      <c r="AD27" s="17"/>
      <c r="AE27" s="17"/>
      <c r="AF27" s="17">
        <v>1.4195595848134137</v>
      </c>
      <c r="AG27" s="17">
        <v>30227210</v>
      </c>
      <c r="AH27" s="14"/>
      <c r="AI27" s="7"/>
      <c r="AJ27">
        <f t="shared" si="4"/>
        <v>281032994227.33875</v>
      </c>
      <c r="AK27" s="1">
        <f t="shared" si="0"/>
        <v>84.058447936084903</v>
      </c>
      <c r="AL27" s="1">
        <f t="shared" si="5"/>
        <v>250605570777.23645</v>
      </c>
    </row>
    <row r="28" spans="1:38">
      <c r="A28" s="16" t="s">
        <v>71</v>
      </c>
      <c r="B28" t="s">
        <v>127</v>
      </c>
      <c r="C28">
        <v>1</v>
      </c>
      <c r="D28">
        <v>24</v>
      </c>
      <c r="E28" s="1">
        <v>1986</v>
      </c>
      <c r="F28" s="1">
        <v>0</v>
      </c>
      <c r="G28" s="14">
        <v>1986</v>
      </c>
      <c r="H28" s="3">
        <v>109310423.45054857</v>
      </c>
      <c r="I28" s="3">
        <v>338000000</v>
      </c>
      <c r="J28" s="3">
        <v>0</v>
      </c>
      <c r="K28" s="3">
        <v>17891505478.914204</v>
      </c>
      <c r="L28" s="3">
        <v>0</v>
      </c>
      <c r="M28" s="4">
        <v>5706469607.6483078</v>
      </c>
      <c r="N28" s="4">
        <v>122999610</v>
      </c>
      <c r="O28" s="4">
        <v>0</v>
      </c>
      <c r="P28" s="4">
        <v>48664002311.400002</v>
      </c>
      <c r="Q28" s="4">
        <v>0</v>
      </c>
      <c r="R28" s="4">
        <v>2718000000</v>
      </c>
      <c r="S28" s="12">
        <v>3918000000</v>
      </c>
      <c r="T28" s="12">
        <v>-2765000000</v>
      </c>
      <c r="U28" s="1">
        <f t="shared" si="1"/>
        <v>21056815902.364754</v>
      </c>
      <c r="V28" s="1">
        <f t="shared" si="2"/>
        <v>54493471529.048309</v>
      </c>
      <c r="W28" s="1">
        <f t="shared" si="3"/>
        <v>-33436655626.683556</v>
      </c>
      <c r="X28" s="1">
        <v>26</v>
      </c>
      <c r="Y28" s="13">
        <v>110934442762.69357</v>
      </c>
      <c r="Z28" s="17">
        <v>6562.6887088914509</v>
      </c>
      <c r="AA28" s="17">
        <v>6.3302814917735049</v>
      </c>
      <c r="AB28" s="17"/>
      <c r="AC28" s="17">
        <v>30120674989.021481</v>
      </c>
      <c r="AD28" s="17"/>
      <c r="AE28" s="17"/>
      <c r="AF28" s="17">
        <v>1.4430265397787096</v>
      </c>
      <c r="AG28" s="17">
        <v>30666559</v>
      </c>
      <c r="AH28" s="14"/>
      <c r="AI28" s="14"/>
      <c r="AJ28">
        <f t="shared" si="4"/>
        <v>276103818493.25586</v>
      </c>
      <c r="AK28" s="1">
        <f t="shared" si="0"/>
        <v>86.025109923699844</v>
      </c>
      <c r="AL28" s="1">
        <f t="shared" si="5"/>
        <v>242667162866.5723</v>
      </c>
    </row>
    <row r="29" spans="1:38">
      <c r="A29" s="16" t="s">
        <v>71</v>
      </c>
      <c r="B29" t="s">
        <v>127</v>
      </c>
      <c r="C29">
        <v>1</v>
      </c>
      <c r="D29">
        <v>24</v>
      </c>
      <c r="E29" s="1">
        <v>1987</v>
      </c>
      <c r="F29" s="1">
        <v>0</v>
      </c>
      <c r="G29" s="14">
        <v>1987</v>
      </c>
      <c r="H29" s="3">
        <v>162978622.33790493</v>
      </c>
      <c r="I29" s="3">
        <v>549000000</v>
      </c>
      <c r="J29" s="3">
        <v>0</v>
      </c>
      <c r="K29" s="3">
        <v>21527664151.720798</v>
      </c>
      <c r="L29" s="3">
        <v>0</v>
      </c>
      <c r="M29" s="4">
        <v>5689240920.9379892</v>
      </c>
      <c r="N29" s="4">
        <v>139151510</v>
      </c>
      <c r="O29" s="4">
        <v>0</v>
      </c>
      <c r="P29" s="4">
        <v>54500002588.599998</v>
      </c>
      <c r="Q29" s="4">
        <v>0</v>
      </c>
      <c r="R29" s="4">
        <v>1617000000</v>
      </c>
      <c r="S29" s="12">
        <v>5651000000</v>
      </c>
      <c r="T29" s="12">
        <v>-3799000000</v>
      </c>
      <c r="U29" s="1">
        <f t="shared" si="1"/>
        <v>23856642774.058704</v>
      </c>
      <c r="V29" s="1">
        <f t="shared" si="2"/>
        <v>60328395019.537987</v>
      </c>
      <c r="W29" s="1">
        <f t="shared" si="3"/>
        <v>-36471752245.479279</v>
      </c>
      <c r="X29" s="1">
        <v>27</v>
      </c>
      <c r="Y29" s="13">
        <v>111106191358.19745</v>
      </c>
      <c r="Z29" s="17">
        <v>6655.9088491139864</v>
      </c>
      <c r="AA29" s="17">
        <v>1.420456528682152</v>
      </c>
      <c r="AB29" s="17">
        <v>5238095279.6774082</v>
      </c>
      <c r="AC29" s="17">
        <v>34017061375.500145</v>
      </c>
      <c r="AD29" s="17"/>
      <c r="AE29" s="17">
        <v>83810953046.278442</v>
      </c>
      <c r="AF29" s="17">
        <v>1.4579941426661907</v>
      </c>
      <c r="AG29" s="17">
        <v>31116951</v>
      </c>
      <c r="AH29" s="14"/>
      <c r="AI29" s="14"/>
      <c r="AJ29">
        <f t="shared" si="4"/>
        <v>270304664564.74936</v>
      </c>
      <c r="AK29" s="1">
        <f t="shared" si="0"/>
        <v>87.727374196924899</v>
      </c>
      <c r="AL29" s="1">
        <f t="shared" si="5"/>
        <v>233832912319.27008</v>
      </c>
    </row>
    <row r="30" spans="1:38">
      <c r="A30" s="16" t="s">
        <v>71</v>
      </c>
      <c r="B30" t="s">
        <v>127</v>
      </c>
      <c r="C30">
        <v>1</v>
      </c>
      <c r="D30">
        <v>24</v>
      </c>
      <c r="E30" s="1">
        <v>1988</v>
      </c>
      <c r="F30" s="1">
        <v>0</v>
      </c>
      <c r="G30" s="14">
        <v>1988</v>
      </c>
      <c r="H30" s="3">
        <v>167123210.76625326</v>
      </c>
      <c r="I30" s="3">
        <v>864000000</v>
      </c>
      <c r="J30" s="3">
        <v>0</v>
      </c>
      <c r="K30" s="3">
        <v>26021128527.872036</v>
      </c>
      <c r="L30" s="3">
        <v>0</v>
      </c>
      <c r="M30" s="4">
        <v>6729309534.4503374</v>
      </c>
      <c r="N30" s="4">
        <v>278018410</v>
      </c>
      <c r="O30" s="4">
        <v>0</v>
      </c>
      <c r="P30" s="4">
        <v>54658002596.099998</v>
      </c>
      <c r="Q30" s="4">
        <v>0</v>
      </c>
      <c r="R30" s="4">
        <v>3363458000</v>
      </c>
      <c r="S30" s="12">
        <v>6401000000</v>
      </c>
      <c r="T30" s="12">
        <v>-3488000000</v>
      </c>
      <c r="U30" s="1">
        <f t="shared" si="1"/>
        <v>30415709738.63829</v>
      </c>
      <c r="V30" s="1">
        <f t="shared" si="2"/>
        <v>61665330540.550339</v>
      </c>
      <c r="W30" s="1">
        <f t="shared" si="3"/>
        <v>-31249620801.912048</v>
      </c>
      <c r="X30" s="1">
        <v>28</v>
      </c>
      <c r="Y30" s="13">
        <v>126206817196.09116</v>
      </c>
      <c r="Z30" s="17">
        <v>6391.5857388693576</v>
      </c>
      <c r="AA30" s="17">
        <v>-3.9712549591152282</v>
      </c>
      <c r="AB30" s="17">
        <v>5454545411.9432173</v>
      </c>
      <c r="AC30" s="17">
        <v>32819752356.603249</v>
      </c>
      <c r="AD30" s="17"/>
      <c r="AE30" s="17">
        <v>93037499273.338959</v>
      </c>
      <c r="AF30" s="17">
        <v>1.4620993611210902</v>
      </c>
      <c r="AG30" s="17">
        <v>31575254</v>
      </c>
      <c r="AH30" s="14"/>
      <c r="AI30" s="14"/>
      <c r="AJ30">
        <f t="shared" si="4"/>
        <v>266223271105.48846</v>
      </c>
      <c r="AK30" s="1">
        <f t="shared" si="0"/>
        <v>90.00287293802127</v>
      </c>
      <c r="AL30" s="1">
        <f t="shared" si="5"/>
        <v>234973650303.57642</v>
      </c>
    </row>
    <row r="31" spans="1:38">
      <c r="A31" s="16" t="s">
        <v>71</v>
      </c>
      <c r="B31" t="s">
        <v>127</v>
      </c>
      <c r="C31">
        <v>1</v>
      </c>
      <c r="D31">
        <v>24</v>
      </c>
      <c r="E31" s="1">
        <v>1989</v>
      </c>
      <c r="F31" s="1">
        <v>0</v>
      </c>
      <c r="G31" s="14">
        <v>1989</v>
      </c>
      <c r="H31" s="3">
        <v>150914149.74472752</v>
      </c>
      <c r="I31" s="3">
        <v>1200000000</v>
      </c>
      <c r="J31" s="3">
        <v>0</v>
      </c>
      <c r="K31" s="3">
        <v>37417381929.229286</v>
      </c>
      <c r="L31" s="3">
        <v>0</v>
      </c>
      <c r="M31" s="4">
        <v>7661472162.7770109</v>
      </c>
      <c r="N31" s="4">
        <v>458816040</v>
      </c>
      <c r="O31" s="4">
        <v>0</v>
      </c>
      <c r="P31" s="4">
        <v>59726002836.799995</v>
      </c>
      <c r="Q31" s="4">
        <v>0</v>
      </c>
      <c r="R31" s="4">
        <v>1463302000</v>
      </c>
      <c r="S31" s="12">
        <v>7810000000</v>
      </c>
      <c r="T31" s="12">
        <v>-6028000000</v>
      </c>
      <c r="U31" s="1">
        <f t="shared" si="1"/>
        <v>40231598078.974014</v>
      </c>
      <c r="V31" s="1">
        <f t="shared" si="2"/>
        <v>67846291039.577003</v>
      </c>
      <c r="W31" s="1">
        <f t="shared" si="3"/>
        <v>-27614692960.602989</v>
      </c>
      <c r="X31" s="1">
        <v>29</v>
      </c>
      <c r="Y31" s="13">
        <v>76636898036.471176</v>
      </c>
      <c r="Z31" s="17">
        <v>5827.3021477075563</v>
      </c>
      <c r="AA31" s="17">
        <v>-8.8285382409908948</v>
      </c>
      <c r="AB31" s="17">
        <v>3444365653.3695331</v>
      </c>
      <c r="AC31" s="17">
        <v>25730173824.322357</v>
      </c>
      <c r="AD31" s="17"/>
      <c r="AE31" s="17">
        <v>56337114317.025009</v>
      </c>
      <c r="AF31" s="17">
        <v>1.4507908670579317</v>
      </c>
      <c r="AG31" s="17">
        <v>32036684</v>
      </c>
      <c r="AH31" s="14"/>
      <c r="AI31" s="14"/>
      <c r="AJ31">
        <f t="shared" si="4"/>
        <v>261728012677.00531</v>
      </c>
      <c r="AK31" s="1">
        <f t="shared" si="0"/>
        <v>92.169945719934901</v>
      </c>
      <c r="AL31" s="1">
        <f t="shared" si="5"/>
        <v>234113319716.40231</v>
      </c>
    </row>
    <row r="32" spans="1:38">
      <c r="A32" s="16" t="s">
        <v>71</v>
      </c>
      <c r="B32" t="s">
        <v>127</v>
      </c>
      <c r="C32">
        <v>1</v>
      </c>
      <c r="D32">
        <v>24</v>
      </c>
      <c r="E32" s="1">
        <v>1990</v>
      </c>
      <c r="F32" s="1">
        <v>0</v>
      </c>
      <c r="G32" s="14">
        <v>1990</v>
      </c>
      <c r="H32" s="3">
        <v>322984570.62776184</v>
      </c>
      <c r="I32" s="3">
        <v>1071000000</v>
      </c>
      <c r="J32" s="3">
        <v>0</v>
      </c>
      <c r="K32" s="3">
        <v>43562110000</v>
      </c>
      <c r="L32" s="3">
        <v>0</v>
      </c>
      <c r="M32" s="4">
        <v>9326307362.7845688</v>
      </c>
      <c r="N32" s="4">
        <v>441163470</v>
      </c>
      <c r="O32" s="4">
        <v>0</v>
      </c>
      <c r="P32" s="4">
        <v>58539000000</v>
      </c>
      <c r="Q32" s="4">
        <v>0</v>
      </c>
      <c r="R32" s="4">
        <v>4592336000</v>
      </c>
      <c r="S32" s="12">
        <v>8021000000</v>
      </c>
      <c r="T32" s="12">
        <v>-9394000000</v>
      </c>
      <c r="U32" s="1">
        <f t="shared" si="1"/>
        <v>49548430570.627762</v>
      </c>
      <c r="V32" s="1">
        <f t="shared" si="2"/>
        <v>68306470832.784569</v>
      </c>
      <c r="W32" s="1">
        <f t="shared" si="3"/>
        <v>-18758040262.156807</v>
      </c>
      <c r="X32" s="1">
        <v>30</v>
      </c>
      <c r="Y32" s="13">
        <v>141352368714.69131</v>
      </c>
      <c r="Z32" s="17">
        <v>5606.8572268246826</v>
      </c>
      <c r="AA32" s="17">
        <v>-3.7829670625470442</v>
      </c>
      <c r="AB32" s="17">
        <v>4432002300.8963442</v>
      </c>
      <c r="AC32" s="17">
        <v>21394616611.465027</v>
      </c>
      <c r="AD32" s="17"/>
      <c r="AE32" s="17">
        <v>109038330772.07948</v>
      </c>
      <c r="AF32" s="17">
        <v>1.4281757487544489</v>
      </c>
      <c r="AG32" s="17">
        <v>32497507</v>
      </c>
      <c r="AH32" s="14"/>
      <c r="AI32" s="14"/>
      <c r="AJ32">
        <f t="shared" si="4"/>
        <v>256577392828.72794</v>
      </c>
      <c r="AK32" s="1">
        <f t="shared" si="0"/>
        <v>94.120944997213314</v>
      </c>
      <c r="AL32" s="1">
        <f t="shared" si="5"/>
        <v>237819352566.57114</v>
      </c>
    </row>
    <row r="33" spans="1:38">
      <c r="A33" s="16" t="s">
        <v>71</v>
      </c>
      <c r="B33" t="s">
        <v>127</v>
      </c>
      <c r="C33">
        <v>1</v>
      </c>
      <c r="D33">
        <v>24</v>
      </c>
      <c r="E33" s="1">
        <v>1991</v>
      </c>
      <c r="F33" s="1">
        <v>0</v>
      </c>
      <c r="G33" s="14">
        <v>1991</v>
      </c>
      <c r="H33" s="3">
        <v>357024160.74473</v>
      </c>
      <c r="I33" s="3">
        <v>1281000000</v>
      </c>
      <c r="J33" s="3">
        <v>0</v>
      </c>
      <c r="K33" s="3">
        <v>51397110000</v>
      </c>
      <c r="L33" s="3">
        <v>0</v>
      </c>
      <c r="M33" s="4">
        <v>11523650000</v>
      </c>
      <c r="N33" s="4">
        <v>2389355400</v>
      </c>
      <c r="O33" s="4">
        <v>0</v>
      </c>
      <c r="P33" s="4">
        <v>62343000000</v>
      </c>
      <c r="Q33" s="4">
        <v>0</v>
      </c>
      <c r="R33" s="4">
        <v>6004651000</v>
      </c>
      <c r="S33" s="12">
        <v>9143000000</v>
      </c>
      <c r="T33" s="12">
        <v>-8431000000</v>
      </c>
      <c r="U33" s="1">
        <f t="shared" si="1"/>
        <v>59039785160.744728</v>
      </c>
      <c r="V33" s="1">
        <f t="shared" si="2"/>
        <v>76256005400</v>
      </c>
      <c r="W33" s="1">
        <f t="shared" si="3"/>
        <v>-17216220239.255272</v>
      </c>
      <c r="X33" s="1">
        <v>31</v>
      </c>
      <c r="Y33" s="13">
        <v>189719989668.1026</v>
      </c>
      <c r="Z33" s="17">
        <v>6229.3194831776855</v>
      </c>
      <c r="AA33" s="17">
        <v>11.101803223648716</v>
      </c>
      <c r="AB33" s="17">
        <v>6302045209.531003</v>
      </c>
      <c r="AC33" s="17">
        <v>27800523922.065449</v>
      </c>
      <c r="AD33" s="17"/>
      <c r="AE33" s="17">
        <v>152618777157.98148</v>
      </c>
      <c r="AF33" s="17">
        <v>1.4013691994239563</v>
      </c>
      <c r="AG33" s="17">
        <v>32956123</v>
      </c>
      <c r="AH33" s="14"/>
      <c r="AI33" s="14"/>
      <c r="AJ33">
        <f t="shared" si="4"/>
        <v>249918873776.76685</v>
      </c>
      <c r="AK33" s="1">
        <f t="shared" si="0"/>
        <v>95.498315964464666</v>
      </c>
      <c r="AL33" s="1">
        <f t="shared" si="5"/>
        <v>232702653537.51157</v>
      </c>
    </row>
    <row r="34" spans="1:38">
      <c r="A34" s="16" t="s">
        <v>71</v>
      </c>
      <c r="B34" t="s">
        <v>127</v>
      </c>
      <c r="C34">
        <v>1</v>
      </c>
      <c r="D34">
        <v>24</v>
      </c>
      <c r="E34" s="1">
        <v>1992</v>
      </c>
      <c r="F34" s="1">
        <v>0</v>
      </c>
      <c r="G34" s="14">
        <v>1992</v>
      </c>
      <c r="H34" s="3">
        <v>1515004998.0338683</v>
      </c>
      <c r="I34" s="3">
        <v>1487892826.4654884</v>
      </c>
      <c r="J34" s="3">
        <v>0</v>
      </c>
      <c r="K34" s="3">
        <v>52141469773.534508</v>
      </c>
      <c r="L34" s="3">
        <v>0</v>
      </c>
      <c r="M34" s="4">
        <v>16302850000</v>
      </c>
      <c r="N34" s="4">
        <v>1915558774.3299997</v>
      </c>
      <c r="O34" s="4">
        <v>0</v>
      </c>
      <c r="P34" s="4">
        <v>62972640144.355598</v>
      </c>
      <c r="Q34" s="4">
        <v>0</v>
      </c>
      <c r="R34" s="4">
        <v>9989728000</v>
      </c>
      <c r="S34" s="12">
        <v>7623000000</v>
      </c>
      <c r="T34" s="12">
        <v>-4859000000</v>
      </c>
      <c r="U34" s="1">
        <f t="shared" si="1"/>
        <v>65134095598.033867</v>
      </c>
      <c r="V34" s="1">
        <f t="shared" si="2"/>
        <v>81191048918.685593</v>
      </c>
      <c r="W34" s="1">
        <f t="shared" si="3"/>
        <v>-16056953320.651726</v>
      </c>
      <c r="X34" s="1">
        <v>32</v>
      </c>
      <c r="Y34" s="13">
        <v>228779382768.15149</v>
      </c>
      <c r="Z34" s="17">
        <v>6877.8624020842026</v>
      </c>
      <c r="AA34" s="17">
        <v>10.411135929982578</v>
      </c>
      <c r="AB34" s="17">
        <v>6807417500.5873308</v>
      </c>
      <c r="AC34" s="17">
        <v>36875578635.490791</v>
      </c>
      <c r="AD34" s="17"/>
      <c r="AE34" s="17">
        <v>187270856176.3403</v>
      </c>
      <c r="AF34" s="17">
        <v>1.3758936677966951</v>
      </c>
      <c r="AG34" s="17">
        <v>33412698</v>
      </c>
      <c r="AH34" s="14"/>
      <c r="AI34" s="20"/>
      <c r="AJ34">
        <f t="shared" si="4"/>
        <v>239348485278.89151</v>
      </c>
      <c r="AK34" s="1">
        <f t="shared" si="0"/>
        <v>95.269987547023646</v>
      </c>
      <c r="AL34" s="1">
        <f t="shared" si="5"/>
        <v>223291531958.23978</v>
      </c>
    </row>
    <row r="35" spans="1:38">
      <c r="A35" s="16" t="s">
        <v>71</v>
      </c>
      <c r="B35" t="s">
        <v>127</v>
      </c>
      <c r="C35">
        <v>1</v>
      </c>
      <c r="D35">
        <v>24</v>
      </c>
      <c r="E35" s="1">
        <v>1993</v>
      </c>
      <c r="F35" s="1">
        <v>0</v>
      </c>
      <c r="G35" s="14">
        <v>1993</v>
      </c>
      <c r="H35" s="3">
        <v>2165231657.1629062</v>
      </c>
      <c r="I35" s="3">
        <v>3274723804.815146</v>
      </c>
      <c r="J35" s="3">
        <v>0</v>
      </c>
      <c r="K35" s="3">
        <v>59528454795.184853</v>
      </c>
      <c r="L35" s="3">
        <v>0</v>
      </c>
      <c r="M35" s="4">
        <v>18520320000</v>
      </c>
      <c r="N35" s="4">
        <v>10257095253.167</v>
      </c>
      <c r="O35" s="4">
        <v>0</v>
      </c>
      <c r="P35" s="4">
        <v>72424777236.752411</v>
      </c>
      <c r="Q35" s="4">
        <v>0</v>
      </c>
      <c r="R35" s="4">
        <v>13791120000</v>
      </c>
      <c r="S35" s="12">
        <v>7835000000</v>
      </c>
      <c r="T35" s="12">
        <v>-4119000000</v>
      </c>
      <c r="U35" s="1">
        <f t="shared" si="1"/>
        <v>78759530257.162903</v>
      </c>
      <c r="V35" s="1">
        <f t="shared" si="2"/>
        <v>101202192489.9194</v>
      </c>
      <c r="W35" s="1">
        <f t="shared" si="3"/>
        <v>-22442662232.7565</v>
      </c>
      <c r="X35" s="1">
        <v>33</v>
      </c>
      <c r="Y35" s="13">
        <v>236753563469.87149</v>
      </c>
      <c r="Z35" s="17">
        <v>7186.3712424494197</v>
      </c>
      <c r="AA35" s="17">
        <v>4.4855337651379585</v>
      </c>
      <c r="AB35" s="17">
        <v>31986303296.039154</v>
      </c>
      <c r="AC35" s="17">
        <v>41899189853.824577</v>
      </c>
      <c r="AD35" s="17">
        <v>45116786819.632339</v>
      </c>
      <c r="AE35" s="17">
        <v>165343105567.96564</v>
      </c>
      <c r="AF35" s="17">
        <v>1.3511961403993213</v>
      </c>
      <c r="AG35" s="17">
        <v>33867233</v>
      </c>
      <c r="AH35" s="14"/>
      <c r="AI35" s="14"/>
      <c r="AJ35">
        <f t="shared" si="4"/>
        <v>277926580511.52307</v>
      </c>
      <c r="AK35" s="1">
        <f t="shared" si="0"/>
        <v>96.528473430729051</v>
      </c>
      <c r="AL35" s="1">
        <f t="shared" si="5"/>
        <v>255483918278.76657</v>
      </c>
    </row>
    <row r="36" spans="1:38">
      <c r="A36" s="16" t="s">
        <v>71</v>
      </c>
      <c r="B36" t="s">
        <v>127</v>
      </c>
      <c r="C36">
        <v>1</v>
      </c>
      <c r="D36">
        <v>24</v>
      </c>
      <c r="E36" s="1">
        <v>1994</v>
      </c>
      <c r="F36" s="1">
        <v>0</v>
      </c>
      <c r="G36" s="14">
        <v>1994</v>
      </c>
      <c r="H36" s="3">
        <v>3306303082.6588845</v>
      </c>
      <c r="I36" s="3">
        <v>4122088792.9936371</v>
      </c>
      <c r="J36" s="3">
        <v>0</v>
      </c>
      <c r="K36" s="3">
        <v>59708078807.006355</v>
      </c>
      <c r="L36" s="3">
        <v>0</v>
      </c>
      <c r="M36" s="4">
        <v>22428051000</v>
      </c>
      <c r="N36" s="4">
        <v>10102133658.135</v>
      </c>
      <c r="O36" s="4">
        <v>0</v>
      </c>
      <c r="P36" s="4">
        <v>85908971714.892838</v>
      </c>
      <c r="Q36" s="4">
        <v>0</v>
      </c>
      <c r="R36" s="4">
        <v>14326930000</v>
      </c>
      <c r="S36" s="12">
        <v>8100000000</v>
      </c>
      <c r="T36" s="12">
        <v>-4118000000</v>
      </c>
      <c r="U36" s="1">
        <f t="shared" si="1"/>
        <v>81463400682.658875</v>
      </c>
      <c r="V36" s="1">
        <f t="shared" si="2"/>
        <v>118439156373.02783</v>
      </c>
      <c r="W36" s="1">
        <f t="shared" si="3"/>
        <v>-36975755690.368958</v>
      </c>
      <c r="X36" s="1">
        <v>34</v>
      </c>
      <c r="Y36" s="13">
        <v>257439956992</v>
      </c>
      <c r="Z36" s="17">
        <v>7505.3840923061816</v>
      </c>
      <c r="AA36" s="17">
        <v>4.4391367923267495</v>
      </c>
      <c r="AB36" s="17">
        <v>33948366848</v>
      </c>
      <c r="AC36" s="17">
        <v>47627759148.522972</v>
      </c>
      <c r="AD36" s="17">
        <v>51330895872</v>
      </c>
      <c r="AE36" s="17">
        <v>180085260288</v>
      </c>
      <c r="AF36" s="17">
        <v>1.3288143806984323</v>
      </c>
      <c r="AG36" s="17">
        <v>34320269</v>
      </c>
      <c r="AH36" s="14"/>
      <c r="AI36" s="14"/>
      <c r="AJ36">
        <f t="shared" si="4"/>
        <v>322031436906.66437</v>
      </c>
      <c r="AK36" s="1">
        <f t="shared" si="0"/>
        <v>97.936199009134512</v>
      </c>
      <c r="AL36" s="1">
        <f t="shared" si="5"/>
        <v>285055681216.29541</v>
      </c>
    </row>
    <row r="37" spans="1:38">
      <c r="A37" s="16" t="s">
        <v>71</v>
      </c>
      <c r="B37" t="s">
        <v>127</v>
      </c>
      <c r="C37">
        <v>1</v>
      </c>
      <c r="D37">
        <v>24</v>
      </c>
      <c r="E37" s="1">
        <v>1995</v>
      </c>
      <c r="F37" s="1">
        <v>0</v>
      </c>
      <c r="G37" s="14">
        <v>1995</v>
      </c>
      <c r="H37" s="3">
        <v>4907521510.9390707</v>
      </c>
      <c r="I37" s="3">
        <v>5253297339.7332268</v>
      </c>
      <c r="J37" s="3">
        <v>0</v>
      </c>
      <c r="K37" s="3">
        <v>70315711260.266769</v>
      </c>
      <c r="L37" s="3">
        <v>0</v>
      </c>
      <c r="M37" s="4">
        <v>27991039000</v>
      </c>
      <c r="N37" s="4">
        <v>11596983535.624998</v>
      </c>
      <c r="O37" s="4">
        <v>0</v>
      </c>
      <c r="P37" s="4">
        <v>99146477224.072861</v>
      </c>
      <c r="Q37" s="4">
        <v>0</v>
      </c>
      <c r="R37" s="4">
        <v>14287810000</v>
      </c>
      <c r="S37" s="12">
        <v>8396000000</v>
      </c>
      <c r="T37" s="12">
        <v>-3518000000</v>
      </c>
      <c r="U37" s="1">
        <f t="shared" si="1"/>
        <v>94764340110.939072</v>
      </c>
      <c r="V37" s="1">
        <f t="shared" si="2"/>
        <v>138734499759.69788</v>
      </c>
      <c r="W37" s="1">
        <f t="shared" si="3"/>
        <v>-43970159648.758804</v>
      </c>
      <c r="X37" s="1">
        <v>35</v>
      </c>
      <c r="Y37" s="13">
        <v>258031878144</v>
      </c>
      <c r="Z37" s="17">
        <v>7197.1741776135395</v>
      </c>
      <c r="AA37" s="17">
        <v>-4.106517546631494</v>
      </c>
      <c r="AB37" s="17">
        <v>34445832192</v>
      </c>
      <c r="AC37" s="17">
        <v>41396117081.554047</v>
      </c>
      <c r="AD37" s="17">
        <v>46285078528</v>
      </c>
      <c r="AE37" s="17">
        <v>178401476608</v>
      </c>
      <c r="AF37" s="17">
        <v>1.306746613258007</v>
      </c>
      <c r="AG37" s="17">
        <v>34771691</v>
      </c>
      <c r="AH37" s="14"/>
      <c r="AI37" s="14"/>
      <c r="AJ37">
        <f t="shared" si="4"/>
        <v>359743863080.58417</v>
      </c>
      <c r="AK37" s="1">
        <f t="shared" si="0"/>
        <v>99.301129184739438</v>
      </c>
      <c r="AL37" s="1">
        <f t="shared" si="5"/>
        <v>315773703431.82538</v>
      </c>
    </row>
    <row r="38" spans="1:38">
      <c r="A38" s="16" t="s">
        <v>71</v>
      </c>
      <c r="B38" t="s">
        <v>127</v>
      </c>
      <c r="C38">
        <v>1</v>
      </c>
      <c r="D38">
        <v>24</v>
      </c>
      <c r="E38" s="1">
        <v>1996</v>
      </c>
      <c r="F38" s="1">
        <v>0</v>
      </c>
      <c r="G38" s="14">
        <v>1996</v>
      </c>
      <c r="H38" s="3">
        <v>6419858914.8668661</v>
      </c>
      <c r="I38" s="3">
        <v>6450065044.837163</v>
      </c>
      <c r="J38" s="3">
        <v>0</v>
      </c>
      <c r="K38" s="3">
        <v>78414161555.162842</v>
      </c>
      <c r="L38" s="3">
        <v>0</v>
      </c>
      <c r="M38" s="4">
        <v>33588531000.000004</v>
      </c>
      <c r="N38" s="4">
        <v>13730315475.829998</v>
      </c>
      <c r="O38" s="4">
        <v>0</v>
      </c>
      <c r="P38" s="4">
        <v>110614143056.49669</v>
      </c>
      <c r="Q38" s="4">
        <v>0</v>
      </c>
      <c r="R38" s="4">
        <v>18103920000</v>
      </c>
      <c r="S38" s="12">
        <v>6852000000</v>
      </c>
      <c r="T38" s="12">
        <v>-4406000000</v>
      </c>
      <c r="U38" s="1">
        <f t="shared" si="1"/>
        <v>109388005514.86687</v>
      </c>
      <c r="V38" s="1">
        <f t="shared" si="2"/>
        <v>157932989532.32669</v>
      </c>
      <c r="W38" s="1">
        <f t="shared" si="3"/>
        <v>-48544984017.459824</v>
      </c>
      <c r="X38" s="1">
        <v>36</v>
      </c>
      <c r="Y38" s="13">
        <v>272149757952</v>
      </c>
      <c r="Z38" s="17">
        <v>7497.732213892069</v>
      </c>
      <c r="AA38" s="17">
        <v>4.1760561695644753</v>
      </c>
      <c r="AB38" s="17">
        <v>34023284736</v>
      </c>
      <c r="AC38" s="17">
        <v>45073461429.012466</v>
      </c>
      <c r="AD38" s="17">
        <v>49210609664</v>
      </c>
      <c r="AE38" s="17">
        <v>190738055168</v>
      </c>
      <c r="AF38" s="17">
        <v>1.2881589401158375</v>
      </c>
      <c r="AG38" s="17">
        <v>35222503</v>
      </c>
      <c r="AH38" s="14"/>
      <c r="AI38" s="14"/>
      <c r="AJ38">
        <f t="shared" si="4"/>
        <v>394324585808.32996</v>
      </c>
      <c r="AK38" s="1">
        <f t="shared" si="0"/>
        <v>99.232082895215257</v>
      </c>
      <c r="AL38" s="1">
        <f t="shared" si="5"/>
        <v>345779601790.87012</v>
      </c>
    </row>
    <row r="39" spans="1:38">
      <c r="A39" s="16" t="s">
        <v>71</v>
      </c>
      <c r="B39" t="s">
        <v>127</v>
      </c>
      <c r="C39">
        <v>1</v>
      </c>
      <c r="D39">
        <v>24</v>
      </c>
      <c r="E39" s="1">
        <v>1997</v>
      </c>
      <c r="F39" s="1">
        <v>0</v>
      </c>
      <c r="G39" s="14">
        <v>1997</v>
      </c>
      <c r="H39" s="3">
        <v>9677817307.424881</v>
      </c>
      <c r="I39" s="3">
        <v>8146639631.8718042</v>
      </c>
      <c r="J39" s="3">
        <v>0</v>
      </c>
      <c r="K39" s="3">
        <v>86083873968.128204</v>
      </c>
      <c r="L39" s="3">
        <v>0</v>
      </c>
      <c r="M39" s="4">
        <v>42083512000</v>
      </c>
      <c r="N39" s="4">
        <v>19069519364.039398</v>
      </c>
      <c r="O39" s="4">
        <v>0</v>
      </c>
      <c r="P39" s="4">
        <v>125051294897.75587</v>
      </c>
      <c r="Q39" s="4">
        <v>0</v>
      </c>
      <c r="R39" s="4">
        <v>22319840000</v>
      </c>
      <c r="S39" s="12">
        <v>6360000000</v>
      </c>
      <c r="T39" s="12">
        <v>-5343000000</v>
      </c>
      <c r="U39" s="1">
        <f t="shared" si="1"/>
        <v>126228170907.4249</v>
      </c>
      <c r="V39" s="1">
        <f t="shared" si="2"/>
        <v>186204326261.79529</v>
      </c>
      <c r="W39" s="1">
        <f t="shared" si="3"/>
        <v>-59976155354.370392</v>
      </c>
      <c r="X39" s="1">
        <v>37</v>
      </c>
      <c r="Y39" s="13">
        <v>292858888192</v>
      </c>
      <c r="Z39" s="17">
        <v>8003.9634784497384</v>
      </c>
      <c r="AA39" s="17">
        <v>6.7517917433714985</v>
      </c>
      <c r="AB39" s="17">
        <v>35324694528</v>
      </c>
      <c r="AC39" s="17">
        <v>53034725481.933258</v>
      </c>
      <c r="AD39" s="17">
        <v>56727150592</v>
      </c>
      <c r="AE39" s="17">
        <v>207378825216</v>
      </c>
      <c r="AF39" s="17">
        <v>1.2652473147061356</v>
      </c>
      <c r="AG39" s="17">
        <v>35670986</v>
      </c>
      <c r="AH39" s="14"/>
      <c r="AI39" s="14"/>
      <c r="AJ39">
        <f t="shared" si="4"/>
        <v>434944962781.9812</v>
      </c>
      <c r="AK39" s="1">
        <f t="shared" si="0"/>
        <v>99.144584400425103</v>
      </c>
      <c r="AL39" s="1">
        <f t="shared" si="5"/>
        <v>374968807427.61084</v>
      </c>
    </row>
    <row r="40" spans="1:38">
      <c r="A40" s="16" t="s">
        <v>71</v>
      </c>
      <c r="B40" t="s">
        <v>127</v>
      </c>
      <c r="C40">
        <v>1</v>
      </c>
      <c r="D40">
        <v>24</v>
      </c>
      <c r="E40" s="1">
        <v>1998</v>
      </c>
      <c r="F40" s="1">
        <v>0</v>
      </c>
      <c r="G40" s="14">
        <v>1998</v>
      </c>
      <c r="H40" s="3">
        <v>11964393623.717508</v>
      </c>
      <c r="I40" s="3">
        <v>10686177490.735003</v>
      </c>
      <c r="J40" s="3">
        <v>0</v>
      </c>
      <c r="K40" s="3">
        <v>85175443975.909988</v>
      </c>
      <c r="L40" s="3">
        <v>0</v>
      </c>
      <c r="M40" s="4">
        <v>47897910000</v>
      </c>
      <c r="N40" s="4">
        <v>14297025194.667</v>
      </c>
      <c r="O40" s="4">
        <v>0</v>
      </c>
      <c r="P40" s="4">
        <v>141929138920.28607</v>
      </c>
      <c r="Q40" s="4">
        <v>0</v>
      </c>
      <c r="R40" s="4">
        <v>24752130000</v>
      </c>
      <c r="S40" s="12">
        <v>9134000000</v>
      </c>
      <c r="T40" s="12">
        <v>-4892000000</v>
      </c>
      <c r="U40" s="1">
        <f t="shared" si="1"/>
        <v>132578145090.3625</v>
      </c>
      <c r="V40" s="1">
        <f t="shared" si="2"/>
        <v>204124074114.95306</v>
      </c>
      <c r="W40" s="1">
        <f t="shared" si="3"/>
        <v>-71545929024.590561</v>
      </c>
      <c r="X40" s="1">
        <v>38</v>
      </c>
      <c r="Y40" s="13">
        <v>298948362240</v>
      </c>
      <c r="Z40" s="17">
        <v>8210.7962653782342</v>
      </c>
      <c r="AA40" s="17">
        <v>2.5841295688739763</v>
      </c>
      <c r="AB40" s="17">
        <v>37352910848</v>
      </c>
      <c r="AC40" s="17">
        <v>56505300782.418808</v>
      </c>
      <c r="AD40" s="17">
        <v>59595218944</v>
      </c>
      <c r="AE40" s="17">
        <v>209613225984</v>
      </c>
      <c r="AF40" s="17">
        <v>1.226603449285173</v>
      </c>
      <c r="AG40" s="17">
        <v>36111222</v>
      </c>
      <c r="AH40" s="14"/>
      <c r="AI40" s="14"/>
      <c r="AJ40">
        <f t="shared" si="4"/>
        <v>474196524283.83331</v>
      </c>
      <c r="AK40" s="1">
        <f t="shared" si="0"/>
        <v>98.44510423531996</v>
      </c>
      <c r="AL40" s="1">
        <f t="shared" si="5"/>
        <v>402650595259.24274</v>
      </c>
    </row>
    <row r="41" spans="1:38">
      <c r="A41" s="16" t="s">
        <v>71</v>
      </c>
      <c r="B41" t="s">
        <v>127</v>
      </c>
      <c r="C41">
        <v>1</v>
      </c>
      <c r="D41">
        <v>24</v>
      </c>
      <c r="E41" s="1">
        <v>1999</v>
      </c>
      <c r="F41" s="1">
        <v>0</v>
      </c>
      <c r="G41" s="14">
        <v>1999</v>
      </c>
      <c r="H41" s="3">
        <v>12162825753.100174</v>
      </c>
      <c r="I41" s="3">
        <v>13164897711.157755</v>
      </c>
      <c r="J41" s="3">
        <v>0</v>
      </c>
      <c r="K41" s="3">
        <v>89528832255.487244</v>
      </c>
      <c r="L41" s="3">
        <v>0</v>
      </c>
      <c r="M41" s="4">
        <v>62087828000</v>
      </c>
      <c r="N41" s="4">
        <v>8389194495.0607595</v>
      </c>
      <c r="O41" s="4">
        <v>0</v>
      </c>
      <c r="P41" s="4">
        <v>145288899411.27655</v>
      </c>
      <c r="Q41" s="4">
        <v>0</v>
      </c>
      <c r="R41" s="4">
        <v>26252060000</v>
      </c>
      <c r="S41" s="12">
        <v>9573000000</v>
      </c>
      <c r="T41" s="12">
        <v>-3864000000</v>
      </c>
      <c r="U41" s="1">
        <f t="shared" si="1"/>
        <v>141108615719.74518</v>
      </c>
      <c r="V41" s="1">
        <f t="shared" si="2"/>
        <v>215765921906.33731</v>
      </c>
      <c r="W41" s="1">
        <f t="shared" si="3"/>
        <v>-74657306186.592133</v>
      </c>
      <c r="X41" s="1">
        <v>39</v>
      </c>
      <c r="Y41" s="13">
        <v>283523022848</v>
      </c>
      <c r="Z41" s="17">
        <v>7840.7137568029038</v>
      </c>
      <c r="AA41" s="17">
        <v>-4.50726697647859</v>
      </c>
      <c r="AB41" s="17">
        <v>38908461056</v>
      </c>
      <c r="AC41" s="17">
        <v>49380064509.671394</v>
      </c>
      <c r="AD41" s="17">
        <v>51073900544</v>
      </c>
      <c r="AE41" s="17">
        <v>198491258880</v>
      </c>
      <c r="AF41" s="17">
        <v>1.1679127400197489</v>
      </c>
      <c r="AG41" s="17">
        <v>36535442</v>
      </c>
      <c r="AH41" s="14"/>
      <c r="AI41" s="14"/>
      <c r="AJ41">
        <f t="shared" si="4"/>
        <v>507030827823.0401</v>
      </c>
      <c r="AK41" s="1">
        <f t="shared" si="0"/>
        <v>98.602594366932408</v>
      </c>
      <c r="AL41" s="1">
        <f t="shared" si="5"/>
        <v>432373521636.448</v>
      </c>
    </row>
    <row r="42" spans="1:38">
      <c r="A42" s="16" t="s">
        <v>71</v>
      </c>
      <c r="B42" t="s">
        <v>127</v>
      </c>
      <c r="C42">
        <v>1</v>
      </c>
      <c r="D42">
        <v>24</v>
      </c>
      <c r="E42" s="1">
        <v>2000</v>
      </c>
      <c r="F42" s="1">
        <v>0</v>
      </c>
      <c r="G42" s="14">
        <v>2000</v>
      </c>
      <c r="H42" s="3">
        <v>12370926688.677567</v>
      </c>
      <c r="I42" s="3">
        <v>12508928464.234999</v>
      </c>
      <c r="J42" s="3">
        <v>0</v>
      </c>
      <c r="K42" s="3">
        <v>91645949409.134995</v>
      </c>
      <c r="L42" s="3">
        <v>0</v>
      </c>
      <c r="M42" s="4">
        <v>67769406000</v>
      </c>
      <c r="N42" s="4">
        <v>3635686770.1399999</v>
      </c>
      <c r="O42" s="4">
        <v>0</v>
      </c>
      <c r="P42" s="4">
        <v>146660483543.70001</v>
      </c>
      <c r="Q42" s="4">
        <v>0</v>
      </c>
      <c r="R42" s="4">
        <v>25146900000</v>
      </c>
      <c r="S42" s="12">
        <v>12354000000</v>
      </c>
      <c r="T42" s="12">
        <v>-3726000000</v>
      </c>
      <c r="U42" s="1">
        <f t="shared" si="1"/>
        <v>141672704562.04755</v>
      </c>
      <c r="V42" s="1">
        <f t="shared" si="2"/>
        <v>218065576313.84003</v>
      </c>
      <c r="W42" s="1">
        <f t="shared" si="3"/>
        <v>-76392871751.79248</v>
      </c>
      <c r="X42" s="1">
        <v>40</v>
      </c>
      <c r="Y42" s="13">
        <v>284203745280</v>
      </c>
      <c r="Z42" s="17">
        <v>7693.923442084958</v>
      </c>
      <c r="AA42" s="17">
        <v>-1.8721550010747876</v>
      </c>
      <c r="AB42" s="17">
        <v>39175188480</v>
      </c>
      <c r="AC42" s="17">
        <v>46020116480</v>
      </c>
      <c r="AD42" s="17">
        <v>46020116480</v>
      </c>
      <c r="AE42" s="17">
        <v>200809725952</v>
      </c>
      <c r="AF42" s="17">
        <v>1.0977736802340872</v>
      </c>
      <c r="AG42" s="17">
        <v>36938728</v>
      </c>
      <c r="AH42" s="14"/>
      <c r="AI42" s="14"/>
      <c r="AJ42">
        <f t="shared" si="4"/>
        <v>539667974160.86841</v>
      </c>
      <c r="AK42" s="1">
        <f t="shared" si="0"/>
        <v>100</v>
      </c>
      <c r="AL42" s="1">
        <f t="shared" si="5"/>
        <v>463275102409.07593</v>
      </c>
    </row>
    <row r="43" spans="1:38">
      <c r="A43" s="16" t="s">
        <v>71</v>
      </c>
      <c r="B43" t="s">
        <v>127</v>
      </c>
      <c r="C43">
        <v>1</v>
      </c>
      <c r="D43">
        <v>24</v>
      </c>
      <c r="E43" s="1">
        <v>2001</v>
      </c>
      <c r="F43" s="1">
        <v>0</v>
      </c>
      <c r="G43" s="14">
        <v>2001</v>
      </c>
      <c r="H43" s="3">
        <v>11910228760.867186</v>
      </c>
      <c r="I43" s="3">
        <v>11231625426.805428</v>
      </c>
      <c r="J43" s="3">
        <v>0</v>
      </c>
      <c r="K43" s="3">
        <v>84369365219.839569</v>
      </c>
      <c r="L43" s="3">
        <v>0</v>
      </c>
      <c r="M43" s="4">
        <v>79503535421.419998</v>
      </c>
      <c r="N43" s="4">
        <v>2205821384.2540002</v>
      </c>
      <c r="O43" s="4">
        <v>0</v>
      </c>
      <c r="P43" s="4">
        <v>146334000000</v>
      </c>
      <c r="Q43" s="4">
        <v>0</v>
      </c>
      <c r="R43" s="4">
        <v>14553060000</v>
      </c>
      <c r="S43" s="12">
        <v>11978000000</v>
      </c>
      <c r="T43" s="12">
        <v>-7559000000</v>
      </c>
      <c r="U43" s="1">
        <f t="shared" si="1"/>
        <v>122064279407.51218</v>
      </c>
      <c r="V43" s="1">
        <f t="shared" si="2"/>
        <v>228043356805.67401</v>
      </c>
      <c r="W43" s="1">
        <f t="shared" si="3"/>
        <v>-105979077398.16183</v>
      </c>
      <c r="X43" s="1">
        <v>41</v>
      </c>
      <c r="Y43" s="13">
        <v>268696715264</v>
      </c>
      <c r="Z43" s="17">
        <v>7279.9662762038852</v>
      </c>
      <c r="AA43" s="17">
        <v>-5.380313035307438</v>
      </c>
      <c r="AB43" s="17">
        <v>38037450752</v>
      </c>
      <c r="AC43" s="17">
        <v>38812882940.010147</v>
      </c>
      <c r="AD43" s="17">
        <v>38098829312</v>
      </c>
      <c r="AE43" s="17">
        <v>189017833472</v>
      </c>
      <c r="AF43" s="17">
        <v>1.021478847013974</v>
      </c>
      <c r="AG43" s="17">
        <v>37317983</v>
      </c>
      <c r="AH43" s="14"/>
      <c r="AI43" s="14"/>
      <c r="AJ43">
        <f t="shared" si="4"/>
        <v>561441180175.09253</v>
      </c>
      <c r="AK43" s="1">
        <f t="shared" si="0"/>
        <v>101.01549624038886</v>
      </c>
      <c r="AL43" s="1">
        <f t="shared" si="5"/>
        <v>455462102776.93066</v>
      </c>
    </row>
    <row r="44" spans="1:38">
      <c r="A44" s="16" t="s">
        <v>71</v>
      </c>
      <c r="B44" t="s">
        <v>127</v>
      </c>
      <c r="C44">
        <v>1</v>
      </c>
      <c r="D44">
        <v>24</v>
      </c>
      <c r="E44" s="1">
        <v>2002</v>
      </c>
      <c r="F44" s="1">
        <v>0</v>
      </c>
      <c r="G44" s="14">
        <v>2002</v>
      </c>
      <c r="H44" s="3">
        <v>10918080535.305138</v>
      </c>
      <c r="I44" s="3">
        <v>8916126723.5031872</v>
      </c>
      <c r="J44" s="3">
        <v>0</v>
      </c>
      <c r="K44" s="3">
        <v>91272334899.332291</v>
      </c>
      <c r="L44" s="3">
        <v>0</v>
      </c>
      <c r="M44" s="4">
        <v>43146388431.880005</v>
      </c>
      <c r="N44" s="4">
        <v>862085050.61426473</v>
      </c>
      <c r="O44" s="4">
        <v>0</v>
      </c>
      <c r="P44" s="4">
        <v>140702000000</v>
      </c>
      <c r="Q44" s="4">
        <v>0</v>
      </c>
      <c r="R44" s="4">
        <v>10489339847.799999</v>
      </c>
      <c r="S44" s="12">
        <v>12398900000</v>
      </c>
      <c r="T44" s="12">
        <v>-13794800000</v>
      </c>
      <c r="U44" s="1">
        <f t="shared" si="1"/>
        <v>121595882005.94063</v>
      </c>
      <c r="V44" s="1">
        <f t="shared" si="2"/>
        <v>184710473482.49426</v>
      </c>
      <c r="W44" s="1">
        <f t="shared" si="3"/>
        <v>-63114591476.553635</v>
      </c>
      <c r="X44" s="1">
        <v>42</v>
      </c>
      <c r="Y44" s="13">
        <v>102040334258.5797</v>
      </c>
      <c r="Z44" s="17">
        <v>6425.1303694230119</v>
      </c>
      <c r="AA44" s="17">
        <v>-11.742305861705518</v>
      </c>
      <c r="AB44" s="17">
        <v>12484882005.432507</v>
      </c>
      <c r="AC44" s="17">
        <v>24666527172.311028</v>
      </c>
      <c r="AD44" s="17">
        <v>12204679119.130732</v>
      </c>
      <c r="AE44" s="17">
        <v>62157313592.525604</v>
      </c>
      <c r="AF44" s="17">
        <v>0.9560353611761061</v>
      </c>
      <c r="AG44" s="17">
        <v>37676467</v>
      </c>
      <c r="AH44" s="14"/>
      <c r="AI44" s="14"/>
      <c r="AJ44">
        <f t="shared" si="4"/>
        <v>554161574423.28088</v>
      </c>
      <c r="AK44" s="1">
        <f t="shared" si="0"/>
        <v>101.57275940986959</v>
      </c>
      <c r="AL44" s="1">
        <f t="shared" si="5"/>
        <v>491046982946.72723</v>
      </c>
    </row>
    <row r="45" spans="1:38">
      <c r="A45" s="16" t="s">
        <v>71</v>
      </c>
      <c r="B45" t="s">
        <v>127</v>
      </c>
      <c r="C45">
        <v>1</v>
      </c>
      <c r="D45">
        <v>24</v>
      </c>
      <c r="E45" s="1">
        <v>2003</v>
      </c>
      <c r="F45" s="1">
        <v>0</v>
      </c>
      <c r="G45" s="14">
        <v>2003</v>
      </c>
      <c r="H45" s="3">
        <v>13008736564.438431</v>
      </c>
      <c r="I45" s="3">
        <v>11775858797.107595</v>
      </c>
      <c r="J45" s="3">
        <v>0</v>
      </c>
      <c r="K45" s="3">
        <v>96418922475.435318</v>
      </c>
      <c r="L45" s="3">
        <v>0</v>
      </c>
      <c r="M45" s="4">
        <v>48262000000</v>
      </c>
      <c r="N45" s="4">
        <v>2127156039.1308103</v>
      </c>
      <c r="O45" s="4">
        <v>0</v>
      </c>
      <c r="P45" s="4">
        <v>149839306065.85013</v>
      </c>
      <c r="Q45" s="4">
        <v>0</v>
      </c>
      <c r="R45" s="4">
        <v>14153439520.905161</v>
      </c>
      <c r="S45" s="12">
        <v>13268900000</v>
      </c>
      <c r="T45" s="12">
        <v>-15632500000</v>
      </c>
      <c r="U45" s="1">
        <f t="shared" si="1"/>
        <v>135356957357.88652</v>
      </c>
      <c r="V45" s="1">
        <f t="shared" si="2"/>
        <v>200228462104.98096</v>
      </c>
      <c r="W45" s="1">
        <f t="shared" si="3"/>
        <v>-64871504747.094437</v>
      </c>
      <c r="X45" s="1">
        <v>43</v>
      </c>
      <c r="Y45" s="13">
        <v>129597103033.80698</v>
      </c>
      <c r="Z45" s="17">
        <v>6929.1054827189491</v>
      </c>
      <c r="AA45" s="17">
        <v>7.8438114764851861</v>
      </c>
      <c r="AB45" s="17">
        <v>14823395414.96006</v>
      </c>
      <c r="AC45" s="17">
        <v>34080798671.859459</v>
      </c>
      <c r="AD45" s="17">
        <v>19617778596.541794</v>
      </c>
      <c r="AE45" s="17">
        <v>81198858943.370148</v>
      </c>
      <c r="AF45" s="17">
        <v>0.91677345101365137</v>
      </c>
      <c r="AG45" s="17">
        <v>38023463</v>
      </c>
      <c r="AH45" s="14"/>
      <c r="AI45" s="14"/>
      <c r="AJ45">
        <f t="shared" si="4"/>
        <v>559384551676.0802</v>
      </c>
      <c r="AK45" s="1">
        <f t="shared" si="0"/>
        <v>103.05658717500951</v>
      </c>
      <c r="AL45" s="1">
        <f t="shared" si="5"/>
        <v>494513046928.98578</v>
      </c>
    </row>
    <row r="46" spans="1:38">
      <c r="A46" s="16" t="s">
        <v>71</v>
      </c>
      <c r="B46" t="s">
        <v>127</v>
      </c>
      <c r="C46">
        <v>1</v>
      </c>
      <c r="D46">
        <v>24</v>
      </c>
      <c r="E46" s="1">
        <v>2004</v>
      </c>
      <c r="F46" s="1">
        <v>0</v>
      </c>
      <c r="G46" s="14">
        <v>2004</v>
      </c>
      <c r="H46" s="3">
        <v>14386861238.081762</v>
      </c>
      <c r="I46" s="3">
        <v>13420940983.989552</v>
      </c>
      <c r="J46" s="3">
        <v>0</v>
      </c>
      <c r="K46" s="3">
        <v>98828003425.696625</v>
      </c>
      <c r="L46" s="3">
        <v>0</v>
      </c>
      <c r="M46" s="4">
        <v>52507309406.530006</v>
      </c>
      <c r="N46" s="4">
        <v>2370980155.8753304</v>
      </c>
      <c r="O46" s="4">
        <v>0</v>
      </c>
      <c r="P46" s="4">
        <v>155594959345.46429</v>
      </c>
      <c r="Q46" s="4">
        <v>0</v>
      </c>
      <c r="R46" s="4">
        <v>18884344310.568668</v>
      </c>
      <c r="S46" s="12">
        <v>16023300000</v>
      </c>
      <c r="T46" s="12">
        <v>-20162200000</v>
      </c>
      <c r="U46" s="1">
        <f t="shared" si="1"/>
        <v>145520149958.33661</v>
      </c>
      <c r="V46" s="1">
        <f t="shared" si="2"/>
        <v>210473248907.86963</v>
      </c>
      <c r="W46" s="1">
        <f t="shared" si="3"/>
        <v>-64953098949.53302</v>
      </c>
      <c r="X46" s="1">
        <v>44</v>
      </c>
      <c r="Y46" s="11">
        <v>153129481873.14301</v>
      </c>
      <c r="Z46" s="17">
        <v>7486.1453185020473</v>
      </c>
      <c r="AA46" s="17">
        <v>8.039130551156191</v>
      </c>
      <c r="AB46" s="17">
        <v>17044275093.682867</v>
      </c>
      <c r="AC46" s="17">
        <v>45813183017.101295</v>
      </c>
      <c r="AD46" s="17">
        <v>29350518030.536591</v>
      </c>
      <c r="AE46" s="17">
        <v>95877476731.8004</v>
      </c>
      <c r="AF46" s="17">
        <v>0.91256788899595209</v>
      </c>
      <c r="AG46" s="17">
        <v>38372041</v>
      </c>
      <c r="AH46" s="14"/>
      <c r="AI46" s="14"/>
      <c r="AJ46">
        <f t="shared" si="4"/>
        <v>585572743364.97778</v>
      </c>
      <c r="AK46" s="1">
        <f t="shared" si="0"/>
        <v>106.74373455408495</v>
      </c>
      <c r="AL46" s="1">
        <f t="shared" si="5"/>
        <v>520619644415.44476</v>
      </c>
    </row>
    <row r="47" spans="1:38">
      <c r="A47" s="16" t="s">
        <v>71</v>
      </c>
      <c r="B47" t="s">
        <v>127</v>
      </c>
      <c r="C47">
        <v>1</v>
      </c>
      <c r="D47">
        <v>24</v>
      </c>
      <c r="E47" s="1">
        <v>2005</v>
      </c>
      <c r="F47" s="1">
        <v>0</v>
      </c>
      <c r="G47" s="14">
        <v>2005</v>
      </c>
      <c r="H47" s="3">
        <v>15864338806.211002</v>
      </c>
      <c r="I47" s="3">
        <v>14610024328.854959</v>
      </c>
      <c r="J47" s="3">
        <v>0</v>
      </c>
      <c r="K47" s="3">
        <v>95330863627.962021</v>
      </c>
      <c r="L47" s="3">
        <v>0</v>
      </c>
      <c r="M47" s="4">
        <v>55138773797.654099</v>
      </c>
      <c r="N47" s="4">
        <v>2496509750.3072696</v>
      </c>
      <c r="O47" s="4">
        <v>0</v>
      </c>
      <c r="P47" s="4">
        <v>101688000000</v>
      </c>
      <c r="Q47" s="4">
        <v>1832124065.51805</v>
      </c>
      <c r="R47" s="4">
        <v>27178852025.92902</v>
      </c>
      <c r="S47" s="12">
        <v>21161700000</v>
      </c>
      <c r="T47" s="12">
        <v>-18804300000</v>
      </c>
      <c r="U47" s="1">
        <f t="shared" si="1"/>
        <v>152984078788.957</v>
      </c>
      <c r="V47" s="1">
        <f t="shared" si="2"/>
        <v>161155407613.4794</v>
      </c>
      <c r="W47" s="1">
        <f t="shared" si="3"/>
        <v>-8171328824.5223999</v>
      </c>
      <c r="X47" s="1">
        <v>45</v>
      </c>
      <c r="Y47" s="11">
        <v>183193408940.74152</v>
      </c>
      <c r="Z47" s="17">
        <v>8097.4186860879199</v>
      </c>
      <c r="AA47" s="17">
        <v>8.165395428206665</v>
      </c>
      <c r="AB47" s="16">
        <v>21820199121.463009</v>
      </c>
      <c r="AC47" s="16">
        <v>56205739780.664131</v>
      </c>
      <c r="AD47" s="16">
        <v>39305861894.273521</v>
      </c>
      <c r="AE47" s="16">
        <v>112365472826.60587</v>
      </c>
      <c r="AF47" s="17">
        <v>0.93267863316400423</v>
      </c>
      <c r="AG47" s="17">
        <v>38731603</v>
      </c>
      <c r="AH47" s="14"/>
      <c r="AI47" s="14"/>
      <c r="AJ47">
        <f t="shared" si="4"/>
        <v>629332569431.12659</v>
      </c>
      <c r="AK47" s="1">
        <f t="shared" si="0"/>
        <v>112.03713046110384</v>
      </c>
      <c r="AL47" s="1">
        <f t="shared" si="5"/>
        <v>621161240606.60425</v>
      </c>
    </row>
    <row r="48" spans="1:38">
      <c r="A48" s="16" t="s">
        <v>71</v>
      </c>
      <c r="B48" t="s">
        <v>127</v>
      </c>
      <c r="C48">
        <v>1</v>
      </c>
      <c r="D48">
        <v>24</v>
      </c>
      <c r="E48" s="1">
        <v>2006</v>
      </c>
      <c r="F48" s="1">
        <v>0</v>
      </c>
      <c r="G48" s="14">
        <v>2006</v>
      </c>
      <c r="H48" s="3">
        <v>19227358886.781799</v>
      </c>
      <c r="I48" s="3">
        <v>17347240180.018192</v>
      </c>
      <c r="J48" s="3">
        <v>0</v>
      </c>
      <c r="K48" s="3">
        <v>102166138918.49321</v>
      </c>
      <c r="L48" s="3">
        <v>0</v>
      </c>
      <c r="M48" s="4">
        <v>59753347786.193298</v>
      </c>
      <c r="N48" s="4">
        <v>4787018173.2108803</v>
      </c>
      <c r="O48" s="4">
        <v>0</v>
      </c>
      <c r="P48" s="4">
        <v>99266000000</v>
      </c>
      <c r="Q48" s="4">
        <v>5322620046.9333401</v>
      </c>
      <c r="R48" s="4">
        <v>30903464510.017197</v>
      </c>
      <c r="S48" s="12">
        <v>24042700000</v>
      </c>
      <c r="T48" s="12">
        <v>-22283200000</v>
      </c>
      <c r="U48" s="1">
        <f t="shared" si="1"/>
        <v>169644202495.31042</v>
      </c>
      <c r="V48" s="1">
        <f t="shared" si="2"/>
        <v>169128986006.33752</v>
      </c>
      <c r="W48" s="1">
        <f t="shared" si="3"/>
        <v>515216488.97290039</v>
      </c>
      <c r="X48" s="1">
        <v>46</v>
      </c>
      <c r="Y48" s="11">
        <v>214066231199.56235</v>
      </c>
      <c r="Z48" s="16">
        <v>8699.009376188742</v>
      </c>
      <c r="AA48" s="16">
        <v>7.429413167611159</v>
      </c>
      <c r="AB48" s="16">
        <v>26575978579.689846</v>
      </c>
      <c r="AC48" s="14">
        <v>66413144977.528831</v>
      </c>
      <c r="AD48" s="14">
        <v>49993025190.114891</v>
      </c>
      <c r="AE48" s="16">
        <v>126359861329.72638</v>
      </c>
      <c r="AF48" s="16">
        <v>0.96033277855782395</v>
      </c>
      <c r="AG48" s="16">
        <v>39105347</v>
      </c>
      <c r="AH48" s="14"/>
      <c r="AI48" s="14"/>
      <c r="AJ48">
        <f t="shared" si="4"/>
        <v>681680856395.9353</v>
      </c>
      <c r="AK48" s="1">
        <f t="shared" si="0"/>
        <v>117.14211113150616</v>
      </c>
      <c r="AL48" s="1">
        <f t="shared" si="5"/>
        <v>682196072884.9082</v>
      </c>
    </row>
    <row r="49" spans="1:38">
      <c r="A49" s="16" t="s">
        <v>71</v>
      </c>
      <c r="B49" t="s">
        <v>127</v>
      </c>
      <c r="C49">
        <v>1</v>
      </c>
      <c r="D49">
        <v>24</v>
      </c>
      <c r="E49" s="1">
        <v>2007</v>
      </c>
      <c r="F49" s="1">
        <v>0</v>
      </c>
      <c r="G49" s="14">
        <v>2007</v>
      </c>
      <c r="H49" s="3">
        <v>22538670301.20591</v>
      </c>
      <c r="I49" s="3">
        <v>19007212887.777042</v>
      </c>
      <c r="J49" s="3">
        <v>0</v>
      </c>
      <c r="K49" s="3">
        <v>113056444293.61832</v>
      </c>
      <c r="L49" s="3">
        <v>0</v>
      </c>
      <c r="M49" s="4">
        <v>66007527250.2537</v>
      </c>
      <c r="N49" s="4">
        <v>6785893891.7473898</v>
      </c>
      <c r="O49" s="4">
        <v>0</v>
      </c>
      <c r="P49" s="4">
        <v>107760579101.5625</v>
      </c>
      <c r="Q49" s="4">
        <v>4641436345.1466484</v>
      </c>
      <c r="R49" s="4">
        <v>44682057445.388489</v>
      </c>
      <c r="S49" s="12">
        <v>26430800000</v>
      </c>
      <c r="T49" s="12">
        <v>-28553500000</v>
      </c>
      <c r="U49" s="1">
        <f t="shared" si="1"/>
        <v>199284384927.98975</v>
      </c>
      <c r="V49" s="1">
        <f t="shared" si="2"/>
        <v>185195436588.71024</v>
      </c>
      <c r="W49" s="1">
        <f t="shared" si="3"/>
        <v>14088948339.27951</v>
      </c>
      <c r="X49" s="1">
        <v>47</v>
      </c>
      <c r="Y49" s="11">
        <v>260768703249.4343</v>
      </c>
      <c r="Z49" s="16">
        <v>9359.5886857889782</v>
      </c>
      <c r="AA49" s="16">
        <v>7.5937302862139546</v>
      </c>
      <c r="AB49" s="16">
        <v>33708129458.659843</v>
      </c>
      <c r="AC49" s="14">
        <v>75476675131.500534</v>
      </c>
      <c r="AD49" s="14">
        <v>63113439511.441032</v>
      </c>
      <c r="AE49" s="16">
        <v>152750922451.56964</v>
      </c>
      <c r="AF49" s="16">
        <v>0.98000408023892327</v>
      </c>
      <c r="AG49" s="16">
        <v>39490465</v>
      </c>
      <c r="AH49" s="14"/>
      <c r="AI49" s="14"/>
      <c r="AJ49">
        <f t="shared" si="4"/>
        <v>733100184268.53882</v>
      </c>
      <c r="AK49" s="1">
        <f t="shared" si="0"/>
        <v>119.92974940575135</v>
      </c>
      <c r="AL49" s="1">
        <f t="shared" si="5"/>
        <v>747189132607.81836</v>
      </c>
    </row>
    <row r="50" spans="1:38">
      <c r="A50" s="16" t="s">
        <v>71</v>
      </c>
      <c r="B50" t="s">
        <v>127</v>
      </c>
      <c r="C50">
        <v>1</v>
      </c>
      <c r="D50">
        <v>24</v>
      </c>
      <c r="E50" s="1">
        <v>2008</v>
      </c>
      <c r="F50" s="1">
        <v>0</v>
      </c>
      <c r="G50" s="14">
        <v>2008</v>
      </c>
      <c r="H50" s="11">
        <v>18334700000</v>
      </c>
      <c r="I50" s="11">
        <v>51144000</v>
      </c>
      <c r="J50" s="11">
        <v>30219300000</v>
      </c>
      <c r="K50" s="11">
        <v>65591100000</v>
      </c>
      <c r="L50" s="11">
        <v>0</v>
      </c>
      <c r="M50" s="12">
        <v>47897900000</v>
      </c>
      <c r="N50" s="12">
        <v>14297000000</v>
      </c>
      <c r="O50" s="12">
        <v>72000500000</v>
      </c>
      <c r="P50" s="12">
        <v>64296000000</v>
      </c>
      <c r="Q50" s="12">
        <v>0</v>
      </c>
      <c r="R50" s="12">
        <v>24752100000</v>
      </c>
      <c r="S50" s="12">
        <v>26433700000</v>
      </c>
      <c r="T50" s="12">
        <v>-29530900000</v>
      </c>
      <c r="U50" s="1">
        <f t="shared" si="1"/>
        <v>138948344000</v>
      </c>
      <c r="V50" s="1">
        <f t="shared" si="2"/>
        <v>198491400000</v>
      </c>
      <c r="W50" s="1">
        <f t="shared" si="3"/>
        <v>-59543056000</v>
      </c>
      <c r="X50" s="1">
        <v>48</v>
      </c>
      <c r="Y50" s="11">
        <v>326676673164.78345</v>
      </c>
      <c r="Z50" s="16">
        <v>9893.8113981159822</v>
      </c>
      <c r="AA50" s="16">
        <v>5.7077584310743816</v>
      </c>
      <c r="AB50" s="16">
        <v>43900414073.731171</v>
      </c>
      <c r="AC50" s="14">
        <v>82324242179.386398</v>
      </c>
      <c r="AD50" s="14">
        <v>76047334081.467041</v>
      </c>
      <c r="AE50" s="16">
        <v>188156973080.043</v>
      </c>
      <c r="AF50" s="16">
        <v>0.98904161122664003</v>
      </c>
      <c r="AG50" s="16">
        <v>39882980</v>
      </c>
      <c r="AH50" s="14"/>
      <c r="AI50" s="14"/>
      <c r="AJ50">
        <f t="shared" si="4"/>
        <v>788772298822.96045</v>
      </c>
      <c r="AK50" s="1">
        <f t="shared" si="0"/>
        <v>121.45470281964839</v>
      </c>
      <c r="AL50" s="1">
        <f t="shared" si="5"/>
        <v>729229242822.96045</v>
      </c>
    </row>
    <row r="51" spans="1:38">
      <c r="A51" s="16" t="s">
        <v>71</v>
      </c>
      <c r="B51" t="s">
        <v>127</v>
      </c>
      <c r="C51">
        <v>1</v>
      </c>
      <c r="D51">
        <v>24</v>
      </c>
      <c r="E51" s="1">
        <v>2009</v>
      </c>
      <c r="F51" s="1">
        <v>0</v>
      </c>
      <c r="G51" s="14">
        <v>2009</v>
      </c>
      <c r="H51" s="11">
        <v>20117700000</v>
      </c>
      <c r="I51" s="11">
        <v>30823000</v>
      </c>
      <c r="J51" s="11">
        <v>34379000000</v>
      </c>
      <c r="K51" s="11">
        <v>68283900000</v>
      </c>
      <c r="L51" s="11">
        <v>0</v>
      </c>
      <c r="M51" s="12">
        <v>62087800000</v>
      </c>
      <c r="N51" s="12">
        <v>8389190000</v>
      </c>
      <c r="O51" s="12">
        <v>74797500000</v>
      </c>
      <c r="P51" s="12">
        <v>65092500000</v>
      </c>
      <c r="Q51" s="12">
        <v>0</v>
      </c>
      <c r="R51" s="12">
        <v>26252100000</v>
      </c>
      <c r="S51" s="12">
        <v>23308600000</v>
      </c>
      <c r="T51" s="12">
        <v>-24103200000</v>
      </c>
      <c r="U51" s="1">
        <f t="shared" si="1"/>
        <v>149063523000</v>
      </c>
      <c r="V51" s="1">
        <f t="shared" si="2"/>
        <v>210366990000</v>
      </c>
      <c r="W51" s="1">
        <f t="shared" si="3"/>
        <v>-61303467000</v>
      </c>
      <c r="X51" s="1">
        <v>49</v>
      </c>
      <c r="Y51" s="11">
        <v>307081774895.42383</v>
      </c>
      <c r="Z51" s="16">
        <v>9880.4740963611403</v>
      </c>
      <c r="AA51" s="16">
        <v>-0.13480448755454688</v>
      </c>
      <c r="AB51" s="16">
        <v>46658687789.323891</v>
      </c>
      <c r="AC51" s="14">
        <v>73933258109.753479</v>
      </c>
      <c r="AD51" s="14">
        <v>64258770087.683578</v>
      </c>
      <c r="AE51" s="16">
        <v>178956780544.28857</v>
      </c>
      <c r="AF51" s="16">
        <v>0.98154271198162102</v>
      </c>
      <c r="AG51" s="16">
        <v>40276376</v>
      </c>
      <c r="AH51" s="14"/>
      <c r="AI51" s="14"/>
      <c r="AJ51">
        <f t="shared" si="4"/>
        <v>813116776788.00208</v>
      </c>
      <c r="AK51" s="1">
        <f t="shared" si="0"/>
        <v>120.11325331365218</v>
      </c>
      <c r="AL51" s="1">
        <f t="shared" si="5"/>
        <v>751813309788.00208</v>
      </c>
    </row>
    <row r="52" spans="1:38">
      <c r="A52" s="16" t="s">
        <v>71</v>
      </c>
      <c r="B52" t="s">
        <v>127</v>
      </c>
      <c r="C52">
        <v>1</v>
      </c>
      <c r="D52">
        <v>24</v>
      </c>
      <c r="E52" s="1">
        <v>2010</v>
      </c>
      <c r="F52" s="1">
        <v>0</v>
      </c>
      <c r="G52" s="14">
        <v>2010</v>
      </c>
      <c r="H52" s="11">
        <v>21140700000</v>
      </c>
      <c r="I52" s="11">
        <v>43008000</v>
      </c>
      <c r="J52" s="11">
        <v>35146700000</v>
      </c>
      <c r="K52" s="11">
        <v>68965200000</v>
      </c>
      <c r="L52" s="11">
        <v>0</v>
      </c>
      <c r="M52" s="12">
        <v>67769400000</v>
      </c>
      <c r="N52" s="12">
        <v>3635690000</v>
      </c>
      <c r="O52" s="12">
        <v>74801500000</v>
      </c>
      <c r="P52" s="12">
        <v>67333300000</v>
      </c>
      <c r="Q52" s="12">
        <v>0</v>
      </c>
      <c r="R52" s="12">
        <v>25146900000</v>
      </c>
      <c r="S52" s="12">
        <v>26341000000</v>
      </c>
      <c r="T52" s="12">
        <v>-23889100000</v>
      </c>
      <c r="U52" s="1">
        <f t="shared" si="1"/>
        <v>150442508000</v>
      </c>
      <c r="V52" s="1">
        <f t="shared" si="2"/>
        <v>213539890000</v>
      </c>
      <c r="W52" s="1">
        <f t="shared" si="3"/>
        <v>-63097382000</v>
      </c>
      <c r="X52" s="1">
        <v>50</v>
      </c>
      <c r="Y52" s="11">
        <v>368711957357.53119</v>
      </c>
      <c r="Z52" s="16">
        <v>10682.34872161866</v>
      </c>
      <c r="AA52" s="16">
        <v>8.1157504937221461</v>
      </c>
      <c r="AB52" s="16"/>
      <c r="AC52" s="14"/>
      <c r="AD52" s="14"/>
      <c r="AE52" s="16"/>
      <c r="AF52" s="16">
        <v>0.96206786002030509</v>
      </c>
      <c r="AG52" s="16">
        <v>40665732</v>
      </c>
      <c r="AH52" s="14"/>
      <c r="AI52" s="14"/>
      <c r="AJ52" t="str">
        <f t="shared" si="4"/>
        <v/>
      </c>
      <c r="AK52" s="1" t="str">
        <f t="shared" si="0"/>
        <v/>
      </c>
      <c r="AL52" s="1" t="str">
        <f t="shared" si="5"/>
        <v/>
      </c>
    </row>
    <row r="53" spans="1:38">
      <c r="A53" t="s">
        <v>0</v>
      </c>
      <c r="B53" t="s">
        <v>104</v>
      </c>
      <c r="C53">
        <v>2</v>
      </c>
      <c r="D53">
        <v>1</v>
      </c>
      <c r="F53" s="1">
        <v>1</v>
      </c>
      <c r="G53" s="1">
        <v>1960</v>
      </c>
      <c r="H53" s="11" t="s">
        <v>70</v>
      </c>
      <c r="I53" s="11" t="s">
        <v>70</v>
      </c>
      <c r="J53" s="11" t="s">
        <v>70</v>
      </c>
      <c r="K53" s="11" t="s">
        <v>70</v>
      </c>
      <c r="L53" s="11" t="s">
        <v>70</v>
      </c>
      <c r="M53" s="12" t="s">
        <v>70</v>
      </c>
      <c r="N53" s="12" t="s">
        <v>70</v>
      </c>
      <c r="O53" s="12" t="s">
        <v>70</v>
      </c>
      <c r="P53" s="12" t="s">
        <v>70</v>
      </c>
      <c r="Q53" s="12" t="s">
        <v>70</v>
      </c>
      <c r="R53" s="12">
        <v>742550000</v>
      </c>
      <c r="S53" s="12">
        <v>1995840000</v>
      </c>
      <c r="T53" s="12">
        <v>-2257920000</v>
      </c>
      <c r="U53" s="1" t="str">
        <f t="shared" si="1"/>
        <v/>
      </c>
      <c r="V53" s="1" t="str">
        <f t="shared" si="2"/>
        <v/>
      </c>
      <c r="W53" s="1" t="str">
        <f t="shared" si="3"/>
        <v/>
      </c>
      <c r="X53" s="19">
        <v>0</v>
      </c>
      <c r="Y53" s="13"/>
      <c r="AB53" s="2"/>
      <c r="AC53" s="1"/>
      <c r="AD53" s="1"/>
      <c r="AE53" s="2"/>
      <c r="AF53" s="2">
        <v>2.2669115425422768</v>
      </c>
      <c r="AG53" s="2">
        <v>10276476.999999998</v>
      </c>
      <c r="AH53" s="1">
        <v>737488200.1518302</v>
      </c>
      <c r="AI53" s="1"/>
      <c r="AJ53" s="1"/>
      <c r="AK53" s="1">
        <f t="shared" si="0"/>
        <v>25.465667868601468</v>
      </c>
      <c r="AL53" s="1" t="str">
        <f t="shared" si="5"/>
        <v/>
      </c>
    </row>
    <row r="54" spans="1:38">
      <c r="A54" t="s">
        <v>0</v>
      </c>
      <c r="B54" t="s">
        <v>104</v>
      </c>
      <c r="C54">
        <v>2</v>
      </c>
      <c r="D54">
        <v>1</v>
      </c>
      <c r="F54" s="1">
        <v>1</v>
      </c>
      <c r="G54" s="1">
        <v>1961</v>
      </c>
      <c r="H54" s="11" t="s">
        <v>70</v>
      </c>
      <c r="I54" s="11" t="s">
        <v>70</v>
      </c>
      <c r="J54" s="11" t="s">
        <v>70</v>
      </c>
      <c r="K54" s="11" t="s">
        <v>70</v>
      </c>
      <c r="L54" s="11" t="s">
        <v>70</v>
      </c>
      <c r="M54" s="12" t="s">
        <v>70</v>
      </c>
      <c r="N54" s="12" t="s">
        <v>70</v>
      </c>
      <c r="O54" s="12" t="s">
        <v>70</v>
      </c>
      <c r="P54" s="12" t="s">
        <v>70</v>
      </c>
      <c r="Q54" s="12" t="s">
        <v>70</v>
      </c>
      <c r="R54" s="12">
        <v>1158000000</v>
      </c>
      <c r="S54" s="12">
        <v>2357600000</v>
      </c>
      <c r="T54" s="12">
        <v>-2001440000</v>
      </c>
      <c r="U54" s="1" t="str">
        <f t="shared" si="1"/>
        <v/>
      </c>
      <c r="V54" s="1" t="str">
        <f t="shared" si="2"/>
        <v/>
      </c>
      <c r="W54" s="1" t="str">
        <f t="shared" si="3"/>
        <v/>
      </c>
      <c r="X54" s="1">
        <v>1</v>
      </c>
      <c r="Y54" s="13"/>
      <c r="AA54" s="2"/>
      <c r="AB54" s="2"/>
      <c r="AC54" s="1"/>
      <c r="AD54" s="1"/>
      <c r="AE54" s="2"/>
      <c r="AF54" s="2">
        <v>1.9897400460104031</v>
      </c>
      <c r="AG54" s="2">
        <v>10483000</v>
      </c>
      <c r="AH54" s="1">
        <v>807891450.23371077</v>
      </c>
      <c r="AI54" s="1"/>
      <c r="AJ54" s="1"/>
      <c r="AK54" s="1">
        <f t="shared" si="0"/>
        <v>25.352407255114517</v>
      </c>
      <c r="AL54" s="1" t="str">
        <f t="shared" si="5"/>
        <v/>
      </c>
    </row>
    <row r="55" spans="1:38">
      <c r="A55" t="s">
        <v>0</v>
      </c>
      <c r="B55" t="s">
        <v>104</v>
      </c>
      <c r="C55">
        <v>2</v>
      </c>
      <c r="D55">
        <v>1</v>
      </c>
      <c r="F55" s="1">
        <v>1</v>
      </c>
      <c r="G55" s="1">
        <v>1962</v>
      </c>
      <c r="H55" s="11" t="s">
        <v>70</v>
      </c>
      <c r="I55" s="11" t="s">
        <v>70</v>
      </c>
      <c r="J55" s="11" t="s">
        <v>70</v>
      </c>
      <c r="K55" s="11" t="s">
        <v>70</v>
      </c>
      <c r="L55" s="11" t="s">
        <v>70</v>
      </c>
      <c r="M55" s="12" t="s">
        <v>70</v>
      </c>
      <c r="N55" s="12" t="s">
        <v>70</v>
      </c>
      <c r="O55" s="12" t="s">
        <v>70</v>
      </c>
      <c r="P55" s="12" t="s">
        <v>70</v>
      </c>
      <c r="Q55" s="12" t="s">
        <v>70</v>
      </c>
      <c r="R55" s="12">
        <v>1168180000</v>
      </c>
      <c r="S55" s="12">
        <v>2374400000</v>
      </c>
      <c r="T55" s="12">
        <v>-2184000000</v>
      </c>
      <c r="U55" s="1" t="str">
        <f t="shared" si="1"/>
        <v/>
      </c>
      <c r="V55" s="1" t="str">
        <f t="shared" si="2"/>
        <v/>
      </c>
      <c r="W55" s="1" t="str">
        <f t="shared" si="3"/>
        <v/>
      </c>
      <c r="X55" s="1">
        <v>2</v>
      </c>
      <c r="Y55" s="13"/>
      <c r="AA55" s="2"/>
      <c r="AB55" s="2"/>
      <c r="AC55" s="1"/>
      <c r="AD55" s="1"/>
      <c r="AE55" s="2"/>
      <c r="AF55" s="2">
        <v>2.4406394012832036</v>
      </c>
      <c r="AG55" s="2">
        <v>10742000</v>
      </c>
      <c r="AH55" s="1">
        <v>894971661.39348567</v>
      </c>
      <c r="AI55" s="1"/>
      <c r="AJ55" s="1"/>
      <c r="AK55" s="1">
        <f t="shared" si="0"/>
        <v>25.668946482805929</v>
      </c>
      <c r="AL55" s="1" t="str">
        <f t="shared" si="5"/>
        <v/>
      </c>
    </row>
    <row r="56" spans="1:38">
      <c r="A56" t="s">
        <v>0</v>
      </c>
      <c r="B56" t="s">
        <v>104</v>
      </c>
      <c r="C56">
        <v>2</v>
      </c>
      <c r="D56">
        <v>1</v>
      </c>
      <c r="F56" s="1">
        <v>1</v>
      </c>
      <c r="G56" s="1">
        <v>1963</v>
      </c>
      <c r="H56" s="11" t="s">
        <v>70</v>
      </c>
      <c r="I56" s="11" t="s">
        <v>70</v>
      </c>
      <c r="J56" s="11" t="s">
        <v>70</v>
      </c>
      <c r="K56" s="11" t="s">
        <v>70</v>
      </c>
      <c r="L56" s="11" t="s">
        <v>70</v>
      </c>
      <c r="M56" s="12" t="s">
        <v>70</v>
      </c>
      <c r="N56" s="12" t="s">
        <v>70</v>
      </c>
      <c r="O56" s="12" t="s">
        <v>70</v>
      </c>
      <c r="P56" s="12" t="s">
        <v>70</v>
      </c>
      <c r="Q56" s="12" t="s">
        <v>70</v>
      </c>
      <c r="R56" s="12">
        <v>1634000000</v>
      </c>
      <c r="S56" s="12">
        <v>2791040000</v>
      </c>
      <c r="T56" s="12">
        <v>-2346400000</v>
      </c>
      <c r="U56" s="1" t="str">
        <f t="shared" si="1"/>
        <v/>
      </c>
      <c r="V56" s="1" t="str">
        <f t="shared" si="2"/>
        <v/>
      </c>
      <c r="W56" s="1" t="str">
        <f t="shared" si="3"/>
        <v/>
      </c>
      <c r="X56" s="1">
        <v>3</v>
      </c>
      <c r="Y56" s="13"/>
      <c r="AA56" s="2"/>
      <c r="AB56" s="2"/>
      <c r="AC56" s="1"/>
      <c r="AD56" s="1"/>
      <c r="AE56" s="2"/>
      <c r="AF56" s="2">
        <v>1.9178164779242119</v>
      </c>
      <c r="AG56" s="2">
        <v>10950000</v>
      </c>
      <c r="AH56" s="1">
        <v>980746012.41995549</v>
      </c>
      <c r="AI56" s="1"/>
      <c r="AJ56" s="1"/>
      <c r="AK56" s="1">
        <f t="shared" si="0"/>
        <v>25.845456936632779</v>
      </c>
      <c r="AL56" s="1" t="str">
        <f t="shared" si="5"/>
        <v/>
      </c>
    </row>
    <row r="57" spans="1:38">
      <c r="A57" t="s">
        <v>0</v>
      </c>
      <c r="B57" t="s">
        <v>104</v>
      </c>
      <c r="C57">
        <v>2</v>
      </c>
      <c r="D57">
        <v>1</v>
      </c>
      <c r="F57" s="1">
        <v>1</v>
      </c>
      <c r="G57" s="1">
        <v>1964</v>
      </c>
      <c r="H57" s="11" t="s">
        <v>70</v>
      </c>
      <c r="I57" s="11" t="s">
        <v>70</v>
      </c>
      <c r="J57" s="11" t="s">
        <v>70</v>
      </c>
      <c r="K57" s="11" t="s">
        <v>70</v>
      </c>
      <c r="L57" s="11" t="s">
        <v>70</v>
      </c>
      <c r="M57" s="12" t="s">
        <v>70</v>
      </c>
      <c r="N57" s="12" t="s">
        <v>70</v>
      </c>
      <c r="O57" s="12" t="s">
        <v>70</v>
      </c>
      <c r="P57" s="12" t="s">
        <v>70</v>
      </c>
      <c r="Q57" s="12" t="s">
        <v>70</v>
      </c>
      <c r="R57" s="12">
        <v>1680020000</v>
      </c>
      <c r="S57" s="12">
        <v>3024000000</v>
      </c>
      <c r="T57" s="12">
        <v>-2823520000</v>
      </c>
      <c r="U57" s="1" t="str">
        <f t="shared" si="1"/>
        <v/>
      </c>
      <c r="V57" s="1" t="str">
        <f t="shared" si="2"/>
        <v/>
      </c>
      <c r="W57" s="1" t="str">
        <f t="shared" si="3"/>
        <v/>
      </c>
      <c r="X57" s="1">
        <v>4</v>
      </c>
      <c r="Y57" s="13"/>
      <c r="AA57" s="2"/>
      <c r="AB57" s="2"/>
      <c r="AC57" s="1"/>
      <c r="AD57" s="1"/>
      <c r="AE57" s="2"/>
      <c r="AF57" s="2">
        <v>1.9623544201145153</v>
      </c>
      <c r="AG57" s="2">
        <v>11167000</v>
      </c>
      <c r="AH57" s="1">
        <v>1093421681.501996</v>
      </c>
      <c r="AI57" s="1"/>
      <c r="AJ57" s="1"/>
      <c r="AK57" s="1">
        <f t="shared" si="0"/>
        <v>26.220301287529772</v>
      </c>
      <c r="AL57" s="1" t="str">
        <f t="shared" si="5"/>
        <v/>
      </c>
    </row>
    <row r="58" spans="1:38">
      <c r="A58" t="s">
        <v>0</v>
      </c>
      <c r="B58" t="s">
        <v>104</v>
      </c>
      <c r="C58">
        <v>2</v>
      </c>
      <c r="D58">
        <v>1</v>
      </c>
      <c r="F58" s="1">
        <v>1</v>
      </c>
      <c r="G58" s="1">
        <v>1965</v>
      </c>
      <c r="H58" s="11" t="s">
        <v>70</v>
      </c>
      <c r="I58" s="11" t="s">
        <v>70</v>
      </c>
      <c r="J58" s="11" t="s">
        <v>70</v>
      </c>
      <c r="K58" s="11" t="s">
        <v>70</v>
      </c>
      <c r="L58" s="11" t="s">
        <v>70</v>
      </c>
      <c r="M58" s="12" t="s">
        <v>70</v>
      </c>
      <c r="N58" s="12" t="s">
        <v>70</v>
      </c>
      <c r="O58" s="12" t="s">
        <v>70</v>
      </c>
      <c r="P58" s="12" t="s">
        <v>70</v>
      </c>
      <c r="Q58" s="12" t="s">
        <v>70</v>
      </c>
      <c r="R58" s="12">
        <v>1317030000</v>
      </c>
      <c r="S58" s="12">
        <v>2941120000</v>
      </c>
      <c r="T58" s="12">
        <v>-3279360000</v>
      </c>
      <c r="U58" s="1" t="str">
        <f t="shared" si="1"/>
        <v/>
      </c>
      <c r="V58" s="1" t="str">
        <f t="shared" si="2"/>
        <v/>
      </c>
      <c r="W58" s="1" t="str">
        <f t="shared" si="3"/>
        <v/>
      </c>
      <c r="X58" s="1">
        <v>5</v>
      </c>
      <c r="Y58" s="13">
        <v>26130585731.884869</v>
      </c>
      <c r="Z58">
        <v>10721.854838186498</v>
      </c>
      <c r="AA58" s="2"/>
      <c r="AB58" s="2">
        <v>3120170231.8288722</v>
      </c>
      <c r="AC58" s="1">
        <v>26872498550.111496</v>
      </c>
      <c r="AD58" s="1">
        <v>7668271922.9476986</v>
      </c>
      <c r="AE58" s="2">
        <v>14841527606.674879</v>
      </c>
      <c r="AF58" s="2">
        <v>1.9597168952136133</v>
      </c>
      <c r="AG58" s="2">
        <v>11388000</v>
      </c>
      <c r="AH58" s="1">
        <v>1203770743.2248898</v>
      </c>
      <c r="AI58" s="8">
        <v>2.891479234781734</v>
      </c>
      <c r="AJ58">
        <f>+AI58*Y58</f>
        <v>75556046036.428955</v>
      </c>
      <c r="AK58" s="1">
        <f t="shared" si="0"/>
        <v>27.00806114472822</v>
      </c>
      <c r="AL58" s="1" t="str">
        <f t="shared" si="5"/>
        <v/>
      </c>
    </row>
    <row r="59" spans="1:38">
      <c r="A59" t="s">
        <v>0</v>
      </c>
      <c r="B59" t="s">
        <v>104</v>
      </c>
      <c r="C59">
        <v>2</v>
      </c>
      <c r="D59">
        <v>1</v>
      </c>
      <c r="F59" s="1">
        <v>1</v>
      </c>
      <c r="G59" s="1">
        <v>1966</v>
      </c>
      <c r="H59" s="11" t="s">
        <v>70</v>
      </c>
      <c r="I59" s="11" t="s">
        <v>70</v>
      </c>
      <c r="J59" s="11" t="s">
        <v>70</v>
      </c>
      <c r="K59" s="11" t="s">
        <v>70</v>
      </c>
      <c r="L59" s="11" t="s">
        <v>70</v>
      </c>
      <c r="M59" s="12" t="s">
        <v>70</v>
      </c>
      <c r="N59" s="12" t="s">
        <v>70</v>
      </c>
      <c r="O59" s="12" t="s">
        <v>70</v>
      </c>
      <c r="P59" s="12" t="s">
        <v>70</v>
      </c>
      <c r="Q59" s="12" t="s">
        <v>70</v>
      </c>
      <c r="R59" s="12">
        <v>1344040000</v>
      </c>
      <c r="S59" s="12">
        <v>3087840000</v>
      </c>
      <c r="T59" s="12">
        <v>-2987040000</v>
      </c>
      <c r="U59" s="1" t="str">
        <f t="shared" si="1"/>
        <v/>
      </c>
      <c r="V59" s="1" t="str">
        <f t="shared" si="2"/>
        <v/>
      </c>
      <c r="W59" s="1" t="str">
        <f t="shared" si="3"/>
        <v/>
      </c>
      <c r="X59" s="1">
        <v>6</v>
      </c>
      <c r="Y59" s="13">
        <v>27465561653.040653</v>
      </c>
      <c r="Z59">
        <v>10728.25069498363</v>
      </c>
      <c r="AA59" s="2">
        <v>5.9652521822542326E-2</v>
      </c>
      <c r="AB59" s="2">
        <v>3546869750.2519879</v>
      </c>
      <c r="AC59" s="1">
        <v>28996754455.265903</v>
      </c>
      <c r="AD59" s="1">
        <v>8368238324.560421</v>
      </c>
      <c r="AE59" s="2">
        <v>15780042557.957218</v>
      </c>
      <c r="AF59" s="2">
        <v>2.2831843822013047</v>
      </c>
      <c r="AG59" s="2">
        <v>11651000</v>
      </c>
      <c r="AH59" s="1">
        <v>1281620301.9153402</v>
      </c>
      <c r="AI59" s="1"/>
      <c r="AJ59">
        <f t="shared" ref="AJ59:AJ103" si="6">+IF(ISNUMBER((AJ58*0.96*AK59/AK58)+AD59),(AJ58*0.96*AK59/AK58)+AD59,"")</f>
        <v>83623740650.455902</v>
      </c>
      <c r="AK59" s="1">
        <f t="shared" si="0"/>
        <v>28.021489164302228</v>
      </c>
      <c r="AL59" s="1" t="str">
        <f t="shared" si="5"/>
        <v/>
      </c>
    </row>
    <row r="60" spans="1:38">
      <c r="A60" t="s">
        <v>0</v>
      </c>
      <c r="B60" t="s">
        <v>104</v>
      </c>
      <c r="C60">
        <v>2</v>
      </c>
      <c r="D60">
        <v>1</v>
      </c>
      <c r="F60" s="1">
        <v>1</v>
      </c>
      <c r="G60" s="1">
        <v>1967</v>
      </c>
      <c r="H60" s="11" t="s">
        <v>70</v>
      </c>
      <c r="I60" s="11" t="s">
        <v>70</v>
      </c>
      <c r="J60" s="11" t="s">
        <v>70</v>
      </c>
      <c r="K60" s="11" t="s">
        <v>70</v>
      </c>
      <c r="L60" s="11" t="s">
        <v>70</v>
      </c>
      <c r="M60" s="12" t="s">
        <v>70</v>
      </c>
      <c r="N60" s="12" t="s">
        <v>70</v>
      </c>
      <c r="O60" s="12" t="s">
        <v>70</v>
      </c>
      <c r="P60" s="12" t="s">
        <v>70</v>
      </c>
      <c r="Q60" s="12" t="s">
        <v>70</v>
      </c>
      <c r="R60" s="12">
        <v>1133360000</v>
      </c>
      <c r="S60" s="12">
        <v>3393600000</v>
      </c>
      <c r="T60" s="12">
        <v>-3344320000</v>
      </c>
      <c r="U60" s="1" t="str">
        <f t="shared" si="1"/>
        <v/>
      </c>
      <c r="V60" s="1" t="str">
        <f t="shared" si="2"/>
        <v/>
      </c>
      <c r="W60" s="1" t="str">
        <f t="shared" si="3"/>
        <v/>
      </c>
      <c r="X60" s="1">
        <v>7</v>
      </c>
      <c r="Y60" s="13">
        <v>30603651024.750813</v>
      </c>
      <c r="Z60">
        <v>11257.57184125984</v>
      </c>
      <c r="AA60" s="2">
        <v>4.9338998623858856</v>
      </c>
      <c r="AB60" s="2">
        <v>4009407548.437675</v>
      </c>
      <c r="AC60" s="1">
        <v>30143799736.056629</v>
      </c>
      <c r="AD60" s="1">
        <v>9018927091.4996071</v>
      </c>
      <c r="AE60" s="2">
        <v>17037742188.374958</v>
      </c>
      <c r="AF60" s="2">
        <v>1.2622768879978106</v>
      </c>
      <c r="AG60" s="2">
        <v>11799000</v>
      </c>
      <c r="AH60" s="1">
        <v>1362294481.3620987</v>
      </c>
      <c r="AI60" s="1"/>
      <c r="AJ60">
        <f t="shared" si="6"/>
        <v>91907252820.015381</v>
      </c>
      <c r="AK60" s="1">
        <f t="shared" si="0"/>
        <v>28.932353011416417</v>
      </c>
      <c r="AL60" s="1" t="str">
        <f t="shared" si="5"/>
        <v/>
      </c>
    </row>
    <row r="61" spans="1:38">
      <c r="A61" t="s">
        <v>0</v>
      </c>
      <c r="B61" t="s">
        <v>104</v>
      </c>
      <c r="C61">
        <v>2</v>
      </c>
      <c r="D61">
        <v>1</v>
      </c>
      <c r="F61" s="1">
        <v>1</v>
      </c>
      <c r="G61" s="1">
        <v>1968</v>
      </c>
      <c r="H61" s="11" t="s">
        <v>70</v>
      </c>
      <c r="I61" s="11" t="s">
        <v>70</v>
      </c>
      <c r="J61" s="11" t="s">
        <v>70</v>
      </c>
      <c r="K61" s="11" t="s">
        <v>70</v>
      </c>
      <c r="L61" s="11" t="s">
        <v>70</v>
      </c>
      <c r="M61" s="12" t="s">
        <v>70</v>
      </c>
      <c r="N61" s="12" t="s">
        <v>70</v>
      </c>
      <c r="O61" s="12" t="s">
        <v>70</v>
      </c>
      <c r="P61" s="12" t="s">
        <v>70</v>
      </c>
      <c r="Q61" s="12" t="s">
        <v>70</v>
      </c>
      <c r="R61" s="12">
        <v>1185450000</v>
      </c>
      <c r="S61" s="12">
        <v>3430560000</v>
      </c>
      <c r="T61" s="12">
        <v>-3697120000</v>
      </c>
      <c r="U61" s="1" t="str">
        <f t="shared" si="1"/>
        <v/>
      </c>
      <c r="V61" s="1" t="str">
        <f t="shared" si="2"/>
        <v/>
      </c>
      <c r="W61" s="1" t="str">
        <f t="shared" si="3"/>
        <v/>
      </c>
      <c r="X61" s="1">
        <v>8</v>
      </c>
      <c r="Y61" s="13">
        <v>32905140553.253445</v>
      </c>
      <c r="Z61">
        <v>11630.29004983605</v>
      </c>
      <c r="AA61" s="2">
        <v>3.3108223854292618</v>
      </c>
      <c r="AB61" s="2">
        <v>4632097659.3123531</v>
      </c>
      <c r="AC61" s="1">
        <v>32091342945.738667</v>
      </c>
      <c r="AD61" s="1">
        <v>9989920483.8167763</v>
      </c>
      <c r="AE61" s="2">
        <v>18591107626.833912</v>
      </c>
      <c r="AF61" s="2">
        <v>1.7641586560764173</v>
      </c>
      <c r="AG61" s="2">
        <v>12009000</v>
      </c>
      <c r="AH61" s="1">
        <v>1491613949.6629887</v>
      </c>
      <c r="AI61" s="8"/>
      <c r="AJ61">
        <f t="shared" si="6"/>
        <v>102274989048.67722</v>
      </c>
      <c r="AK61" s="1">
        <f t="shared" si="0"/>
        <v>30.26175958502807</v>
      </c>
      <c r="AL61" s="1" t="str">
        <f t="shared" si="5"/>
        <v/>
      </c>
    </row>
    <row r="62" spans="1:38">
      <c r="A62" t="s">
        <v>0</v>
      </c>
      <c r="B62" t="s">
        <v>104</v>
      </c>
      <c r="C62">
        <v>2</v>
      </c>
      <c r="D62">
        <v>1</v>
      </c>
      <c r="F62" s="1">
        <v>1</v>
      </c>
      <c r="G62" s="1">
        <v>1969</v>
      </c>
      <c r="H62" s="11" t="s">
        <v>70</v>
      </c>
      <c r="I62" s="11" t="s">
        <v>70</v>
      </c>
      <c r="J62" s="11" t="s">
        <v>70</v>
      </c>
      <c r="K62" s="11" t="s">
        <v>70</v>
      </c>
      <c r="L62" s="11" t="s">
        <v>70</v>
      </c>
      <c r="M62" s="12" t="s">
        <v>70</v>
      </c>
      <c r="N62" s="12" t="s">
        <v>70</v>
      </c>
      <c r="O62" s="12" t="s">
        <v>70</v>
      </c>
      <c r="P62" s="12" t="s">
        <v>70</v>
      </c>
      <c r="Q62" s="12" t="s">
        <v>70</v>
      </c>
      <c r="R62" s="12">
        <v>998350000</v>
      </c>
      <c r="S62" s="12">
        <v>4045440000</v>
      </c>
      <c r="T62" s="12">
        <v>-3754240000</v>
      </c>
      <c r="U62" s="1" t="str">
        <f t="shared" si="1"/>
        <v/>
      </c>
      <c r="V62" s="1" t="str">
        <f t="shared" si="2"/>
        <v/>
      </c>
      <c r="W62" s="1" t="str">
        <f t="shared" si="3"/>
        <v/>
      </c>
      <c r="X62" s="1">
        <v>9</v>
      </c>
      <c r="Y62" s="13">
        <v>36892149176.839508</v>
      </c>
      <c r="Z62">
        <v>12191.90020195232</v>
      </c>
      <c r="AA62" s="2">
        <v>4.8288576614147871</v>
      </c>
      <c r="AB62" s="2">
        <v>4908724381.229701</v>
      </c>
      <c r="AC62" s="2">
        <v>34226180449.424355</v>
      </c>
      <c r="AD62" s="2">
        <v>10883637585.395901</v>
      </c>
      <c r="AE62" s="2">
        <v>20234068764.699295</v>
      </c>
      <c r="AF62" s="2">
        <v>2.0930230101342633</v>
      </c>
      <c r="AG62" s="2">
        <v>12263000</v>
      </c>
      <c r="AH62" s="1">
        <v>1582520587.502476</v>
      </c>
      <c r="AI62" s="1"/>
      <c r="AJ62">
        <f t="shared" si="6"/>
        <v>115275225538.84381</v>
      </c>
      <c r="AK62" s="1">
        <f t="shared" si="0"/>
        <v>32.175033361966946</v>
      </c>
      <c r="AL62" s="1" t="str">
        <f t="shared" si="5"/>
        <v/>
      </c>
    </row>
    <row r="63" spans="1:38">
      <c r="A63" t="s">
        <v>0</v>
      </c>
      <c r="B63" t="s">
        <v>104</v>
      </c>
      <c r="C63">
        <v>2</v>
      </c>
      <c r="D63">
        <v>1</v>
      </c>
      <c r="F63" s="1">
        <v>1</v>
      </c>
      <c r="G63" s="1">
        <v>1970</v>
      </c>
      <c r="H63" s="4">
        <v>1395303231.4164298</v>
      </c>
      <c r="I63" s="4">
        <v>96632524.838033274</v>
      </c>
      <c r="J63" s="4">
        <v>0</v>
      </c>
      <c r="K63" s="4">
        <v>1375413125.7872016</v>
      </c>
      <c r="L63" s="4">
        <v>0</v>
      </c>
      <c r="M63" s="4">
        <v>7149999668.2015686</v>
      </c>
      <c r="N63" s="4">
        <v>3072196758.3503013</v>
      </c>
      <c r="O63" s="4">
        <v>0</v>
      </c>
      <c r="P63" s="4">
        <v>4346970846.9900341</v>
      </c>
      <c r="Q63" s="4">
        <v>0</v>
      </c>
      <c r="R63" s="4">
        <v>1453529999.6424699</v>
      </c>
      <c r="S63" s="12">
        <v>4623360000</v>
      </c>
      <c r="T63" s="12">
        <v>-4109280000</v>
      </c>
      <c r="U63" s="1">
        <f t="shared" si="1"/>
        <v>4320878881.6841345</v>
      </c>
      <c r="V63" s="1">
        <f t="shared" si="2"/>
        <v>14569167273.541904</v>
      </c>
      <c r="W63" s="1">
        <f t="shared" si="3"/>
        <v>-10248288391.857769</v>
      </c>
      <c r="X63" s="1">
        <v>10</v>
      </c>
      <c r="Y63" s="13">
        <v>41571284578.34024</v>
      </c>
      <c r="Z63">
        <v>12809.835364321912</v>
      </c>
      <c r="AA63" s="2">
        <v>5.0684073207115148</v>
      </c>
      <c r="AB63" s="2">
        <v>5449658416.3960133</v>
      </c>
      <c r="AC63" s="2">
        <v>35613957096.801697</v>
      </c>
      <c r="AD63" s="2">
        <v>12456042109.97872</v>
      </c>
      <c r="AE63" s="2">
        <v>22366446410.572292</v>
      </c>
      <c r="AF63" s="2">
        <v>1.9701888786880648</v>
      </c>
      <c r="AG63" s="2">
        <v>12507000</v>
      </c>
      <c r="AH63" s="1">
        <v>1707989576.4201894</v>
      </c>
      <c r="AI63" s="4"/>
      <c r="AJ63">
        <f t="shared" si="6"/>
        <v>129285414416.00436</v>
      </c>
      <c r="AK63" s="1">
        <f t="shared" si="0"/>
        <v>33.967519672601057</v>
      </c>
      <c r="AL63" s="1">
        <f t="shared" si="5"/>
        <v>119037126024.14659</v>
      </c>
    </row>
    <row r="64" spans="1:38">
      <c r="A64" t="s">
        <v>0</v>
      </c>
      <c r="B64" t="s">
        <v>104</v>
      </c>
      <c r="C64">
        <v>2</v>
      </c>
      <c r="D64">
        <v>1</v>
      </c>
      <c r="F64" s="1">
        <v>1</v>
      </c>
      <c r="G64" s="1">
        <v>1971</v>
      </c>
      <c r="H64" s="4">
        <v>1728903138.710027</v>
      </c>
      <c r="I64" s="4">
        <v>100141205.97968674</v>
      </c>
      <c r="J64" s="4">
        <v>0</v>
      </c>
      <c r="K64" s="4">
        <v>1364488063.3147132</v>
      </c>
      <c r="L64" s="4">
        <v>0</v>
      </c>
      <c r="M64" s="4">
        <v>8101070136.4598312</v>
      </c>
      <c r="N64" s="4">
        <v>3807573470.4316201</v>
      </c>
      <c r="O64" s="4">
        <v>0</v>
      </c>
      <c r="P64" s="4">
        <v>4384118540.6624098</v>
      </c>
      <c r="Q64" s="4">
        <v>0</v>
      </c>
      <c r="R64" s="4">
        <v>3033847722.0685601</v>
      </c>
      <c r="S64" s="12">
        <v>5064890000</v>
      </c>
      <c r="T64" s="12">
        <v>-4475900000</v>
      </c>
      <c r="U64" s="1">
        <f t="shared" si="1"/>
        <v>6227380130.0729866</v>
      </c>
      <c r="V64" s="1">
        <f t="shared" si="2"/>
        <v>16292762147.55386</v>
      </c>
      <c r="W64" s="1">
        <f t="shared" si="3"/>
        <v>-10065382017.480873</v>
      </c>
      <c r="X64" s="1">
        <v>11</v>
      </c>
      <c r="Y64" s="13">
        <v>45487736588.643745</v>
      </c>
      <c r="Z64">
        <v>12882.237688705764</v>
      </c>
      <c r="AA64" s="2">
        <v>0.56520885963536216</v>
      </c>
      <c r="AB64" s="2">
        <v>6245940194.8706455</v>
      </c>
      <c r="AC64" s="2">
        <v>36750420779.061142</v>
      </c>
      <c r="AD64" s="2">
        <v>13309441146.824951</v>
      </c>
      <c r="AE64" s="2">
        <v>24626497928.099449</v>
      </c>
      <c r="AF64" s="2">
        <v>3.380293536899539</v>
      </c>
      <c r="AG64" s="2">
        <v>12937000</v>
      </c>
      <c r="AH64" s="1">
        <v>1923760970.1709099</v>
      </c>
      <c r="AI64" s="4"/>
      <c r="AJ64">
        <f t="shared" si="6"/>
        <v>144216489738.89822</v>
      </c>
      <c r="AK64" s="1">
        <f t="shared" si="0"/>
        <v>35.826641843319187</v>
      </c>
      <c r="AL64" s="1">
        <f t="shared" si="5"/>
        <v>134151107721.41736</v>
      </c>
    </row>
    <row r="65" spans="1:38">
      <c r="A65" t="s">
        <v>0</v>
      </c>
      <c r="B65" t="s">
        <v>104</v>
      </c>
      <c r="C65">
        <v>2</v>
      </c>
      <c r="D65">
        <v>1</v>
      </c>
      <c r="F65" s="1">
        <v>1</v>
      </c>
      <c r="G65" s="1">
        <v>1972</v>
      </c>
      <c r="H65" s="4">
        <v>2213180050.6133571</v>
      </c>
      <c r="I65" s="4">
        <v>126606024.87233447</v>
      </c>
      <c r="J65" s="4">
        <v>0</v>
      </c>
      <c r="K65" s="4">
        <v>1499309636.9110622</v>
      </c>
      <c r="L65" s="4">
        <v>0</v>
      </c>
      <c r="M65" s="4">
        <v>10320117740.691662</v>
      </c>
      <c r="N65" s="4">
        <v>5255444840.5246353</v>
      </c>
      <c r="O65" s="4">
        <v>0</v>
      </c>
      <c r="P65" s="4">
        <v>4607183328.2717352</v>
      </c>
      <c r="Q65" s="4">
        <v>0</v>
      </c>
      <c r="R65" s="4">
        <v>5859509705.097949</v>
      </c>
      <c r="S65" s="12">
        <v>6314380000</v>
      </c>
      <c r="T65" s="12">
        <v>-4300950000</v>
      </c>
      <c r="U65" s="1">
        <f t="shared" si="1"/>
        <v>9698605417.4947033</v>
      </c>
      <c r="V65" s="1">
        <f t="shared" si="2"/>
        <v>20182745909.488033</v>
      </c>
      <c r="W65" s="1">
        <f t="shared" si="3"/>
        <v>-10484140491.99333</v>
      </c>
      <c r="X65" s="1">
        <v>12</v>
      </c>
      <c r="Y65" s="13">
        <v>52358644859.813087</v>
      </c>
      <c r="Z65">
        <v>13145.70860883026</v>
      </c>
      <c r="AA65" s="2">
        <v>2.0452263534578918</v>
      </c>
      <c r="AB65" s="2">
        <v>7434579439.2523365</v>
      </c>
      <c r="AC65" s="2">
        <v>37480021997.792885</v>
      </c>
      <c r="AD65" s="2">
        <v>15049065420.560747</v>
      </c>
      <c r="AE65" s="2">
        <v>28475467289.719627</v>
      </c>
      <c r="AF65" s="2">
        <v>1.8381462627350218</v>
      </c>
      <c r="AG65" s="2">
        <v>13177000</v>
      </c>
      <c r="AH65" s="1">
        <v>2267787379.8322763</v>
      </c>
      <c r="AI65" s="1"/>
      <c r="AJ65">
        <f t="shared" si="6"/>
        <v>158635195933.92154</v>
      </c>
      <c r="AK65" s="1">
        <f t="shared" si="0"/>
        <v>37.156298267883685</v>
      </c>
      <c r="AL65" s="1">
        <f t="shared" si="5"/>
        <v>148151055441.92822</v>
      </c>
    </row>
    <row r="66" spans="1:38">
      <c r="A66" t="s">
        <v>0</v>
      </c>
      <c r="B66" t="s">
        <v>104</v>
      </c>
      <c r="C66">
        <v>2</v>
      </c>
      <c r="D66">
        <v>1</v>
      </c>
      <c r="F66" s="1">
        <v>1</v>
      </c>
      <c r="G66" s="1">
        <v>1973</v>
      </c>
      <c r="H66" s="4">
        <v>2063343180.8207643</v>
      </c>
      <c r="I66" s="4">
        <v>127516495.75156404</v>
      </c>
      <c r="J66" s="4">
        <v>0</v>
      </c>
      <c r="K66" s="4">
        <v>1334772471.2657888</v>
      </c>
      <c r="L66" s="4">
        <v>0</v>
      </c>
      <c r="M66" s="4">
        <v>9433979117.7352695</v>
      </c>
      <c r="N66" s="4">
        <v>4016096396.0137997</v>
      </c>
      <c r="O66" s="4">
        <v>0</v>
      </c>
      <c r="P66" s="4">
        <v>4619312216.9796782</v>
      </c>
      <c r="Q66" s="4">
        <v>0</v>
      </c>
      <c r="R66" s="4">
        <v>5386421905.5984392</v>
      </c>
      <c r="S66" s="12">
        <v>9356820000</v>
      </c>
      <c r="T66" s="12">
        <v>-6488410000</v>
      </c>
      <c r="U66" s="1">
        <f t="shared" si="1"/>
        <v>8912054053.4365578</v>
      </c>
      <c r="V66" s="1">
        <f t="shared" si="2"/>
        <v>18069387730.728748</v>
      </c>
      <c r="W66" s="1">
        <f t="shared" si="3"/>
        <v>-9157333677.2921906</v>
      </c>
      <c r="X66" s="1">
        <v>13</v>
      </c>
      <c r="Y66" s="13">
        <v>64224215246.636772</v>
      </c>
      <c r="Z66">
        <v>13285.989858555447</v>
      </c>
      <c r="AA66" s="2">
        <v>1.0671258119243419</v>
      </c>
      <c r="AB66" s="2">
        <v>9259449071.1082649</v>
      </c>
      <c r="AC66" s="2">
        <v>38263060289.10759</v>
      </c>
      <c r="AD66" s="2">
        <v>17816784112.748238</v>
      </c>
      <c r="AE66" s="2">
        <v>34901985906.470215</v>
      </c>
      <c r="AF66" s="2">
        <v>1.5288169136967305</v>
      </c>
      <c r="AG66" s="2">
        <v>13380000</v>
      </c>
      <c r="AH66" s="1">
        <v>3083168359.0832825</v>
      </c>
      <c r="AI66" s="1"/>
      <c r="AJ66">
        <f t="shared" si="6"/>
        <v>178944276240.39328</v>
      </c>
      <c r="AK66" s="1">
        <f t="shared" ref="AK66:AK129" si="7">IF(ISNUMBER(AK117),AK117,"")</f>
        <v>39.312558192376336</v>
      </c>
      <c r="AL66" s="1">
        <f t="shared" si="5"/>
        <v>169786942563.10107</v>
      </c>
    </row>
    <row r="67" spans="1:38">
      <c r="A67" t="s">
        <v>0</v>
      </c>
      <c r="B67" t="s">
        <v>104</v>
      </c>
      <c r="C67">
        <v>2</v>
      </c>
      <c r="D67">
        <v>1</v>
      </c>
      <c r="F67" s="1">
        <v>1</v>
      </c>
      <c r="G67" s="1">
        <v>1974</v>
      </c>
      <c r="H67" s="4">
        <v>1689999165.1459637</v>
      </c>
      <c r="I67" s="4">
        <v>103301241.37935342</v>
      </c>
      <c r="J67" s="4">
        <v>0</v>
      </c>
      <c r="K67" s="4">
        <v>1868342128.7123158</v>
      </c>
      <c r="L67" s="4">
        <v>0</v>
      </c>
      <c r="M67" s="4">
        <v>8234208094.1812382</v>
      </c>
      <c r="N67" s="4">
        <v>2005264828.801748</v>
      </c>
      <c r="O67" s="4">
        <v>0</v>
      </c>
      <c r="P67" s="4">
        <v>5469109630.8432503</v>
      </c>
      <c r="Q67" s="4">
        <v>0</v>
      </c>
      <c r="R67" s="4">
        <v>3953036274.4997501</v>
      </c>
      <c r="S67" s="12">
        <v>10906900000</v>
      </c>
      <c r="T67" s="12">
        <v>-10687500000</v>
      </c>
      <c r="U67" s="1">
        <f t="shared" ref="U67:U130" si="8">IF(ISNUMBER(+H67+I67+J67+K67+L67+R67),(H67+I67+J67+K67+L67+R67),"")</f>
        <v>7614678809.7373829</v>
      </c>
      <c r="V67" s="1">
        <f t="shared" ref="V67:V130" si="9">IF(ISNUMBER(+M67+N67+O67+P67+Q67),(+M67+N67+O67+P67+Q67),"")</f>
        <v>15708582553.826237</v>
      </c>
      <c r="W67" s="1">
        <f t="shared" ref="W67:W130" si="10">IF(ISNUMBER(+U67-V67),(U67-V67),"")</f>
        <v>-8093903744.0888538</v>
      </c>
      <c r="X67" s="1">
        <v>14</v>
      </c>
      <c r="Y67" s="13">
        <v>89473839351.510681</v>
      </c>
      <c r="Z67">
        <v>13478.710622135904</v>
      </c>
      <c r="AA67" s="2">
        <v>1.4505563050415446</v>
      </c>
      <c r="AB67" s="2">
        <v>12711864406.779661</v>
      </c>
      <c r="AC67" s="2">
        <v>39737606044.441429</v>
      </c>
      <c r="AD67" s="2">
        <v>24397936624.907887</v>
      </c>
      <c r="AE67" s="2">
        <v>47653647752.394989</v>
      </c>
      <c r="AF67" s="2">
        <v>2.5312202587413717</v>
      </c>
      <c r="AG67" s="2">
        <v>13723000</v>
      </c>
      <c r="AH67" s="1">
        <v>4436188953.2735939</v>
      </c>
      <c r="AI67" s="1"/>
      <c r="AJ67">
        <f t="shared" si="6"/>
        <v>214863312386.6163</v>
      </c>
      <c r="AK67" s="1">
        <f t="shared" si="7"/>
        <v>43.58713252795696</v>
      </c>
      <c r="AL67" s="1">
        <f t="shared" si="5"/>
        <v>206769408642.52744</v>
      </c>
    </row>
    <row r="68" spans="1:38">
      <c r="A68" t="s">
        <v>0</v>
      </c>
      <c r="B68" t="s">
        <v>104</v>
      </c>
      <c r="C68">
        <v>2</v>
      </c>
      <c r="D68">
        <v>1</v>
      </c>
      <c r="F68" s="1">
        <v>1</v>
      </c>
      <c r="G68" s="1">
        <v>1975</v>
      </c>
      <c r="H68" s="4">
        <v>2338780168.0199265</v>
      </c>
      <c r="I68" s="4">
        <v>127574365.78470887</v>
      </c>
      <c r="J68" s="4">
        <v>0</v>
      </c>
      <c r="K68" s="4">
        <v>1914310133.525167</v>
      </c>
      <c r="L68" s="4">
        <v>0</v>
      </c>
      <c r="M68" s="4">
        <v>10240895376.646515</v>
      </c>
      <c r="N68" s="4">
        <v>3384159670.5986681</v>
      </c>
      <c r="O68" s="4">
        <v>0</v>
      </c>
      <c r="P68" s="4">
        <v>5491393626.3349924</v>
      </c>
      <c r="Q68" s="4">
        <v>0</v>
      </c>
      <c r="R68" s="4">
        <v>2954774260.8314795</v>
      </c>
      <c r="S68" s="12">
        <v>11837600000</v>
      </c>
      <c r="T68" s="12">
        <v>-9575450000</v>
      </c>
      <c r="U68" s="1">
        <f t="shared" si="8"/>
        <v>7335438928.1612816</v>
      </c>
      <c r="V68" s="1">
        <f t="shared" si="9"/>
        <v>19116448673.580173</v>
      </c>
      <c r="W68" s="1">
        <f t="shared" si="10"/>
        <v>-11781009745.418892</v>
      </c>
      <c r="X68" s="1">
        <v>15</v>
      </c>
      <c r="Y68" s="13">
        <v>97839683189.949478</v>
      </c>
      <c r="Z68" s="2">
        <v>13480.881225501978</v>
      </c>
      <c r="AA68" s="2">
        <v>1.6103939218851338E-2</v>
      </c>
      <c r="AB68" s="2">
        <v>16109517957.121399</v>
      </c>
      <c r="AC68" s="2">
        <v>37012844422.636887</v>
      </c>
      <c r="AD68" s="2">
        <v>24281032363.785336</v>
      </c>
      <c r="AE68" s="2">
        <v>53965587873.822205</v>
      </c>
      <c r="AF68" s="2">
        <v>1.2311858879228492</v>
      </c>
      <c r="AG68" s="2">
        <v>13893000</v>
      </c>
      <c r="AH68" s="1">
        <v>4963074134.0624399</v>
      </c>
      <c r="AI68" s="1"/>
      <c r="AJ68">
        <f t="shared" si="6"/>
        <v>255891672302.90353</v>
      </c>
      <c r="AK68" s="1">
        <f t="shared" si="7"/>
        <v>48.94217953506363</v>
      </c>
      <c r="AL68" s="1">
        <f t="shared" si="5"/>
        <v>244110662557.48465</v>
      </c>
    </row>
    <row r="69" spans="1:38">
      <c r="A69" t="s">
        <v>0</v>
      </c>
      <c r="B69" t="s">
        <v>104</v>
      </c>
      <c r="C69">
        <v>2</v>
      </c>
      <c r="D69">
        <v>1</v>
      </c>
      <c r="F69" s="1">
        <v>1</v>
      </c>
      <c r="G69" s="1">
        <v>1976</v>
      </c>
      <c r="H69" s="4">
        <v>2864923301.2079053</v>
      </c>
      <c r="I69" s="4">
        <v>151333267.78511035</v>
      </c>
      <c r="J69" s="4">
        <v>0</v>
      </c>
      <c r="K69" s="4">
        <v>1835441047.6581738</v>
      </c>
      <c r="L69" s="4">
        <v>0</v>
      </c>
      <c r="M69" s="4">
        <v>10217689665.887508</v>
      </c>
      <c r="N69" s="4">
        <v>2807290085.8727913</v>
      </c>
      <c r="O69" s="4">
        <v>0</v>
      </c>
      <c r="P69" s="4">
        <v>6969018331.2932148</v>
      </c>
      <c r="Q69" s="4">
        <v>0</v>
      </c>
      <c r="R69" s="4">
        <v>2869796902.5968394</v>
      </c>
      <c r="S69" s="12">
        <v>13117800000</v>
      </c>
      <c r="T69" s="12">
        <v>-11031200000</v>
      </c>
      <c r="U69" s="1">
        <f t="shared" si="8"/>
        <v>7721494519.2480297</v>
      </c>
      <c r="V69" s="1">
        <f t="shared" si="9"/>
        <v>19993998083.053513</v>
      </c>
      <c r="W69" s="1">
        <f t="shared" si="10"/>
        <v>-12272503563.805483</v>
      </c>
      <c r="X69" s="1">
        <v>16</v>
      </c>
      <c r="Y69" s="13">
        <v>105687633934.19891</v>
      </c>
      <c r="Z69" s="2">
        <v>13697.945090968211</v>
      </c>
      <c r="AA69" s="2">
        <v>1.6101608035505137</v>
      </c>
      <c r="AB69" s="2">
        <v>18595739316.778015</v>
      </c>
      <c r="AC69" s="2">
        <v>37951961292.287964</v>
      </c>
      <c r="AD69" s="2">
        <v>26556157821.757217</v>
      </c>
      <c r="AE69" s="2">
        <v>58439430228.160851</v>
      </c>
      <c r="AF69" s="2">
        <v>1.0026582602274003</v>
      </c>
      <c r="AG69" s="2">
        <v>14033000</v>
      </c>
      <c r="AH69" s="1">
        <v>4634001654.1004629</v>
      </c>
      <c r="AI69" s="1"/>
      <c r="AJ69">
        <f t="shared" si="6"/>
        <v>285115636660.21466</v>
      </c>
      <c r="AK69" s="1">
        <f t="shared" si="7"/>
        <v>51.512945562407083</v>
      </c>
      <c r="AL69" s="1">
        <f t="shared" si="5"/>
        <v>272843133096.40918</v>
      </c>
    </row>
    <row r="70" spans="1:38">
      <c r="A70" t="s">
        <v>0</v>
      </c>
      <c r="B70" t="s">
        <v>104</v>
      </c>
      <c r="C70">
        <v>2</v>
      </c>
      <c r="D70">
        <v>1</v>
      </c>
      <c r="F70" s="1">
        <v>1</v>
      </c>
      <c r="G70" s="1">
        <v>1977</v>
      </c>
      <c r="H70" s="4">
        <v>3060959128.9913363</v>
      </c>
      <c r="I70" s="4">
        <v>154111582.74879473</v>
      </c>
      <c r="J70" s="4">
        <v>0</v>
      </c>
      <c r="K70" s="4">
        <v>2303298457.2764926</v>
      </c>
      <c r="L70" s="4">
        <v>0</v>
      </c>
      <c r="M70" s="4">
        <v>11786359940.455866</v>
      </c>
      <c r="N70" s="4">
        <v>2917297639.3654766</v>
      </c>
      <c r="O70" s="4">
        <v>0</v>
      </c>
      <c r="P70" s="4">
        <v>9165398731.7471695</v>
      </c>
      <c r="Q70" s="4">
        <v>0</v>
      </c>
      <c r="R70" s="4">
        <v>2057604743.5975001</v>
      </c>
      <c r="S70" s="12">
        <v>13351200000</v>
      </c>
      <c r="T70" s="12">
        <v>-12269400000</v>
      </c>
      <c r="U70" s="1">
        <f t="shared" si="8"/>
        <v>7575973912.6141233</v>
      </c>
      <c r="V70" s="1">
        <f t="shared" si="9"/>
        <v>23869056311.568512</v>
      </c>
      <c r="W70" s="1">
        <f t="shared" si="10"/>
        <v>-16293082398.954388</v>
      </c>
      <c r="X70" s="1">
        <v>17</v>
      </c>
      <c r="Y70" s="13">
        <v>110886671254.87497</v>
      </c>
      <c r="Z70" s="2">
        <v>14016.250783001413</v>
      </c>
      <c r="AA70" s="2">
        <v>2.3237477586552728</v>
      </c>
      <c r="AB70" s="2">
        <v>19192475338.380363</v>
      </c>
      <c r="AC70" s="2">
        <v>39210113357.657127</v>
      </c>
      <c r="AD70" s="2">
        <v>27391603578.802479</v>
      </c>
      <c r="AE70" s="2">
        <v>61902959394.356499</v>
      </c>
      <c r="AF70" s="2">
        <v>1.1266726798225006</v>
      </c>
      <c r="AG70" s="2">
        <v>14192000</v>
      </c>
      <c r="AH70" s="1">
        <v>4421049335.4328728</v>
      </c>
      <c r="AI70" s="1"/>
      <c r="AJ70">
        <f t="shared" si="6"/>
        <v>321079261319.48676</v>
      </c>
      <c r="AK70" s="1">
        <f t="shared" si="7"/>
        <v>55.272589361903854</v>
      </c>
      <c r="AL70" s="1">
        <f t="shared" si="5"/>
        <v>304786178920.53235</v>
      </c>
    </row>
    <row r="71" spans="1:38">
      <c r="A71" t="s">
        <v>0</v>
      </c>
      <c r="B71" t="s">
        <v>104</v>
      </c>
      <c r="C71">
        <v>2</v>
      </c>
      <c r="D71">
        <v>1</v>
      </c>
      <c r="F71" s="1">
        <v>1</v>
      </c>
      <c r="G71" s="1">
        <v>1978</v>
      </c>
      <c r="H71" s="4">
        <v>3695760951.9508219</v>
      </c>
      <c r="I71" s="4">
        <v>184434581.43216264</v>
      </c>
      <c r="J71" s="4">
        <v>0</v>
      </c>
      <c r="K71" s="4">
        <v>2622745793.7590017</v>
      </c>
      <c r="L71" s="4">
        <v>0</v>
      </c>
      <c r="M71" s="4">
        <v>14543112235.107061</v>
      </c>
      <c r="N71" s="4">
        <v>3426971248.927125</v>
      </c>
      <c r="O71" s="4">
        <v>0</v>
      </c>
      <c r="P71" s="4">
        <v>12058530300.453222</v>
      </c>
      <c r="Q71" s="4">
        <v>0</v>
      </c>
      <c r="R71" s="4">
        <v>2061599148.2425001</v>
      </c>
      <c r="S71" s="12">
        <v>14288400000</v>
      </c>
      <c r="T71" s="12">
        <v>-14139100000</v>
      </c>
      <c r="U71" s="1">
        <f t="shared" si="8"/>
        <v>8564540475.3844872</v>
      </c>
      <c r="V71" s="1">
        <f t="shared" si="9"/>
        <v>30028613784.487411</v>
      </c>
      <c r="W71" s="1">
        <f t="shared" si="10"/>
        <v>-21464073309.102924</v>
      </c>
      <c r="X71" s="1">
        <v>18</v>
      </c>
      <c r="Y71" s="13">
        <v>119077374238.66455</v>
      </c>
      <c r="Z71" s="2">
        <v>13979.375694697999</v>
      </c>
      <c r="AA71" s="2">
        <v>-0.26308810304776387</v>
      </c>
      <c r="AB71" s="2">
        <v>21028648770.584251</v>
      </c>
      <c r="AC71" s="2">
        <v>40475672541.998184</v>
      </c>
      <c r="AD71" s="2">
        <v>30015790660.95195</v>
      </c>
      <c r="AE71" s="2">
        <v>67877284006.316261</v>
      </c>
      <c r="AF71" s="2">
        <v>1.1628852587067513</v>
      </c>
      <c r="AG71" s="2">
        <v>14358000</v>
      </c>
      <c r="AH71" s="1">
        <v>4625361012.5755482</v>
      </c>
      <c r="AI71" s="1"/>
      <c r="AJ71">
        <f t="shared" si="6"/>
        <v>363196209663.4942</v>
      </c>
      <c r="AK71" s="1">
        <f t="shared" si="7"/>
        <v>59.745581483247655</v>
      </c>
      <c r="AL71" s="1">
        <f t="shared" si="5"/>
        <v>341732136354.3913</v>
      </c>
    </row>
    <row r="72" spans="1:38">
      <c r="A72" t="s">
        <v>0</v>
      </c>
      <c r="B72" t="s">
        <v>104</v>
      </c>
      <c r="C72">
        <v>2</v>
      </c>
      <c r="D72">
        <v>1</v>
      </c>
      <c r="F72" s="1">
        <v>1</v>
      </c>
      <c r="G72" s="1">
        <v>1979</v>
      </c>
      <c r="H72" s="4">
        <v>4292665225.4523125</v>
      </c>
      <c r="I72" s="4">
        <v>200273056.63237044</v>
      </c>
      <c r="J72" s="4">
        <v>0</v>
      </c>
      <c r="K72" s="4">
        <v>3636095001.8587093</v>
      </c>
      <c r="L72" s="4">
        <v>0</v>
      </c>
      <c r="M72" s="4">
        <v>20094362639.22089</v>
      </c>
      <c r="N72" s="4">
        <v>5136171426.6714344</v>
      </c>
      <c r="O72" s="4">
        <v>0</v>
      </c>
      <c r="P72" s="4">
        <v>13964568884.707119</v>
      </c>
      <c r="Q72" s="4">
        <v>0</v>
      </c>
      <c r="R72" s="4">
        <v>1424318411.0476899</v>
      </c>
      <c r="S72" s="12">
        <v>18824900000</v>
      </c>
      <c r="T72" s="12">
        <v>-16247700000</v>
      </c>
      <c r="U72" s="1">
        <f t="shared" si="8"/>
        <v>9553351694.9910812</v>
      </c>
      <c r="V72" s="1">
        <f t="shared" si="9"/>
        <v>39195102950.599442</v>
      </c>
      <c r="W72" s="1">
        <f t="shared" si="10"/>
        <v>-29641751255.60836</v>
      </c>
      <c r="X72" s="1">
        <v>19</v>
      </c>
      <c r="Y72" s="13">
        <v>135582187890.49188</v>
      </c>
      <c r="Z72" s="2">
        <v>14399.710523796004</v>
      </c>
      <c r="AA72" s="2">
        <v>3.0068211791276696</v>
      </c>
      <c r="AB72" s="2">
        <v>23353402249.233215</v>
      </c>
      <c r="AC72" s="2">
        <v>43850673393.549866</v>
      </c>
      <c r="AD72" s="2">
        <v>34562081108.712936</v>
      </c>
      <c r="AE72" s="2">
        <v>76160399863.682831</v>
      </c>
      <c r="AF72" s="2">
        <v>1.0806422701653866</v>
      </c>
      <c r="AG72" s="2">
        <v>14514000</v>
      </c>
      <c r="AH72" s="1">
        <v>4585072332.6382256</v>
      </c>
      <c r="AI72" s="1"/>
      <c r="AJ72">
        <f t="shared" si="6"/>
        <v>414903430581.01154</v>
      </c>
      <c r="AK72" s="1">
        <f t="shared" si="7"/>
        <v>65.172862266948485</v>
      </c>
      <c r="AL72" s="1">
        <f t="shared" ref="AL72:AL135" si="11">IF(ISNUMBER(+AJ72+W72),(+AJ72+W72),"")</f>
        <v>385261679325.4032</v>
      </c>
    </row>
    <row r="73" spans="1:38">
      <c r="A73" t="s">
        <v>0</v>
      </c>
      <c r="B73" t="s">
        <v>104</v>
      </c>
      <c r="C73">
        <v>2</v>
      </c>
      <c r="D73">
        <v>1</v>
      </c>
      <c r="F73" s="1">
        <v>1</v>
      </c>
      <c r="G73" s="1">
        <v>1980</v>
      </c>
      <c r="H73" s="4">
        <v>4906902421.6470146</v>
      </c>
      <c r="I73" s="4">
        <v>260000000</v>
      </c>
      <c r="J73" s="4">
        <v>0</v>
      </c>
      <c r="K73" s="4">
        <v>4223816380.7060938</v>
      </c>
      <c r="L73" s="4">
        <v>0</v>
      </c>
      <c r="M73" s="4">
        <v>30108262582.184193</v>
      </c>
      <c r="N73" s="4">
        <v>9605134496.9121208</v>
      </c>
      <c r="O73" s="4">
        <v>0</v>
      </c>
      <c r="P73" s="4">
        <v>14733696508.587017</v>
      </c>
      <c r="Q73" s="4">
        <v>0</v>
      </c>
      <c r="R73" s="4">
        <v>1689955850.08915</v>
      </c>
      <c r="S73" s="12">
        <v>21892400000</v>
      </c>
      <c r="T73" s="12">
        <v>-20521100000</v>
      </c>
      <c r="U73" s="1">
        <f t="shared" si="8"/>
        <v>11080674652.442257</v>
      </c>
      <c r="V73" s="1">
        <f t="shared" si="9"/>
        <v>54447093587.683334</v>
      </c>
      <c r="W73" s="1">
        <f t="shared" si="10"/>
        <v>-43366418935.241074</v>
      </c>
      <c r="X73" s="1">
        <v>20</v>
      </c>
      <c r="Y73" s="13">
        <v>150783286908.078</v>
      </c>
      <c r="Z73" s="2">
        <v>14658.277790011594</v>
      </c>
      <c r="AA73" s="2">
        <v>1.7956421123070498</v>
      </c>
      <c r="AB73" s="2">
        <v>25796100278.551533</v>
      </c>
      <c r="AC73" s="2">
        <v>44743760309.589874</v>
      </c>
      <c r="AD73" s="2">
        <v>37928690807.799446</v>
      </c>
      <c r="AE73" s="2">
        <v>83888579387.18663</v>
      </c>
      <c r="AF73" s="2">
        <v>1.2189427101475694</v>
      </c>
      <c r="AG73" s="2">
        <v>14692000</v>
      </c>
      <c r="AH73" s="1">
        <v>5262446688.4553938</v>
      </c>
      <c r="AI73" s="1"/>
      <c r="AJ73">
        <f t="shared" si="6"/>
        <v>474432328350.54199</v>
      </c>
      <c r="AK73" s="1">
        <f t="shared" si="7"/>
        <v>71.4227229151995</v>
      </c>
      <c r="AL73" s="1">
        <f t="shared" si="11"/>
        <v>431065909415.3009</v>
      </c>
    </row>
    <row r="74" spans="1:38">
      <c r="A74" t="s">
        <v>0</v>
      </c>
      <c r="B74" t="s">
        <v>104</v>
      </c>
      <c r="C74">
        <v>2</v>
      </c>
      <c r="D74">
        <v>1</v>
      </c>
      <c r="F74" s="1">
        <v>1</v>
      </c>
      <c r="G74" s="1">
        <v>1981</v>
      </c>
      <c r="H74" s="4">
        <v>5408338407.9425755</v>
      </c>
      <c r="I74" s="4">
        <v>246476320.98399073</v>
      </c>
      <c r="J74" s="4">
        <v>0</v>
      </c>
      <c r="K74" s="4">
        <v>3774980457.2369399</v>
      </c>
      <c r="L74" s="4">
        <v>0</v>
      </c>
      <c r="M74" s="4">
        <v>29707064713.562965</v>
      </c>
      <c r="N74" s="4">
        <v>7371491963.1957159</v>
      </c>
      <c r="O74" s="4">
        <v>0</v>
      </c>
      <c r="P74" s="4">
        <v>18685993157.288612</v>
      </c>
      <c r="Q74" s="4">
        <v>0</v>
      </c>
      <c r="R74" s="4">
        <v>1670876646.5280998</v>
      </c>
      <c r="S74" s="12">
        <v>21671300000</v>
      </c>
      <c r="T74" s="12">
        <v>-23906100000</v>
      </c>
      <c r="U74" s="1">
        <f t="shared" si="8"/>
        <v>11100671832.691605</v>
      </c>
      <c r="V74" s="1">
        <f t="shared" si="9"/>
        <v>55764549834.047295</v>
      </c>
      <c r="W74" s="1">
        <f t="shared" si="10"/>
        <v>-44663878001.35569</v>
      </c>
      <c r="X74" s="1">
        <v>21</v>
      </c>
      <c r="Y74" s="13">
        <v>177999535585.74249</v>
      </c>
      <c r="Z74" s="2">
        <v>14918.5656841447</v>
      </c>
      <c r="AA74" s="2">
        <v>1.7757058357187816</v>
      </c>
      <c r="AB74" s="2">
        <v>31500058051.782192</v>
      </c>
      <c r="AC74" s="2">
        <v>50115508803.994049</v>
      </c>
      <c r="AD74" s="2">
        <v>48273539997.677933</v>
      </c>
      <c r="AE74" s="2">
        <v>99496110530.593292</v>
      </c>
      <c r="AF74" s="2">
        <v>1.5868525693681821</v>
      </c>
      <c r="AG74" s="2">
        <v>14927000</v>
      </c>
      <c r="AH74" s="1">
        <v>5674323796.273633</v>
      </c>
      <c r="AI74" s="1"/>
      <c r="AJ74">
        <f t="shared" si="6"/>
        <v>546841101981.57758</v>
      </c>
      <c r="AK74" s="1">
        <f t="shared" si="7"/>
        <v>78.183465064019558</v>
      </c>
      <c r="AL74" s="1">
        <f t="shared" si="11"/>
        <v>502177223980.22186</v>
      </c>
    </row>
    <row r="75" spans="1:38">
      <c r="A75" t="s">
        <v>0</v>
      </c>
      <c r="B75" t="s">
        <v>104</v>
      </c>
      <c r="C75">
        <v>2</v>
      </c>
      <c r="D75">
        <v>1</v>
      </c>
      <c r="F75" s="1">
        <v>1</v>
      </c>
      <c r="G75" s="1">
        <v>1982</v>
      </c>
      <c r="H75" s="4">
        <v>5752998181.2920914</v>
      </c>
      <c r="I75" s="4">
        <v>568276619.41618001</v>
      </c>
      <c r="J75" s="4">
        <v>0</v>
      </c>
      <c r="K75" s="4">
        <v>3791556128.0871077</v>
      </c>
      <c r="L75" s="4">
        <v>0</v>
      </c>
      <c r="M75" s="4">
        <v>25522231570.246944</v>
      </c>
      <c r="N75" s="4">
        <v>5898886061.9585371</v>
      </c>
      <c r="O75" s="4">
        <v>0</v>
      </c>
      <c r="P75" s="4">
        <v>28146281376.21077</v>
      </c>
      <c r="Q75" s="4">
        <v>0</v>
      </c>
      <c r="R75" s="4">
        <v>6371260800.4124107</v>
      </c>
      <c r="S75" s="12">
        <v>21600500000</v>
      </c>
      <c r="T75" s="12">
        <v>-23774900000</v>
      </c>
      <c r="U75" s="1">
        <f t="shared" si="8"/>
        <v>16484091729.20779</v>
      </c>
      <c r="V75" s="1">
        <f t="shared" si="9"/>
        <v>59567399008.416252</v>
      </c>
      <c r="W75" s="1">
        <f t="shared" si="10"/>
        <v>-43083307279.208466</v>
      </c>
      <c r="X75" s="1">
        <v>22</v>
      </c>
      <c r="Y75" s="13">
        <v>195113097208.42987</v>
      </c>
      <c r="Z75" s="2">
        <v>15143.569970858656</v>
      </c>
      <c r="AA75" s="2">
        <v>1.5082166173192348</v>
      </c>
      <c r="AB75" s="2">
        <v>34309831181.727905</v>
      </c>
      <c r="AC75" s="2">
        <v>53775154656.037155</v>
      </c>
      <c r="AD75" s="2">
        <v>54206112766.192207</v>
      </c>
      <c r="AE75" s="2">
        <v>108572216705.28523</v>
      </c>
      <c r="AF75" s="2">
        <v>1.6675357330618541</v>
      </c>
      <c r="AG75" s="2">
        <v>15178000</v>
      </c>
      <c r="AH75" s="1">
        <v>5578262646.9730463</v>
      </c>
      <c r="AI75" s="1"/>
      <c r="AJ75">
        <f t="shared" si="6"/>
        <v>608432199122.15784</v>
      </c>
      <c r="AK75" s="1">
        <f t="shared" si="7"/>
        <v>82.540956030541196</v>
      </c>
      <c r="AL75" s="1">
        <f t="shared" si="11"/>
        <v>565348891842.94934</v>
      </c>
    </row>
    <row r="76" spans="1:38">
      <c r="A76" t="s">
        <v>0</v>
      </c>
      <c r="B76" t="s">
        <v>104</v>
      </c>
      <c r="C76">
        <v>2</v>
      </c>
      <c r="D76">
        <v>1</v>
      </c>
      <c r="F76" s="1">
        <v>1</v>
      </c>
      <c r="G76" s="1">
        <v>1983</v>
      </c>
      <c r="H76" s="4">
        <v>5487245142.2559357</v>
      </c>
      <c r="I76" s="4">
        <v>953645891.3787837</v>
      </c>
      <c r="J76" s="4">
        <v>0</v>
      </c>
      <c r="K76" s="4">
        <v>3764168687.4122987</v>
      </c>
      <c r="L76" s="4">
        <v>0</v>
      </c>
      <c r="M76" s="4">
        <v>33527138648.828556</v>
      </c>
      <c r="N76" s="4">
        <v>9316827692.4619331</v>
      </c>
      <c r="O76" s="4">
        <v>0</v>
      </c>
      <c r="P76" s="4">
        <v>31927983758.898998</v>
      </c>
      <c r="Q76" s="4">
        <v>0</v>
      </c>
      <c r="R76" s="4">
        <v>8962104250.3144093</v>
      </c>
      <c r="S76" s="12">
        <v>19765500000</v>
      </c>
      <c r="T76" s="12">
        <v>-19739700000</v>
      </c>
      <c r="U76" s="1">
        <f t="shared" si="8"/>
        <v>19167163971.361427</v>
      </c>
      <c r="V76" s="1">
        <f t="shared" si="9"/>
        <v>74771950100.189484</v>
      </c>
      <c r="W76" s="1">
        <f t="shared" si="10"/>
        <v>-55604786128.828056</v>
      </c>
      <c r="X76" s="1">
        <v>23</v>
      </c>
      <c r="Y76" s="13">
        <v>178190921853.06503</v>
      </c>
      <c r="Z76" s="2">
        <v>14609.170648196774</v>
      </c>
      <c r="AA76" s="2">
        <v>-3.5288860136034117</v>
      </c>
      <c r="AB76" s="2">
        <v>33151146467.009827</v>
      </c>
      <c r="AC76" s="2">
        <v>48298648336.173317</v>
      </c>
      <c r="AD76" s="2">
        <v>45074403369.209175</v>
      </c>
      <c r="AE76" s="2">
        <v>103880205896.11604</v>
      </c>
      <c r="AF76" s="2">
        <v>1.2505482643453847</v>
      </c>
      <c r="AG76" s="2">
        <v>15369000</v>
      </c>
      <c r="AH76" s="1">
        <v>5688383942.1818314</v>
      </c>
      <c r="AI76" s="1"/>
      <c r="AJ76">
        <f t="shared" si="6"/>
        <v>629175069217.04346</v>
      </c>
      <c r="AK76" s="1">
        <f t="shared" si="7"/>
        <v>82.541769250536163</v>
      </c>
      <c r="AL76" s="1">
        <f t="shared" si="11"/>
        <v>573570283088.21545</v>
      </c>
    </row>
    <row r="77" spans="1:38">
      <c r="A77" t="s">
        <v>0</v>
      </c>
      <c r="B77" t="s">
        <v>104</v>
      </c>
      <c r="C77">
        <v>2</v>
      </c>
      <c r="D77">
        <v>1</v>
      </c>
      <c r="F77" s="1">
        <v>1</v>
      </c>
      <c r="G77" s="1">
        <v>1984</v>
      </c>
      <c r="H77" s="4">
        <v>5942719344.8058929</v>
      </c>
      <c r="I77" s="4">
        <v>1245109879.1051519</v>
      </c>
      <c r="J77" s="4">
        <v>0</v>
      </c>
      <c r="K77" s="4">
        <v>5016245761.9247255</v>
      </c>
      <c r="L77" s="4">
        <v>0</v>
      </c>
      <c r="M77" s="4">
        <v>26522301732.102283</v>
      </c>
      <c r="N77" s="4">
        <v>7092060798.570385</v>
      </c>
      <c r="O77" s="4">
        <v>0</v>
      </c>
      <c r="P77" s="4">
        <v>39733075028.101303</v>
      </c>
      <c r="Q77" s="4">
        <v>0</v>
      </c>
      <c r="R77" s="4">
        <v>7441356492.6000004</v>
      </c>
      <c r="S77" s="12">
        <v>23158600000</v>
      </c>
      <c r="T77" s="12">
        <v>-23900600000</v>
      </c>
      <c r="U77" s="1">
        <f t="shared" si="8"/>
        <v>19645431478.435768</v>
      </c>
      <c r="V77" s="1">
        <f t="shared" si="9"/>
        <v>73347437558.773972</v>
      </c>
      <c r="W77" s="1">
        <f t="shared" si="10"/>
        <v>-53702006080.338203</v>
      </c>
      <c r="X77" s="1">
        <v>24</v>
      </c>
      <c r="Y77" s="13">
        <v>194579786270.60315</v>
      </c>
      <c r="Z77" s="2">
        <v>15115.692099935</v>
      </c>
      <c r="AA77" s="2">
        <v>3.4671472045591116</v>
      </c>
      <c r="AB77" s="2">
        <v>35825937330.193802</v>
      </c>
      <c r="AC77" s="2">
        <v>49947790467.27327</v>
      </c>
      <c r="AD77" s="2">
        <v>47666183662.379997</v>
      </c>
      <c r="AE77" s="2">
        <v>109680311537.76489</v>
      </c>
      <c r="AF77" s="2">
        <v>1.1322218449964128</v>
      </c>
      <c r="AG77" s="2">
        <v>15544000</v>
      </c>
      <c r="AH77" s="1">
        <v>6516189183.7109308</v>
      </c>
      <c r="AI77" s="1"/>
      <c r="AJ77">
        <f t="shared" si="6"/>
        <v>655168691374.31152</v>
      </c>
      <c r="AK77" s="1">
        <f t="shared" si="7"/>
        <v>83.01930817834085</v>
      </c>
      <c r="AL77" s="1">
        <f t="shared" si="11"/>
        <v>601466685293.97327</v>
      </c>
    </row>
    <row r="78" spans="1:38">
      <c r="A78" t="s">
        <v>0</v>
      </c>
      <c r="B78" t="s">
        <v>104</v>
      </c>
      <c r="C78">
        <v>2</v>
      </c>
      <c r="D78">
        <v>1</v>
      </c>
      <c r="F78" s="1">
        <v>1</v>
      </c>
      <c r="G78" s="1">
        <v>1985</v>
      </c>
      <c r="H78" s="4">
        <v>7940190612.8821764</v>
      </c>
      <c r="I78" s="4">
        <v>2699301986.5667605</v>
      </c>
      <c r="J78" s="4">
        <v>0</v>
      </c>
      <c r="K78" s="4">
        <v>6464527157.1496983</v>
      </c>
      <c r="L78" s="4">
        <v>0</v>
      </c>
      <c r="M78" s="4">
        <v>26541981187.949306</v>
      </c>
      <c r="N78" s="4">
        <v>8487734350.3281918</v>
      </c>
      <c r="O78" s="4">
        <v>0</v>
      </c>
      <c r="P78" s="4">
        <v>49661595034.12011</v>
      </c>
      <c r="Q78" s="4">
        <v>0</v>
      </c>
      <c r="R78" s="4">
        <v>5767597847.7287903</v>
      </c>
      <c r="S78" s="12">
        <v>22886400000</v>
      </c>
      <c r="T78" s="12">
        <v>-23854000000</v>
      </c>
      <c r="U78" s="1">
        <f t="shared" si="8"/>
        <v>22871617604.327423</v>
      </c>
      <c r="V78" s="1">
        <f t="shared" si="9"/>
        <v>84691310572.397614</v>
      </c>
      <c r="W78" s="1">
        <f t="shared" si="10"/>
        <v>-61819692968.07019</v>
      </c>
      <c r="X78" s="1">
        <v>25</v>
      </c>
      <c r="Y78" s="13">
        <v>181694408222.75061</v>
      </c>
      <c r="Z78" s="2">
        <v>15678.477432293254</v>
      </c>
      <c r="AA78" s="2">
        <v>3.7231860019209364</v>
      </c>
      <c r="AB78" s="2">
        <v>34619160849.888779</v>
      </c>
      <c r="AC78" s="2">
        <v>54659776293.252144</v>
      </c>
      <c r="AD78" s="2">
        <v>46197744879.957039</v>
      </c>
      <c r="AE78" s="2">
        <v>100465597913.63043</v>
      </c>
      <c r="AF78" s="2">
        <v>1.3673460748357378</v>
      </c>
      <c r="AG78" s="2">
        <v>15758000</v>
      </c>
      <c r="AH78" s="1">
        <v>5951925663.3328333</v>
      </c>
      <c r="AI78" s="7"/>
      <c r="AJ78">
        <f t="shared" si="6"/>
        <v>683032307345.07898</v>
      </c>
      <c r="AK78" s="1">
        <f t="shared" si="7"/>
        <v>84.058447936084903</v>
      </c>
      <c r="AL78" s="1">
        <f t="shared" si="11"/>
        <v>621212614377.00879</v>
      </c>
    </row>
    <row r="79" spans="1:38">
      <c r="A79" t="s">
        <v>0</v>
      </c>
      <c r="B79" t="s">
        <v>104</v>
      </c>
      <c r="C79">
        <v>2</v>
      </c>
      <c r="D79">
        <v>1</v>
      </c>
      <c r="F79" s="1">
        <v>1</v>
      </c>
      <c r="G79" s="1">
        <v>1986</v>
      </c>
      <c r="H79" s="11">
        <v>11612700000</v>
      </c>
      <c r="I79" s="11">
        <v>5762490000</v>
      </c>
      <c r="J79" s="11">
        <v>0</v>
      </c>
      <c r="K79" s="11">
        <v>7526200000</v>
      </c>
      <c r="L79" s="11">
        <v>0</v>
      </c>
      <c r="M79" s="12">
        <v>31255600000</v>
      </c>
      <c r="N79" s="12">
        <v>12166500000</v>
      </c>
      <c r="O79" s="12">
        <v>6649330000</v>
      </c>
      <c r="P79" s="12">
        <v>57936000000</v>
      </c>
      <c r="Q79" s="12">
        <v>0</v>
      </c>
      <c r="R79" s="12">
        <v>7246110000</v>
      </c>
      <c r="S79" s="12">
        <v>22639400000</v>
      </c>
      <c r="T79" s="12">
        <v>-24459500000</v>
      </c>
      <c r="U79" s="1">
        <f t="shared" si="8"/>
        <v>32147500000</v>
      </c>
      <c r="V79" s="1">
        <f t="shared" si="9"/>
        <v>108007430000</v>
      </c>
      <c r="W79" s="1">
        <f t="shared" si="10"/>
        <v>-75859930000</v>
      </c>
      <c r="X79" s="1">
        <v>26</v>
      </c>
      <c r="Y79" s="13">
        <v>183372971460.5484</v>
      </c>
      <c r="Z79" s="2">
        <v>16156.854574721341</v>
      </c>
      <c r="AA79" s="2">
        <v>3.0511709092540258</v>
      </c>
      <c r="AB79" s="2">
        <v>35051063234.471184</v>
      </c>
      <c r="AC79" s="2">
        <v>57701985870.995079</v>
      </c>
      <c r="AD79" s="2">
        <v>48526161163.961945</v>
      </c>
      <c r="AE79" s="2">
        <v>103042809177.39227</v>
      </c>
      <c r="AF79" s="2">
        <v>1.6389888672806294</v>
      </c>
      <c r="AG79" s="2">
        <v>16018400</v>
      </c>
      <c r="AH79" s="1">
        <v>6207976435.3175793</v>
      </c>
      <c r="AI79" s="1"/>
      <c r="AJ79">
        <f t="shared" si="6"/>
        <v>719578429353.08154</v>
      </c>
      <c r="AK79" s="1">
        <f t="shared" si="7"/>
        <v>86.025109923699844</v>
      </c>
      <c r="AL79" s="1">
        <f t="shared" si="11"/>
        <v>643718499353.08154</v>
      </c>
    </row>
    <row r="80" spans="1:38">
      <c r="A80" t="s">
        <v>0</v>
      </c>
      <c r="B80" t="s">
        <v>104</v>
      </c>
      <c r="C80">
        <v>2</v>
      </c>
      <c r="D80">
        <v>1</v>
      </c>
      <c r="F80" s="1">
        <v>1</v>
      </c>
      <c r="G80" s="1">
        <v>1987</v>
      </c>
      <c r="H80" s="11">
        <v>19952600000</v>
      </c>
      <c r="I80" s="11">
        <v>6499610000</v>
      </c>
      <c r="J80" s="11">
        <v>0</v>
      </c>
      <c r="K80" s="11">
        <v>11004400000</v>
      </c>
      <c r="L80" s="11">
        <v>0</v>
      </c>
      <c r="M80" s="12">
        <v>42436800000</v>
      </c>
      <c r="N80" s="12">
        <v>15385600000</v>
      </c>
      <c r="O80" s="12">
        <v>9063040000</v>
      </c>
      <c r="P80" s="12">
        <v>71355500000</v>
      </c>
      <c r="Q80" s="12">
        <v>0</v>
      </c>
      <c r="R80" s="12">
        <v>8743750000</v>
      </c>
      <c r="S80" s="12">
        <v>27377300000</v>
      </c>
      <c r="T80" s="12">
        <v>-26885200000</v>
      </c>
      <c r="U80" s="1">
        <f t="shared" si="8"/>
        <v>46200360000</v>
      </c>
      <c r="V80" s="1">
        <f t="shared" si="9"/>
        <v>138240940000</v>
      </c>
      <c r="W80" s="1">
        <f t="shared" si="10"/>
        <v>-92040580000</v>
      </c>
      <c r="X80" s="1">
        <v>27</v>
      </c>
      <c r="Y80" s="13">
        <v>190433430386.44785</v>
      </c>
      <c r="Z80" s="2">
        <v>16240.234644374852</v>
      </c>
      <c r="AA80" s="2">
        <v>0.51606622605842745</v>
      </c>
      <c r="AB80" s="2">
        <v>36209634727.368973</v>
      </c>
      <c r="AC80" s="2">
        <v>57313112124.970543</v>
      </c>
      <c r="AD80" s="2">
        <v>49638035997.882477</v>
      </c>
      <c r="AE80" s="2">
        <v>107204208575.96611</v>
      </c>
      <c r="AF80" s="2">
        <v>1.5209866261897826</v>
      </c>
      <c r="AG80" s="2">
        <v>16263900</v>
      </c>
      <c r="AH80" s="1">
        <v>6310656278.3347082</v>
      </c>
      <c r="AI80" s="1"/>
      <c r="AJ80">
        <f t="shared" si="6"/>
        <v>754102780584.76306</v>
      </c>
      <c r="AK80" s="1">
        <f t="shared" si="7"/>
        <v>87.727374196924899</v>
      </c>
      <c r="AL80" s="1">
        <f t="shared" si="11"/>
        <v>662062200584.76306</v>
      </c>
    </row>
    <row r="81" spans="1:38">
      <c r="A81" t="s">
        <v>0</v>
      </c>
      <c r="B81" t="s">
        <v>104</v>
      </c>
      <c r="C81">
        <v>2</v>
      </c>
      <c r="D81">
        <v>1</v>
      </c>
      <c r="F81" s="1">
        <v>1</v>
      </c>
      <c r="G81" s="1">
        <v>1988</v>
      </c>
      <c r="H81" s="11">
        <v>28502700000</v>
      </c>
      <c r="I81" s="11">
        <v>10221500000</v>
      </c>
      <c r="J81" s="11">
        <v>1927440000</v>
      </c>
      <c r="K81" s="11">
        <v>14504100000</v>
      </c>
      <c r="L81" s="11">
        <v>0</v>
      </c>
      <c r="M81" s="12">
        <v>62071700000</v>
      </c>
      <c r="N81" s="12">
        <v>17755000000</v>
      </c>
      <c r="O81" s="12">
        <v>72410400000</v>
      </c>
      <c r="P81" s="12">
        <v>35775300000</v>
      </c>
      <c r="Q81" s="12">
        <v>0</v>
      </c>
      <c r="R81" s="12">
        <v>13598500000</v>
      </c>
      <c r="S81" s="12">
        <v>33412500000</v>
      </c>
      <c r="T81" s="12">
        <v>-34090000000</v>
      </c>
      <c r="U81" s="1">
        <f t="shared" si="8"/>
        <v>68754240000</v>
      </c>
      <c r="V81" s="1">
        <f t="shared" si="9"/>
        <v>188012400000</v>
      </c>
      <c r="W81" s="1">
        <f t="shared" si="10"/>
        <v>-119258160000</v>
      </c>
      <c r="X81" s="1">
        <v>28</v>
      </c>
      <c r="Y81" s="13">
        <v>238717258440.04654</v>
      </c>
      <c r="Z81" s="2">
        <v>16833.017193770593</v>
      </c>
      <c r="AA81" s="2">
        <v>3.6500861125246473</v>
      </c>
      <c r="AB81" s="2">
        <v>42765570430.733406</v>
      </c>
      <c r="AC81" s="2">
        <v>61644689483.749908</v>
      </c>
      <c r="AD81" s="2">
        <v>62298457508.731079</v>
      </c>
      <c r="AE81" s="2">
        <v>131725844004.65657</v>
      </c>
      <c r="AF81" s="2">
        <v>1.6362066567926554</v>
      </c>
      <c r="AG81" s="2">
        <v>16532200</v>
      </c>
      <c r="AH81" s="1">
        <v>7161406127.8613319</v>
      </c>
      <c r="AI81" s="1"/>
      <c r="AJ81">
        <f t="shared" si="6"/>
        <v>805014863532.60742</v>
      </c>
      <c r="AK81" s="1">
        <f t="shared" si="7"/>
        <v>90.00287293802127</v>
      </c>
      <c r="AL81" s="1">
        <f t="shared" si="11"/>
        <v>685756703532.60742</v>
      </c>
    </row>
    <row r="82" spans="1:38">
      <c r="A82" t="s">
        <v>0</v>
      </c>
      <c r="B82" t="s">
        <v>104</v>
      </c>
      <c r="C82">
        <v>2</v>
      </c>
      <c r="D82">
        <v>1</v>
      </c>
      <c r="F82" s="1">
        <v>1</v>
      </c>
      <c r="G82" s="1">
        <v>1989</v>
      </c>
      <c r="H82" s="11">
        <v>28950200000</v>
      </c>
      <c r="I82" s="11">
        <v>13651100000</v>
      </c>
      <c r="J82" s="11">
        <v>1739980000</v>
      </c>
      <c r="K82" s="11">
        <v>15693100000</v>
      </c>
      <c r="L82" s="11">
        <v>0</v>
      </c>
      <c r="M82" s="12">
        <v>70169800000</v>
      </c>
      <c r="N82" s="12">
        <v>17613000000</v>
      </c>
      <c r="O82" s="12">
        <v>79230400000</v>
      </c>
      <c r="P82" s="12">
        <v>40142300000</v>
      </c>
      <c r="Q82" s="12">
        <v>0</v>
      </c>
      <c r="R82" s="12">
        <v>13780100000</v>
      </c>
      <c r="S82" s="12">
        <v>37160400000</v>
      </c>
      <c r="T82" s="12">
        <v>-40510700000</v>
      </c>
      <c r="U82" s="1">
        <f t="shared" si="8"/>
        <v>73814480000</v>
      </c>
      <c r="V82" s="1">
        <f t="shared" si="9"/>
        <v>207155500000</v>
      </c>
      <c r="W82" s="1">
        <f t="shared" si="10"/>
        <v>-133341020000</v>
      </c>
      <c r="X82" s="1">
        <v>29</v>
      </c>
      <c r="Y82" s="13">
        <v>301853269277.74609</v>
      </c>
      <c r="Z82" s="2">
        <v>17289.456519933468</v>
      </c>
      <c r="AA82" s="2">
        <v>2.7115716743388703</v>
      </c>
      <c r="AB82" s="2">
        <v>51929810276.036156</v>
      </c>
      <c r="AC82" s="2">
        <v>68015340879.506882</v>
      </c>
      <c r="AD82" s="2">
        <v>82155361941.210007</v>
      </c>
      <c r="AE82" s="2">
        <v>164211383437.83081</v>
      </c>
      <c r="AF82" s="2">
        <v>1.6925667803067728</v>
      </c>
      <c r="AG82" s="2">
        <v>16814400</v>
      </c>
      <c r="AH82" s="1">
        <v>8515527334.4252901</v>
      </c>
      <c r="AI82" s="1"/>
      <c r="AJ82">
        <f t="shared" si="6"/>
        <v>873577312144.63184</v>
      </c>
      <c r="AK82" s="1">
        <f t="shared" si="7"/>
        <v>92.169945719934901</v>
      </c>
      <c r="AL82" s="1">
        <f t="shared" si="11"/>
        <v>740236292144.63184</v>
      </c>
    </row>
    <row r="83" spans="1:38">
      <c r="A83" t="s">
        <v>0</v>
      </c>
      <c r="B83" t="s">
        <v>104</v>
      </c>
      <c r="C83">
        <v>2</v>
      </c>
      <c r="D83">
        <v>1</v>
      </c>
      <c r="F83" s="1">
        <v>1</v>
      </c>
      <c r="G83" s="1">
        <v>1990</v>
      </c>
      <c r="H83" s="11">
        <v>30506700000</v>
      </c>
      <c r="I83" s="11">
        <v>12227400000</v>
      </c>
      <c r="J83" s="11">
        <v>2628450000</v>
      </c>
      <c r="K83" s="11">
        <v>17595700000</v>
      </c>
      <c r="L83" s="11">
        <v>0</v>
      </c>
      <c r="M83" s="12">
        <v>73643700000</v>
      </c>
      <c r="N83" s="12">
        <v>19647200000</v>
      </c>
      <c r="O83" s="12">
        <v>86600300000</v>
      </c>
      <c r="P83" s="12">
        <v>44586900000</v>
      </c>
      <c r="Q83" s="12">
        <v>0</v>
      </c>
      <c r="R83" s="12">
        <v>16264500000</v>
      </c>
      <c r="S83" s="12">
        <v>39641800000</v>
      </c>
      <c r="T83" s="12">
        <v>-39284200000</v>
      </c>
      <c r="U83" s="1">
        <f t="shared" si="8"/>
        <v>79222750000</v>
      </c>
      <c r="V83" s="1">
        <f t="shared" si="9"/>
        <v>224478100000</v>
      </c>
      <c r="W83" s="1">
        <f t="shared" si="10"/>
        <v>-145255350000</v>
      </c>
      <c r="X83" s="1">
        <v>30</v>
      </c>
      <c r="Y83" s="13">
        <v>314518661023.47052</v>
      </c>
      <c r="Z83" s="2">
        <v>17537.708588404694</v>
      </c>
      <c r="AA83" s="2">
        <v>1.4358581380797659</v>
      </c>
      <c r="AB83" s="2">
        <v>53630627164.293953</v>
      </c>
      <c r="AC83" s="2">
        <v>68599974198.360085</v>
      </c>
      <c r="AD83" s="2">
        <v>82160061562.139282</v>
      </c>
      <c r="AE83" s="2">
        <v>172454020777.22198</v>
      </c>
      <c r="AF83" s="2">
        <v>1.4799780159566396</v>
      </c>
      <c r="AG83" s="2">
        <v>17065100</v>
      </c>
      <c r="AH83" s="1">
        <v>8566812853.3174667</v>
      </c>
      <c r="AI83" s="1"/>
      <c r="AJ83">
        <f t="shared" si="6"/>
        <v>938545997831.8103</v>
      </c>
      <c r="AK83" s="1">
        <f t="shared" si="7"/>
        <v>94.120944997213314</v>
      </c>
      <c r="AL83" s="1">
        <f t="shared" si="11"/>
        <v>793290647831.8103</v>
      </c>
    </row>
    <row r="84" spans="1:38">
      <c r="A84" t="s">
        <v>0</v>
      </c>
      <c r="B84" t="s">
        <v>104</v>
      </c>
      <c r="C84">
        <v>2</v>
      </c>
      <c r="D84">
        <v>1</v>
      </c>
      <c r="F84" s="1">
        <v>1</v>
      </c>
      <c r="G84" s="1">
        <v>1991</v>
      </c>
      <c r="H84" s="11">
        <v>30889700000</v>
      </c>
      <c r="I84" s="11">
        <v>16271100000</v>
      </c>
      <c r="J84" s="11">
        <v>4997200000</v>
      </c>
      <c r="K84" s="11">
        <v>16850800000</v>
      </c>
      <c r="L84" s="11">
        <v>0</v>
      </c>
      <c r="M84" s="12">
        <v>77057400000</v>
      </c>
      <c r="N84" s="12">
        <v>21955900000</v>
      </c>
      <c r="O84" s="12">
        <v>98112200000</v>
      </c>
      <c r="P84" s="12">
        <v>42895300000</v>
      </c>
      <c r="Q84" s="12">
        <v>0</v>
      </c>
      <c r="R84" s="12">
        <v>16534600000</v>
      </c>
      <c r="S84" s="12">
        <v>42361800000</v>
      </c>
      <c r="T84" s="12">
        <v>-38833500000</v>
      </c>
      <c r="U84" s="1">
        <f t="shared" si="8"/>
        <v>85543400000</v>
      </c>
      <c r="V84" s="1">
        <f t="shared" si="9"/>
        <v>240020800000</v>
      </c>
      <c r="W84" s="1">
        <f t="shared" si="10"/>
        <v>-154477400000</v>
      </c>
      <c r="X84" s="1">
        <v>31</v>
      </c>
      <c r="Y84" s="13">
        <v>329965465819.00952</v>
      </c>
      <c r="Z84" s="2">
        <v>17266.425265551738</v>
      </c>
      <c r="AA84" s="2">
        <v>-1.5468572846074125</v>
      </c>
      <c r="AB84" s="2">
        <v>59320304528.686913</v>
      </c>
      <c r="AC84" s="2">
        <v>61616648247.642014</v>
      </c>
      <c r="AD84" s="2">
        <v>75676948434.188843</v>
      </c>
      <c r="AE84" s="2">
        <v>187975826073.30664</v>
      </c>
      <c r="AF84" s="2">
        <v>1.274577578092535</v>
      </c>
      <c r="AG84" s="2">
        <v>17284000</v>
      </c>
      <c r="AH84" s="1">
        <v>8557021513.5288839</v>
      </c>
      <c r="AI84" s="1"/>
      <c r="AJ84">
        <f t="shared" si="6"/>
        <v>989866449620.65173</v>
      </c>
      <c r="AK84" s="1">
        <f t="shared" si="7"/>
        <v>95.498315964464666</v>
      </c>
      <c r="AL84" s="1">
        <f t="shared" si="11"/>
        <v>835389049620.65173</v>
      </c>
    </row>
    <row r="85" spans="1:38">
      <c r="A85" t="s">
        <v>0</v>
      </c>
      <c r="B85" t="s">
        <v>104</v>
      </c>
      <c r="C85">
        <v>2</v>
      </c>
      <c r="D85">
        <v>1</v>
      </c>
      <c r="F85" s="1">
        <v>1</v>
      </c>
      <c r="G85" s="1">
        <v>1992</v>
      </c>
      <c r="H85" s="11">
        <v>34539500000</v>
      </c>
      <c r="I85" s="11">
        <v>17092400000</v>
      </c>
      <c r="J85" s="11">
        <v>7067100000</v>
      </c>
      <c r="K85" s="11">
        <v>15022500000</v>
      </c>
      <c r="L85" s="11">
        <v>0</v>
      </c>
      <c r="M85" s="12">
        <v>75777000000</v>
      </c>
      <c r="N85" s="12">
        <v>18945500000</v>
      </c>
      <c r="O85" s="12">
        <v>95304300000</v>
      </c>
      <c r="P85" s="12">
        <v>43699900000</v>
      </c>
      <c r="Q85" s="12">
        <v>0</v>
      </c>
      <c r="R85" s="12">
        <v>11208400000</v>
      </c>
      <c r="S85" s="12">
        <v>42816100000</v>
      </c>
      <c r="T85" s="12">
        <v>-41172800000</v>
      </c>
      <c r="U85" s="1">
        <f t="shared" si="8"/>
        <v>84929900000</v>
      </c>
      <c r="V85" s="1">
        <f t="shared" si="9"/>
        <v>233726700000</v>
      </c>
      <c r="W85" s="1">
        <f t="shared" si="10"/>
        <v>-148796800000</v>
      </c>
      <c r="X85" s="1">
        <v>32</v>
      </c>
      <c r="Y85" s="13">
        <v>328991771129.73926</v>
      </c>
      <c r="Z85" s="2">
        <v>17157.665629795738</v>
      </c>
      <c r="AA85" s="2">
        <v>-0.62989086671566952</v>
      </c>
      <c r="AB85" s="2">
        <v>61912635545.643311</v>
      </c>
      <c r="AC85" s="2">
        <v>58658562378.222755</v>
      </c>
      <c r="AD85" s="2">
        <v>69644697377.528259</v>
      </c>
      <c r="AE85" s="2">
        <v>193317695916.327</v>
      </c>
      <c r="AF85" s="2">
        <v>1.2133907749964683</v>
      </c>
      <c r="AG85" s="2">
        <v>17495000</v>
      </c>
      <c r="AH85" s="1">
        <v>8601574277.8464565</v>
      </c>
      <c r="AI85" s="1"/>
      <c r="AJ85">
        <f t="shared" si="6"/>
        <v>1017644469322.4121</v>
      </c>
      <c r="AK85" s="1">
        <f t="shared" si="7"/>
        <v>95.269987547023646</v>
      </c>
      <c r="AL85" s="1">
        <f t="shared" si="11"/>
        <v>868847669322.41211</v>
      </c>
    </row>
    <row r="86" spans="1:38">
      <c r="A86" t="s">
        <v>0</v>
      </c>
      <c r="B86" t="s">
        <v>104</v>
      </c>
      <c r="C86">
        <v>2</v>
      </c>
      <c r="D86">
        <v>1</v>
      </c>
      <c r="F86" s="1">
        <v>1</v>
      </c>
      <c r="G86" s="1">
        <v>1993</v>
      </c>
      <c r="H86" s="11">
        <v>40510200000</v>
      </c>
      <c r="I86" s="11">
        <v>21428200000</v>
      </c>
      <c r="J86" s="11">
        <v>8818550000</v>
      </c>
      <c r="K86" s="11">
        <v>15949800000</v>
      </c>
      <c r="L86" s="11">
        <v>0</v>
      </c>
      <c r="M86" s="12">
        <v>82890600000</v>
      </c>
      <c r="N86" s="12">
        <v>35916100000</v>
      </c>
      <c r="O86" s="12">
        <v>101919000000</v>
      </c>
      <c r="P86" s="12">
        <v>43838200000</v>
      </c>
      <c r="Q86" s="12">
        <v>0</v>
      </c>
      <c r="R86" s="12">
        <v>11102000000</v>
      </c>
      <c r="S86" s="12">
        <v>42636600000</v>
      </c>
      <c r="T86" s="12">
        <v>-42665600000</v>
      </c>
      <c r="U86" s="1">
        <f t="shared" si="8"/>
        <v>97808750000</v>
      </c>
      <c r="V86" s="1">
        <f t="shared" si="9"/>
        <v>264563900000</v>
      </c>
      <c r="W86" s="1">
        <f t="shared" si="10"/>
        <v>-166755150000</v>
      </c>
      <c r="X86" s="1">
        <v>33</v>
      </c>
      <c r="Y86" s="13">
        <v>315553681843.73242</v>
      </c>
      <c r="Z86" s="2">
        <v>17670.432813191939</v>
      </c>
      <c r="AA86" s="2">
        <v>2.9885602998681549</v>
      </c>
      <c r="AB86" s="2">
        <v>59102023608.768967</v>
      </c>
      <c r="AC86" s="2">
        <v>62246782440.179726</v>
      </c>
      <c r="AD86" s="2">
        <v>68267987633.501968</v>
      </c>
      <c r="AE86" s="2">
        <v>183523046655.42441</v>
      </c>
      <c r="AF86" s="2">
        <v>0.97833668108919958</v>
      </c>
      <c r="AG86" s="2">
        <v>17667000</v>
      </c>
      <c r="AH86" s="1">
        <v>7980871044.1205482</v>
      </c>
      <c r="AI86" s="1"/>
      <c r="AJ86">
        <f t="shared" si="6"/>
        <v>1058111723968.7681</v>
      </c>
      <c r="AK86" s="1">
        <f t="shared" si="7"/>
        <v>96.528473430729051</v>
      </c>
      <c r="AL86" s="1">
        <f t="shared" si="11"/>
        <v>891356573968.76807</v>
      </c>
    </row>
    <row r="87" spans="1:38">
      <c r="A87" t="s">
        <v>0</v>
      </c>
      <c r="B87" t="s">
        <v>104</v>
      </c>
      <c r="C87">
        <v>2</v>
      </c>
      <c r="D87">
        <v>1</v>
      </c>
      <c r="F87" s="1">
        <v>1</v>
      </c>
      <c r="G87" s="1">
        <v>1994</v>
      </c>
      <c r="H87" s="11">
        <v>47774000000</v>
      </c>
      <c r="I87" s="11">
        <v>22538100000</v>
      </c>
      <c r="J87" s="11">
        <v>6837390000</v>
      </c>
      <c r="K87" s="11">
        <v>19580800000</v>
      </c>
      <c r="L87" s="11">
        <v>8923880000</v>
      </c>
      <c r="M87" s="12">
        <v>95519200000</v>
      </c>
      <c r="N87" s="12">
        <v>46544300000</v>
      </c>
      <c r="O87" s="12">
        <v>115780000000</v>
      </c>
      <c r="P87" s="12">
        <v>44471800000</v>
      </c>
      <c r="Q87" s="12">
        <v>7564480000</v>
      </c>
      <c r="R87" s="12">
        <v>11285100000</v>
      </c>
      <c r="S87" s="12">
        <v>47370600000</v>
      </c>
      <c r="T87" s="12">
        <v>-50648000000</v>
      </c>
      <c r="U87" s="1">
        <f t="shared" si="8"/>
        <v>116939270000</v>
      </c>
      <c r="V87" s="1">
        <f t="shared" si="9"/>
        <v>309879780000</v>
      </c>
      <c r="W87" s="1">
        <f t="shared" si="10"/>
        <v>-192940510000</v>
      </c>
      <c r="X87" s="1">
        <v>34</v>
      </c>
      <c r="Y87" s="13">
        <v>326529920442.75336</v>
      </c>
      <c r="Z87" s="2">
        <v>18156.077885456456</v>
      </c>
      <c r="AA87" s="2">
        <v>2.748348483586426</v>
      </c>
      <c r="AB87" s="2">
        <v>59434105845.728119</v>
      </c>
      <c r="AC87" s="2">
        <v>65982086721.721481</v>
      </c>
      <c r="AD87" s="2">
        <v>72157039086.821167</v>
      </c>
      <c r="AE87" s="2">
        <v>187569007263.92252</v>
      </c>
      <c r="AF87" s="2">
        <v>1.0585088415868278</v>
      </c>
      <c r="AG87" s="2">
        <v>17855000</v>
      </c>
      <c r="AH87" s="1">
        <v>9147228842.4313354</v>
      </c>
      <c r="AI87" s="1"/>
      <c r="AJ87">
        <f t="shared" si="6"/>
        <v>1102758054744.5923</v>
      </c>
      <c r="AK87" s="1">
        <f t="shared" si="7"/>
        <v>97.936199009134512</v>
      </c>
      <c r="AL87" s="1">
        <f t="shared" si="11"/>
        <v>909817544744.59229</v>
      </c>
    </row>
    <row r="88" spans="1:38">
      <c r="A88" t="s">
        <v>0</v>
      </c>
      <c r="B88" t="s">
        <v>104</v>
      </c>
      <c r="C88">
        <v>2</v>
      </c>
      <c r="D88">
        <v>1</v>
      </c>
      <c r="F88" s="1">
        <v>1</v>
      </c>
      <c r="G88" s="1">
        <v>1995</v>
      </c>
      <c r="H88" s="11">
        <v>53009700000</v>
      </c>
      <c r="I88" s="11">
        <v>27028600000</v>
      </c>
      <c r="J88" s="11">
        <v>8629330000</v>
      </c>
      <c r="K88" s="11">
        <v>22589100000</v>
      </c>
      <c r="L88" s="11">
        <v>7678720000</v>
      </c>
      <c r="M88" s="12">
        <v>104074000000</v>
      </c>
      <c r="N88" s="12">
        <v>51314100000</v>
      </c>
      <c r="O88" s="12">
        <v>129909000000</v>
      </c>
      <c r="P88" s="12">
        <v>42664700000</v>
      </c>
      <c r="Q88" s="12">
        <v>7250340000</v>
      </c>
      <c r="R88" s="12">
        <v>11896200000</v>
      </c>
      <c r="S88" s="12">
        <v>53219600000</v>
      </c>
      <c r="T88" s="12">
        <v>-57442800000</v>
      </c>
      <c r="U88" s="1">
        <f t="shared" si="8"/>
        <v>130831650000</v>
      </c>
      <c r="V88" s="1">
        <f t="shared" si="9"/>
        <v>335212140000</v>
      </c>
      <c r="W88" s="1">
        <f t="shared" si="10"/>
        <v>-204380490000</v>
      </c>
      <c r="X88" s="1">
        <v>35</v>
      </c>
      <c r="Y88" s="13">
        <v>371090733590.73358</v>
      </c>
      <c r="Z88" s="2">
        <v>18670.216790878872</v>
      </c>
      <c r="AA88" s="2">
        <v>2.8317729669702203</v>
      </c>
      <c r="AB88" s="2">
        <v>66646124146.124146</v>
      </c>
      <c r="AC88" s="2">
        <v>73497667078.562927</v>
      </c>
      <c r="AD88" s="2">
        <v>86326848826.848831</v>
      </c>
      <c r="AE88" s="2">
        <v>214224829224.82922</v>
      </c>
      <c r="AF88" s="2">
        <v>1.2080198119290386</v>
      </c>
      <c r="AG88" s="2">
        <v>18072000</v>
      </c>
      <c r="AH88" s="1">
        <v>9076333906.8953705</v>
      </c>
      <c r="AI88" s="1"/>
      <c r="AJ88">
        <f t="shared" si="6"/>
        <v>1159728883163.0142</v>
      </c>
      <c r="AK88" s="1">
        <f t="shared" si="7"/>
        <v>99.301129184739438</v>
      </c>
      <c r="AL88" s="1">
        <f t="shared" si="11"/>
        <v>955348393163.01416</v>
      </c>
    </row>
    <row r="89" spans="1:38">
      <c r="A89" t="s">
        <v>0</v>
      </c>
      <c r="B89" t="s">
        <v>104</v>
      </c>
      <c r="C89">
        <v>2</v>
      </c>
      <c r="D89">
        <v>1</v>
      </c>
      <c r="F89" s="1">
        <v>1</v>
      </c>
      <c r="G89" s="1">
        <v>1996</v>
      </c>
      <c r="H89" s="11">
        <v>66816000000</v>
      </c>
      <c r="I89" s="11">
        <v>31517500000</v>
      </c>
      <c r="J89" s="11">
        <v>10505800000</v>
      </c>
      <c r="K89" s="11">
        <v>28846800000</v>
      </c>
      <c r="L89" s="11">
        <v>6732820000</v>
      </c>
      <c r="M89" s="12">
        <v>116724000000</v>
      </c>
      <c r="N89" s="12">
        <v>61122600000</v>
      </c>
      <c r="O89" s="12">
        <v>157605000000</v>
      </c>
      <c r="P89" s="12">
        <v>44635900000</v>
      </c>
      <c r="Q89" s="12">
        <v>8274840000</v>
      </c>
      <c r="R89" s="12">
        <v>14484700000</v>
      </c>
      <c r="S89" s="12">
        <v>60396900000</v>
      </c>
      <c r="T89" s="12">
        <v>-61031700000</v>
      </c>
      <c r="U89" s="1">
        <f t="shared" si="8"/>
        <v>158903620000</v>
      </c>
      <c r="V89" s="1">
        <f t="shared" si="9"/>
        <v>388362340000</v>
      </c>
      <c r="W89" s="1">
        <f t="shared" si="10"/>
        <v>-229458720000</v>
      </c>
      <c r="X89" s="1">
        <v>36</v>
      </c>
      <c r="Y89" s="13">
        <v>403660849772.38239</v>
      </c>
      <c r="Z89" s="2">
        <v>19196.758152598897</v>
      </c>
      <c r="AA89" s="2">
        <v>2.8202209305746067</v>
      </c>
      <c r="AB89" s="2">
        <v>72088012139.605453</v>
      </c>
      <c r="AC89" s="2">
        <v>75201833522.025528</v>
      </c>
      <c r="AD89" s="2">
        <v>89825493171.471924</v>
      </c>
      <c r="AE89" s="2">
        <v>232705614567.52655</v>
      </c>
      <c r="AF89" s="2">
        <v>1.3138192993874549</v>
      </c>
      <c r="AG89" s="2">
        <v>18311000</v>
      </c>
      <c r="AH89" s="1">
        <v>10187560690.169777</v>
      </c>
      <c r="AI89" s="1"/>
      <c r="AJ89">
        <f t="shared" si="6"/>
        <v>1202391091067.8723</v>
      </c>
      <c r="AK89" s="1">
        <f t="shared" si="7"/>
        <v>99.232082895215257</v>
      </c>
      <c r="AL89" s="1">
        <f t="shared" si="11"/>
        <v>972932371067.87231</v>
      </c>
    </row>
    <row r="90" spans="1:38">
      <c r="A90" t="s">
        <v>0</v>
      </c>
      <c r="B90" t="s">
        <v>104</v>
      </c>
      <c r="C90">
        <v>2</v>
      </c>
      <c r="D90">
        <v>1</v>
      </c>
      <c r="F90" s="1">
        <v>1</v>
      </c>
      <c r="G90" s="1">
        <v>1997</v>
      </c>
      <c r="H90" s="11">
        <v>71936000000</v>
      </c>
      <c r="I90" s="11">
        <v>32947000000</v>
      </c>
      <c r="J90" s="11">
        <v>9503960000</v>
      </c>
      <c r="K90" s="11">
        <v>34005700000</v>
      </c>
      <c r="L90" s="11">
        <v>8058230000</v>
      </c>
      <c r="M90" s="12">
        <v>101043000000</v>
      </c>
      <c r="N90" s="12">
        <v>60297100000</v>
      </c>
      <c r="O90" s="12">
        <v>142861000000</v>
      </c>
      <c r="P90" s="12">
        <v>46227500000</v>
      </c>
      <c r="Q90" s="12">
        <v>9884490000</v>
      </c>
      <c r="R90" s="12">
        <v>16845300000</v>
      </c>
      <c r="S90" s="12">
        <v>64892700000</v>
      </c>
      <c r="T90" s="12">
        <v>-63043600000</v>
      </c>
      <c r="U90" s="1">
        <f t="shared" si="8"/>
        <v>173296190000</v>
      </c>
      <c r="V90" s="1">
        <f t="shared" si="9"/>
        <v>360313090000</v>
      </c>
      <c r="W90" s="1">
        <f t="shared" si="10"/>
        <v>-187016900000</v>
      </c>
      <c r="X90" s="1">
        <v>37</v>
      </c>
      <c r="Y90" s="13">
        <v>437674127406.47986</v>
      </c>
      <c r="Z90" s="2">
        <v>19723.541185954182</v>
      </c>
      <c r="AA90" s="2">
        <v>2.7441249671834385</v>
      </c>
      <c r="AB90" s="2">
        <v>77007356393.801849</v>
      </c>
      <c r="AC90" s="2">
        <v>80984148039.443359</v>
      </c>
      <c r="AD90" s="2">
        <v>97750039129.754257</v>
      </c>
      <c r="AE90" s="2">
        <v>250055564251.05649</v>
      </c>
      <c r="AF90" s="2">
        <v>1.118725689610222</v>
      </c>
      <c r="AG90" s="2">
        <v>18517000</v>
      </c>
      <c r="AH90" s="1">
        <v>9450771048.6668873</v>
      </c>
      <c r="AI90" s="1"/>
      <c r="AJ90">
        <f t="shared" si="6"/>
        <v>1251027679498.5034</v>
      </c>
      <c r="AK90" s="1">
        <f t="shared" si="7"/>
        <v>99.144584400425103</v>
      </c>
      <c r="AL90" s="1">
        <f t="shared" si="11"/>
        <v>1064010779498.5034</v>
      </c>
    </row>
    <row r="91" spans="1:38">
      <c r="A91" t="s">
        <v>0</v>
      </c>
      <c r="B91" t="s">
        <v>104</v>
      </c>
      <c r="C91">
        <v>2</v>
      </c>
      <c r="D91">
        <v>1</v>
      </c>
      <c r="F91" s="1">
        <v>1</v>
      </c>
      <c r="G91" s="1">
        <v>1998</v>
      </c>
      <c r="H91" s="11">
        <v>78635100000</v>
      </c>
      <c r="I91" s="11">
        <v>36652300000</v>
      </c>
      <c r="J91" s="11">
        <v>11998700000</v>
      </c>
      <c r="K91" s="11">
        <v>33404100000</v>
      </c>
      <c r="L91" s="11">
        <v>9281550000</v>
      </c>
      <c r="M91" s="12">
        <v>105944000000</v>
      </c>
      <c r="N91" s="12">
        <v>72986600000</v>
      </c>
      <c r="O91" s="12">
        <v>135603000000</v>
      </c>
      <c r="P91" s="12">
        <v>56033700000</v>
      </c>
      <c r="Q91" s="12">
        <v>9861690000</v>
      </c>
      <c r="R91" s="12">
        <v>14640500000</v>
      </c>
      <c r="S91" s="12">
        <v>55883600000</v>
      </c>
      <c r="T91" s="12">
        <v>-61215200000</v>
      </c>
      <c r="U91" s="1">
        <f t="shared" si="8"/>
        <v>184612250000</v>
      </c>
      <c r="V91" s="1">
        <f t="shared" si="9"/>
        <v>380428990000</v>
      </c>
      <c r="W91" s="1">
        <f t="shared" si="10"/>
        <v>-195816740000</v>
      </c>
      <c r="X91" s="1">
        <v>38</v>
      </c>
      <c r="Y91" s="13">
        <v>401216848673.94696</v>
      </c>
      <c r="Z91" s="2">
        <v>20383.738935437366</v>
      </c>
      <c r="AA91" s="2">
        <v>3.3472576920078296</v>
      </c>
      <c r="AB91" s="2">
        <v>70305229600.488373</v>
      </c>
      <c r="AC91" s="2">
        <v>88871671584.659286</v>
      </c>
      <c r="AD91" s="2">
        <v>93833005494.132812</v>
      </c>
      <c r="AE91" s="2">
        <v>230539917248.86389</v>
      </c>
      <c r="AF91" s="2">
        <v>1.0422357156416431</v>
      </c>
      <c r="AG91" s="2">
        <v>18711000</v>
      </c>
      <c r="AH91" s="1">
        <v>8569904269.0121202</v>
      </c>
      <c r="AI91" s="1"/>
      <c r="AJ91">
        <f t="shared" si="6"/>
        <v>1286346434362.9077</v>
      </c>
      <c r="AK91" s="1">
        <f t="shared" si="7"/>
        <v>98.44510423531996</v>
      </c>
      <c r="AL91" s="1">
        <f t="shared" si="11"/>
        <v>1090529694362.9077</v>
      </c>
    </row>
    <row r="92" spans="1:38">
      <c r="A92" t="s">
        <v>0</v>
      </c>
      <c r="B92" t="s">
        <v>104</v>
      </c>
      <c r="C92">
        <v>2</v>
      </c>
      <c r="D92">
        <v>1</v>
      </c>
      <c r="F92" s="1">
        <v>1</v>
      </c>
      <c r="G92" s="1">
        <v>1999</v>
      </c>
      <c r="H92" s="11">
        <v>89555600000</v>
      </c>
      <c r="I92" s="11">
        <v>57043400000</v>
      </c>
      <c r="J92" s="11">
        <v>15803700000</v>
      </c>
      <c r="K92" s="11">
        <v>37485000000</v>
      </c>
      <c r="L92" s="11">
        <v>10756300000</v>
      </c>
      <c r="M92" s="12">
        <v>120589000000</v>
      </c>
      <c r="N92" s="12">
        <v>100761000000</v>
      </c>
      <c r="O92" s="12">
        <v>153930000000</v>
      </c>
      <c r="P92" s="12">
        <v>63679500000</v>
      </c>
      <c r="Q92" s="12">
        <v>12550300000</v>
      </c>
      <c r="R92" s="12">
        <v>21212200000</v>
      </c>
      <c r="S92" s="12">
        <v>56096000000</v>
      </c>
      <c r="T92" s="12">
        <v>-65856900000</v>
      </c>
      <c r="U92" s="1">
        <f t="shared" si="8"/>
        <v>231856200000</v>
      </c>
      <c r="V92" s="1">
        <f t="shared" si="9"/>
        <v>451509800000</v>
      </c>
      <c r="W92" s="1">
        <f t="shared" si="10"/>
        <v>-219653600000</v>
      </c>
      <c r="X92" s="1">
        <v>39</v>
      </c>
      <c r="Y92" s="13">
        <v>390208672766.01074</v>
      </c>
      <c r="Z92" s="2">
        <v>21192.039816639201</v>
      </c>
      <c r="AA92" s="2">
        <v>3.9654201015918176</v>
      </c>
      <c r="AB92" s="2">
        <v>69905376613.610718</v>
      </c>
      <c r="AC92" s="2">
        <v>92863050550.658005</v>
      </c>
      <c r="AD92" s="2">
        <v>92027823035.468094</v>
      </c>
      <c r="AE92" s="2">
        <v>225035718761.74957</v>
      </c>
      <c r="AF92" s="2">
        <v>1.1425051873945598</v>
      </c>
      <c r="AG92" s="2">
        <v>18926000</v>
      </c>
      <c r="AH92" s="1">
        <v>10242100212.397507</v>
      </c>
      <c r="AI92" s="1"/>
      <c r="AJ92">
        <f t="shared" si="6"/>
        <v>1328895951738.5718</v>
      </c>
      <c r="AK92" s="1">
        <f t="shared" si="7"/>
        <v>98.602594366932408</v>
      </c>
      <c r="AL92" s="1">
        <f t="shared" si="11"/>
        <v>1109242351738.5718</v>
      </c>
    </row>
    <row r="93" spans="1:38">
      <c r="A93" t="s">
        <v>0</v>
      </c>
      <c r="B93" t="s">
        <v>104</v>
      </c>
      <c r="C93">
        <v>2</v>
      </c>
      <c r="D93">
        <v>1</v>
      </c>
      <c r="F93" s="1">
        <v>1</v>
      </c>
      <c r="G93" s="1">
        <v>2000</v>
      </c>
      <c r="H93" s="11">
        <v>85385200000</v>
      </c>
      <c r="I93" s="11">
        <v>59024300000</v>
      </c>
      <c r="J93" s="11">
        <v>16965700000</v>
      </c>
      <c r="K93" s="11">
        <v>38903000000</v>
      </c>
      <c r="L93" s="11">
        <v>12593000000</v>
      </c>
      <c r="M93" s="12">
        <v>111138000000</v>
      </c>
      <c r="N93" s="12">
        <v>84901600000</v>
      </c>
      <c r="O93" s="12">
        <v>156958000000</v>
      </c>
      <c r="P93" s="12">
        <v>62269600000</v>
      </c>
      <c r="Q93" s="12">
        <v>13317600000</v>
      </c>
      <c r="R93" s="12">
        <v>18118100000</v>
      </c>
      <c r="S93" s="12">
        <v>64003800000</v>
      </c>
      <c r="T93" s="12">
        <v>-68865500000</v>
      </c>
      <c r="U93" s="1">
        <f t="shared" si="8"/>
        <v>230989300000</v>
      </c>
      <c r="V93" s="1">
        <f t="shared" si="9"/>
        <v>428584800000</v>
      </c>
      <c r="W93" s="1">
        <f t="shared" si="10"/>
        <v>-197595500000</v>
      </c>
      <c r="X93" s="1">
        <v>40</v>
      </c>
      <c r="Y93" s="13">
        <v>416923318470.13751</v>
      </c>
      <c r="Z93" s="2">
        <v>21768.042524415887</v>
      </c>
      <c r="AA93" s="2">
        <v>2.7180144656223035</v>
      </c>
      <c r="AB93" s="2">
        <v>73707843999.246368</v>
      </c>
      <c r="AC93" s="2">
        <v>100539471205.1749</v>
      </c>
      <c r="AD93" s="2">
        <v>100539471205.1749</v>
      </c>
      <c r="AE93" s="2">
        <v>237989072410.97781</v>
      </c>
      <c r="AF93" s="2">
        <v>1.192272323448323</v>
      </c>
      <c r="AG93" s="2">
        <v>19153000</v>
      </c>
      <c r="AH93" s="1">
        <v>9345711757.7642879</v>
      </c>
      <c r="AI93" s="1"/>
      <c r="AJ93">
        <f t="shared" si="6"/>
        <v>1394359498821.876</v>
      </c>
      <c r="AK93" s="1">
        <f t="shared" si="7"/>
        <v>100</v>
      </c>
      <c r="AL93" s="1">
        <f t="shared" si="11"/>
        <v>1196763998821.876</v>
      </c>
    </row>
    <row r="94" spans="1:38">
      <c r="A94" t="s">
        <v>0</v>
      </c>
      <c r="B94" t="s">
        <v>104</v>
      </c>
      <c r="C94">
        <v>2</v>
      </c>
      <c r="D94">
        <v>1</v>
      </c>
      <c r="F94" s="1">
        <v>1</v>
      </c>
      <c r="G94" s="1">
        <v>2001</v>
      </c>
      <c r="H94" s="11">
        <v>109602000000</v>
      </c>
      <c r="I94" s="11">
        <v>59889300000</v>
      </c>
      <c r="J94" s="11">
        <v>19778100000</v>
      </c>
      <c r="K94" s="11">
        <v>35766500000</v>
      </c>
      <c r="L94" s="11">
        <v>14779800000</v>
      </c>
      <c r="M94" s="12">
        <v>111739000000</v>
      </c>
      <c r="N94" s="12">
        <v>89081300000</v>
      </c>
      <c r="O94" s="12">
        <v>157969000000</v>
      </c>
      <c r="P94" s="12">
        <v>62188500000</v>
      </c>
      <c r="Q94" s="12">
        <v>12900300000</v>
      </c>
      <c r="R94" s="12">
        <v>17955300000</v>
      </c>
      <c r="S94" s="12">
        <v>63626400000</v>
      </c>
      <c r="T94" s="12">
        <v>-61889600000</v>
      </c>
      <c r="U94" s="1">
        <f t="shared" si="8"/>
        <v>257771000000</v>
      </c>
      <c r="V94" s="1">
        <f t="shared" si="9"/>
        <v>433878100000</v>
      </c>
      <c r="W94" s="1">
        <f t="shared" si="10"/>
        <v>-176107100000</v>
      </c>
      <c r="X94" s="1">
        <v>41</v>
      </c>
      <c r="Y94" s="13">
        <v>380427712783.08472</v>
      </c>
      <c r="Z94" s="2">
        <v>21901.729911456008</v>
      </c>
      <c r="AA94" s="2">
        <v>0.61414519422299918</v>
      </c>
      <c r="AB94" s="2">
        <v>67180422882.902222</v>
      </c>
      <c r="AC94" s="2">
        <v>90970002573.412048</v>
      </c>
      <c r="AD94" s="2">
        <v>81289041536.975418</v>
      </c>
      <c r="AE94" s="2">
        <v>219974777288.82687</v>
      </c>
      <c r="AF94" s="2">
        <v>1.34835834227145</v>
      </c>
      <c r="AG94" s="2">
        <v>19413000</v>
      </c>
      <c r="AH94" s="1">
        <v>8496182374.7459984</v>
      </c>
      <c r="AI94" s="1"/>
      <c r="AJ94">
        <f t="shared" si="6"/>
        <v>1433467441962.4956</v>
      </c>
      <c r="AK94" s="1">
        <f t="shared" si="7"/>
        <v>101.01549624038886</v>
      </c>
      <c r="AL94" s="1">
        <f t="shared" si="11"/>
        <v>1257360341962.4956</v>
      </c>
    </row>
    <row r="95" spans="1:38">
      <c r="A95" t="s">
        <v>0</v>
      </c>
      <c r="B95" t="s">
        <v>104</v>
      </c>
      <c r="C95">
        <v>2</v>
      </c>
      <c r="D95">
        <v>1</v>
      </c>
      <c r="F95" s="1">
        <v>1</v>
      </c>
      <c r="G95" s="1">
        <v>2002</v>
      </c>
      <c r="H95" s="11">
        <v>114888000000</v>
      </c>
      <c r="I95" s="11">
        <v>65308300000</v>
      </c>
      <c r="J95" s="11">
        <v>26696300000</v>
      </c>
      <c r="K95" s="11">
        <v>39614200000</v>
      </c>
      <c r="L95" s="11">
        <v>19575800000</v>
      </c>
      <c r="M95" s="12">
        <v>141136000000</v>
      </c>
      <c r="N95" s="12">
        <v>87308000000</v>
      </c>
      <c r="O95" s="12">
        <v>185839000000</v>
      </c>
      <c r="P95" s="12">
        <v>78013900000</v>
      </c>
      <c r="Q95" s="12">
        <v>20919400000</v>
      </c>
      <c r="R95" s="12">
        <v>20688500000</v>
      </c>
      <c r="S95" s="12">
        <v>65013600000</v>
      </c>
      <c r="T95" s="12">
        <v>-70527500000</v>
      </c>
      <c r="U95" s="1">
        <f t="shared" si="8"/>
        <v>286771100000</v>
      </c>
      <c r="V95" s="1">
        <f t="shared" si="9"/>
        <v>513216300000</v>
      </c>
      <c r="W95" s="1">
        <f t="shared" si="10"/>
        <v>-226445200000</v>
      </c>
      <c r="X95" s="1">
        <v>42</v>
      </c>
      <c r="Y95" s="13">
        <v>397239430724.15234</v>
      </c>
      <c r="Z95" s="2">
        <v>22464.682833232873</v>
      </c>
      <c r="AA95" s="2">
        <v>2.5703582504796003</v>
      </c>
      <c r="AB95" s="2">
        <v>69186898283.800751</v>
      </c>
      <c r="AC95" s="2">
        <v>99772834391.583679</v>
      </c>
      <c r="AD95" s="2">
        <v>88338216827.124313</v>
      </c>
      <c r="AE95" s="2">
        <v>226898807032.23105</v>
      </c>
      <c r="AF95" s="2">
        <v>1.2205637853435836</v>
      </c>
      <c r="AG95" s="2">
        <v>19651400</v>
      </c>
      <c r="AH95" s="1">
        <v>9558880249.5869446</v>
      </c>
      <c r="AI95" s="1"/>
      <c r="AJ95">
        <f t="shared" si="6"/>
        <v>1472058527694.4126</v>
      </c>
      <c r="AK95" s="1">
        <f t="shared" si="7"/>
        <v>101.57275940986959</v>
      </c>
      <c r="AL95" s="1">
        <f t="shared" si="11"/>
        <v>1245613327694.4126</v>
      </c>
    </row>
    <row r="96" spans="1:38">
      <c r="A96" t="s">
        <v>0</v>
      </c>
      <c r="B96" t="s">
        <v>104</v>
      </c>
      <c r="C96">
        <v>2</v>
      </c>
      <c r="D96">
        <v>1</v>
      </c>
      <c r="F96" s="1">
        <v>1</v>
      </c>
      <c r="G96" s="1">
        <v>2003</v>
      </c>
      <c r="H96" s="11">
        <v>161948000000</v>
      </c>
      <c r="I96" s="11">
        <v>92613000000</v>
      </c>
      <c r="J96" s="11">
        <v>37368800000</v>
      </c>
      <c r="K96" s="11">
        <v>57115500000</v>
      </c>
      <c r="L96" s="11">
        <v>33138700000</v>
      </c>
      <c r="M96" s="12">
        <v>199340000000</v>
      </c>
      <c r="N96" s="12">
        <v>138854000000</v>
      </c>
      <c r="O96" s="12">
        <v>262526000000</v>
      </c>
      <c r="P96" s="12">
        <v>103944000000</v>
      </c>
      <c r="Q96" s="12">
        <v>36584200000</v>
      </c>
      <c r="R96" s="12">
        <v>32188700000</v>
      </c>
      <c r="S96" s="12">
        <v>70522500000</v>
      </c>
      <c r="T96" s="12">
        <v>-85861500000</v>
      </c>
      <c r="U96" s="1">
        <f t="shared" si="8"/>
        <v>414372700000</v>
      </c>
      <c r="V96" s="1">
        <f t="shared" si="9"/>
        <v>741248200000</v>
      </c>
      <c r="W96" s="1">
        <f t="shared" si="10"/>
        <v>-326875500000</v>
      </c>
      <c r="X96" s="1">
        <v>43</v>
      </c>
      <c r="Y96" s="13">
        <v>468468841001.74719</v>
      </c>
      <c r="Z96" s="2">
        <v>22890.354226292384</v>
      </c>
      <c r="AA96" s="2">
        <v>1.8948471083232903</v>
      </c>
      <c r="AB96" s="2">
        <v>82171228887.594635</v>
      </c>
      <c r="AC96" s="2">
        <v>114093969843.8177</v>
      </c>
      <c r="AD96" s="2">
        <v>113034944670.93768</v>
      </c>
      <c r="AE96" s="2">
        <v>268509609784.50784</v>
      </c>
      <c r="AF96" s="2">
        <v>1.2339966634262791</v>
      </c>
      <c r="AG96" s="2">
        <v>19895400</v>
      </c>
      <c r="AH96" s="1" t="s">
        <v>69</v>
      </c>
      <c r="AI96" s="1"/>
      <c r="AJ96">
        <f t="shared" si="6"/>
        <v>1546855544925.9106</v>
      </c>
      <c r="AK96" s="1">
        <f t="shared" si="7"/>
        <v>103.05658717500951</v>
      </c>
      <c r="AL96" s="1">
        <f t="shared" si="11"/>
        <v>1219980044925.9106</v>
      </c>
    </row>
    <row r="97" spans="1:38">
      <c r="A97" t="s">
        <v>0</v>
      </c>
      <c r="B97" t="s">
        <v>104</v>
      </c>
      <c r="C97">
        <v>2</v>
      </c>
      <c r="D97">
        <v>1</v>
      </c>
      <c r="F97" s="1">
        <v>1</v>
      </c>
      <c r="G97" s="1">
        <v>2004</v>
      </c>
      <c r="H97" s="11">
        <v>204347000000</v>
      </c>
      <c r="I97" s="11">
        <v>114438000000</v>
      </c>
      <c r="J97" s="11">
        <v>52627700000</v>
      </c>
      <c r="K97" s="11">
        <v>66201800000</v>
      </c>
      <c r="L97" s="11">
        <v>38960100000</v>
      </c>
      <c r="M97" s="12">
        <v>261552000000</v>
      </c>
      <c r="N97" s="12">
        <v>146415000000</v>
      </c>
      <c r="O97" s="12">
        <v>336134000000</v>
      </c>
      <c r="P97" s="12">
        <v>107776000000</v>
      </c>
      <c r="Q97" s="12">
        <v>37712200000</v>
      </c>
      <c r="R97" s="12">
        <v>35802500000</v>
      </c>
      <c r="S97" s="12">
        <v>87165800000</v>
      </c>
      <c r="T97" s="12">
        <v>-105230000000</v>
      </c>
      <c r="U97" s="1">
        <f t="shared" si="8"/>
        <v>512377100000</v>
      </c>
      <c r="V97" s="1">
        <f t="shared" si="9"/>
        <v>889589200000</v>
      </c>
      <c r="W97" s="1">
        <f t="shared" si="10"/>
        <v>-377212100000</v>
      </c>
      <c r="X97" s="1">
        <v>44</v>
      </c>
      <c r="Y97" s="11">
        <v>615275999430.92908</v>
      </c>
      <c r="Z97" s="2">
        <v>23563.234994056365</v>
      </c>
      <c r="AA97" s="2">
        <v>2.9395821537401048</v>
      </c>
      <c r="AB97" s="2">
        <v>106969696969.69698</v>
      </c>
      <c r="AC97" s="2">
        <v>123572965808.13811</v>
      </c>
      <c r="AD97" s="2">
        <v>152055057618.4379</v>
      </c>
      <c r="AE97" s="2">
        <v>350463081519.41956</v>
      </c>
      <c r="AF97" s="2">
        <v>1.1593521621803333</v>
      </c>
      <c r="AG97" s="2">
        <v>20127400</v>
      </c>
      <c r="AH97" s="1" t="s">
        <v>69</v>
      </c>
      <c r="AI97" s="1"/>
      <c r="AJ97">
        <f t="shared" si="6"/>
        <v>1690165881186.2549</v>
      </c>
      <c r="AK97" s="1">
        <f t="shared" si="7"/>
        <v>106.74373455408495</v>
      </c>
      <c r="AL97" s="1">
        <f t="shared" si="11"/>
        <v>1312953781186.2549</v>
      </c>
    </row>
    <row r="98" spans="1:38">
      <c r="A98" t="s">
        <v>0</v>
      </c>
      <c r="B98" t="s">
        <v>104</v>
      </c>
      <c r="C98">
        <v>2</v>
      </c>
      <c r="D98">
        <v>1</v>
      </c>
      <c r="F98" s="1">
        <v>1</v>
      </c>
      <c r="G98" s="1">
        <v>2005</v>
      </c>
      <c r="H98" s="11">
        <v>178481000000</v>
      </c>
      <c r="I98" s="11">
        <v>126870000000</v>
      </c>
      <c r="J98" s="11">
        <v>60339500000</v>
      </c>
      <c r="K98" s="11">
        <v>65295600000</v>
      </c>
      <c r="L98" s="11">
        <v>27696400000</v>
      </c>
      <c r="M98" s="12">
        <v>207952000000</v>
      </c>
      <c r="N98" s="12">
        <v>176266000000</v>
      </c>
      <c r="O98" s="12">
        <v>361486000000</v>
      </c>
      <c r="P98" s="12">
        <v>117848000000</v>
      </c>
      <c r="Q98" s="12">
        <v>27898900000</v>
      </c>
      <c r="R98" s="12">
        <v>41941200000</v>
      </c>
      <c r="S98" s="12">
        <v>107011000000</v>
      </c>
      <c r="T98" s="12">
        <v>-120383000000</v>
      </c>
      <c r="U98" s="1">
        <f t="shared" si="8"/>
        <v>500623700000</v>
      </c>
      <c r="V98" s="1">
        <f t="shared" si="9"/>
        <v>891450900000</v>
      </c>
      <c r="W98" s="1">
        <f t="shared" si="10"/>
        <v>-390827200000</v>
      </c>
      <c r="X98" s="1">
        <v>45</v>
      </c>
      <c r="Y98" s="11">
        <v>696033679145.99304</v>
      </c>
      <c r="Z98" s="2">
        <v>23914.730694986516</v>
      </c>
      <c r="AA98" s="2">
        <v>1.4917124113849667</v>
      </c>
      <c r="AB98">
        <v>122161329123.44008</v>
      </c>
      <c r="AC98">
        <v>131208118228.38301</v>
      </c>
      <c r="AD98">
        <v>174213652082.39362</v>
      </c>
      <c r="AE98">
        <v>391691474966.17047</v>
      </c>
      <c r="AF98" s="2">
        <v>1.3197895543619054</v>
      </c>
      <c r="AG98" s="2">
        <v>20394800</v>
      </c>
      <c r="AH98" s="1" t="s">
        <v>69</v>
      </c>
      <c r="AI98" s="1"/>
      <c r="AJ98">
        <f t="shared" si="6"/>
        <v>1877235217493.4133</v>
      </c>
      <c r="AK98" s="1">
        <f t="shared" si="7"/>
        <v>112.03713046110384</v>
      </c>
      <c r="AL98" s="1">
        <f t="shared" si="11"/>
        <v>1486408017493.4133</v>
      </c>
    </row>
    <row r="99" spans="1:38">
      <c r="A99" t="s">
        <v>0</v>
      </c>
      <c r="B99" t="s">
        <v>104</v>
      </c>
      <c r="C99">
        <v>2</v>
      </c>
      <c r="D99">
        <v>1</v>
      </c>
      <c r="F99" s="1">
        <v>1</v>
      </c>
      <c r="G99" s="1">
        <v>2006</v>
      </c>
      <c r="H99" s="11">
        <v>227531000000</v>
      </c>
      <c r="I99" s="11">
        <v>164800000000</v>
      </c>
      <c r="J99" s="11">
        <v>84884300000</v>
      </c>
      <c r="K99" s="11">
        <v>87045400000</v>
      </c>
      <c r="L99" s="11">
        <v>41156300000</v>
      </c>
      <c r="M99" s="12">
        <v>249963000000</v>
      </c>
      <c r="N99" s="12">
        <v>244206000000</v>
      </c>
      <c r="O99" s="12">
        <v>469820000000</v>
      </c>
      <c r="P99" s="12">
        <v>130826000000</v>
      </c>
      <c r="Q99" s="12">
        <v>43959900000</v>
      </c>
      <c r="R99" s="12">
        <v>53448100000</v>
      </c>
      <c r="S99" s="12">
        <v>124913000000</v>
      </c>
      <c r="T99" s="12">
        <v>-134509000000</v>
      </c>
      <c r="U99" s="1">
        <f t="shared" si="8"/>
        <v>658865100000</v>
      </c>
      <c r="V99" s="1">
        <f t="shared" si="9"/>
        <v>1138774900000</v>
      </c>
      <c r="W99" s="1">
        <f t="shared" si="10"/>
        <v>-479909800000</v>
      </c>
      <c r="X99" s="1">
        <v>46</v>
      </c>
      <c r="Y99" s="11">
        <v>749316412099.43103</v>
      </c>
      <c r="Z99">
        <v>24287.941113449222</v>
      </c>
      <c r="AA99">
        <v>1.5605880042000422</v>
      </c>
      <c r="AB99">
        <v>129633872416.8913</v>
      </c>
      <c r="AC99" s="1">
        <v>142815602737.27032</v>
      </c>
      <c r="AD99" s="1">
        <v>195238843965.25906</v>
      </c>
      <c r="AE99">
        <v>409896675651.39264</v>
      </c>
      <c r="AF99">
        <v>1.4752279453275432</v>
      </c>
      <c r="AG99">
        <v>20697900</v>
      </c>
      <c r="AH99" s="1" t="s">
        <v>69</v>
      </c>
      <c r="AI99" s="1"/>
      <c r="AJ99">
        <f t="shared" si="6"/>
        <v>2079499568423.7227</v>
      </c>
      <c r="AK99" s="1">
        <f t="shared" si="7"/>
        <v>117.14211113150616</v>
      </c>
      <c r="AL99" s="1">
        <f t="shared" si="11"/>
        <v>1599589768423.7227</v>
      </c>
    </row>
    <row r="100" spans="1:38">
      <c r="A100" s="11" t="s">
        <v>0</v>
      </c>
      <c r="B100" t="s">
        <v>104</v>
      </c>
      <c r="C100">
        <v>2</v>
      </c>
      <c r="D100">
        <v>1</v>
      </c>
      <c r="F100" s="1">
        <v>1</v>
      </c>
      <c r="G100" s="1">
        <v>2007</v>
      </c>
      <c r="H100" s="11">
        <v>289516000000</v>
      </c>
      <c r="I100" s="11">
        <v>262517000000</v>
      </c>
      <c r="J100" s="11">
        <v>132705000000</v>
      </c>
      <c r="K100" s="11">
        <v>107123000000</v>
      </c>
      <c r="L100" s="11">
        <v>64969500000</v>
      </c>
      <c r="M100" s="12">
        <v>341656000000</v>
      </c>
      <c r="N100" s="12">
        <v>320673000000</v>
      </c>
      <c r="O100" s="12">
        <v>550893000000</v>
      </c>
      <c r="P100" s="12">
        <v>182973000000</v>
      </c>
      <c r="Q100" s="12">
        <v>62146600000</v>
      </c>
      <c r="R100" s="12">
        <v>24768500000</v>
      </c>
      <c r="S100" s="12">
        <v>142421000000</v>
      </c>
      <c r="T100" s="12">
        <v>-160205000000</v>
      </c>
      <c r="U100" s="1">
        <f t="shared" si="8"/>
        <v>881599000000</v>
      </c>
      <c r="V100" s="1">
        <f t="shared" si="9"/>
        <v>1458341600000</v>
      </c>
      <c r="W100" s="1">
        <f t="shared" si="10"/>
        <v>-576742600000</v>
      </c>
      <c r="X100" s="1">
        <v>47</v>
      </c>
      <c r="Y100" s="11">
        <v>856816361780.63904</v>
      </c>
      <c r="Z100">
        <v>24755.568951908004</v>
      </c>
      <c r="AA100">
        <v>1.9253498527293118</v>
      </c>
      <c r="AB100">
        <v>146192195964.51282</v>
      </c>
      <c r="AC100" s="1">
        <v>150631700492.40012</v>
      </c>
      <c r="AD100" s="1">
        <v>223525948025.43768</v>
      </c>
      <c r="AE100">
        <v>459220381565.51776</v>
      </c>
      <c r="AF100">
        <v>1.7936627039864914</v>
      </c>
      <c r="AG100">
        <v>21072500</v>
      </c>
      <c r="AH100" s="1"/>
      <c r="AI100" s="1"/>
      <c r="AJ100">
        <f t="shared" si="6"/>
        <v>2267352077950.9297</v>
      </c>
      <c r="AK100" s="1">
        <f t="shared" si="7"/>
        <v>119.92974940575135</v>
      </c>
      <c r="AL100" s="1">
        <f t="shared" si="11"/>
        <v>1690609477950.9297</v>
      </c>
    </row>
    <row r="101" spans="1:38">
      <c r="A101" s="11" t="s">
        <v>0</v>
      </c>
      <c r="B101" t="s">
        <v>104</v>
      </c>
      <c r="C101">
        <v>2</v>
      </c>
      <c r="D101">
        <v>1</v>
      </c>
      <c r="F101" s="1">
        <v>1</v>
      </c>
      <c r="G101" s="1">
        <v>2008</v>
      </c>
      <c r="H101" s="11">
        <v>196488000000</v>
      </c>
      <c r="I101" s="11">
        <v>159291000000</v>
      </c>
      <c r="J101" s="11">
        <v>100153000000</v>
      </c>
      <c r="K101" s="11">
        <v>135672000000</v>
      </c>
      <c r="L101" s="11">
        <v>78428400000</v>
      </c>
      <c r="M101" s="12">
        <v>270830000000</v>
      </c>
      <c r="N101" s="12">
        <v>169547000000</v>
      </c>
      <c r="O101" s="12">
        <v>476954000000</v>
      </c>
      <c r="P101" s="12">
        <v>209566000000</v>
      </c>
      <c r="Q101" s="12">
        <v>75194400000</v>
      </c>
      <c r="R101" s="12">
        <v>30690900000</v>
      </c>
      <c r="S101" s="12">
        <v>189057000000</v>
      </c>
      <c r="T101" s="12">
        <v>-193972000000</v>
      </c>
      <c r="U101" s="1">
        <f t="shared" si="8"/>
        <v>700723300000</v>
      </c>
      <c r="V101" s="1">
        <f t="shared" si="9"/>
        <v>1202091400000</v>
      </c>
      <c r="W101" s="1">
        <f t="shared" si="10"/>
        <v>-501368100000</v>
      </c>
      <c r="X101" s="1">
        <v>48</v>
      </c>
      <c r="Y101" s="11">
        <v>1039415095376.8346</v>
      </c>
      <c r="Z101">
        <v>25248.44367816583</v>
      </c>
      <c r="AA101">
        <v>1.9909650520063593</v>
      </c>
      <c r="AB101">
        <v>176414270793.24939</v>
      </c>
      <c r="AC101" s="1">
        <v>165546992702.1655</v>
      </c>
      <c r="AD101" s="1">
        <v>281564290033.53302</v>
      </c>
      <c r="AE101">
        <v>551489417843.98877</v>
      </c>
      <c r="AF101">
        <v>1.6906927469026758</v>
      </c>
      <c r="AG101">
        <v>21431800</v>
      </c>
      <c r="AH101" s="1"/>
      <c r="AI101" s="1"/>
      <c r="AJ101">
        <f t="shared" si="6"/>
        <v>2485899337945.8638</v>
      </c>
      <c r="AK101" s="1">
        <f t="shared" si="7"/>
        <v>121.45470281964839</v>
      </c>
      <c r="AL101" s="1">
        <f t="shared" si="11"/>
        <v>1984531237945.8638</v>
      </c>
    </row>
    <row r="102" spans="1:38">
      <c r="A102" t="s">
        <v>0</v>
      </c>
      <c r="B102" t="s">
        <v>104</v>
      </c>
      <c r="C102">
        <v>2</v>
      </c>
      <c r="D102">
        <v>1</v>
      </c>
      <c r="F102" s="1">
        <v>1</v>
      </c>
      <c r="G102" s="1">
        <v>2009</v>
      </c>
      <c r="H102" s="11">
        <v>338747000000</v>
      </c>
      <c r="I102" s="11">
        <v>238793000000</v>
      </c>
      <c r="J102" s="11">
        <v>147389000000</v>
      </c>
      <c r="K102" s="11">
        <v>198057000000</v>
      </c>
      <c r="L102" s="11">
        <v>80893200000</v>
      </c>
      <c r="M102" s="12">
        <v>425819000000</v>
      </c>
      <c r="N102" s="12">
        <v>331283000000</v>
      </c>
      <c r="O102" s="12">
        <v>657546000000</v>
      </c>
      <c r="P102" s="12">
        <v>255160000000</v>
      </c>
      <c r="Q102" s="12">
        <v>70786000000</v>
      </c>
      <c r="R102" s="12">
        <v>38950200000</v>
      </c>
      <c r="S102" s="12">
        <v>154788000000</v>
      </c>
      <c r="T102" s="12">
        <v>-159003000000</v>
      </c>
      <c r="U102" s="1">
        <f t="shared" si="8"/>
        <v>1042829400000</v>
      </c>
      <c r="V102" s="1">
        <f t="shared" si="9"/>
        <v>1740594000000</v>
      </c>
      <c r="W102" s="1">
        <f t="shared" si="10"/>
        <v>-697764600000</v>
      </c>
      <c r="X102" s="1">
        <v>49</v>
      </c>
      <c r="Y102" s="11">
        <v>924843128520.74121</v>
      </c>
      <c r="Z102">
        <v>25056.146108237161</v>
      </c>
      <c r="AA102">
        <v>-0.76162147805951008</v>
      </c>
      <c r="AC102" s="1"/>
      <c r="AD102" s="1"/>
      <c r="AF102">
        <v>2.0464060446130836</v>
      </c>
      <c r="AG102">
        <v>21874900</v>
      </c>
      <c r="AH102" s="1"/>
      <c r="AI102" s="1"/>
      <c r="AJ102">
        <f t="shared" si="6"/>
        <v>2360105224092.8315</v>
      </c>
      <c r="AK102" s="1">
        <f t="shared" si="7"/>
        <v>120.11325331365218</v>
      </c>
      <c r="AL102" s="1">
        <f t="shared" si="11"/>
        <v>1662340624092.8315</v>
      </c>
    </row>
    <row r="103" spans="1:38">
      <c r="A103" s="11" t="s">
        <v>0</v>
      </c>
      <c r="B103" t="s">
        <v>104</v>
      </c>
      <c r="C103">
        <v>2</v>
      </c>
      <c r="D103">
        <v>1</v>
      </c>
      <c r="F103" s="1">
        <v>1</v>
      </c>
      <c r="G103" s="1">
        <v>2010</v>
      </c>
      <c r="H103" s="11">
        <v>400706000000</v>
      </c>
      <c r="I103" s="11">
        <v>285050000000</v>
      </c>
      <c r="J103" s="11">
        <v>182992000000</v>
      </c>
      <c r="K103" s="11">
        <v>224414000000</v>
      </c>
      <c r="L103" s="11">
        <v>102593000000</v>
      </c>
      <c r="M103" s="12">
        <v>514424000000</v>
      </c>
      <c r="N103" s="12">
        <v>386495000000</v>
      </c>
      <c r="O103" s="12">
        <v>778571000000</v>
      </c>
      <c r="P103" s="12">
        <v>247512000000</v>
      </c>
      <c r="Q103" s="12">
        <v>105908000000</v>
      </c>
      <c r="R103" s="12">
        <v>38659300000</v>
      </c>
      <c r="S103" s="12">
        <v>212851000000</v>
      </c>
      <c r="T103" s="12">
        <v>-194671000000</v>
      </c>
      <c r="U103" s="1">
        <f t="shared" si="8"/>
        <v>1234414300000</v>
      </c>
      <c r="V103" s="1">
        <f t="shared" si="9"/>
        <v>2032910000000</v>
      </c>
      <c r="W103" s="1">
        <f t="shared" si="10"/>
        <v>-798495700000</v>
      </c>
      <c r="X103" s="1">
        <v>50</v>
      </c>
      <c r="AC103" s="1"/>
      <c r="AD103" s="1"/>
      <c r="AF103">
        <v>2.0465805335663818</v>
      </c>
      <c r="AG103">
        <v>22327200</v>
      </c>
      <c r="AH103" s="1"/>
      <c r="AI103" s="1"/>
      <c r="AJ103" t="str">
        <f t="shared" si="6"/>
        <v/>
      </c>
      <c r="AK103" s="1" t="str">
        <f t="shared" si="7"/>
        <v/>
      </c>
      <c r="AL103" s="1" t="str">
        <f t="shared" si="11"/>
        <v/>
      </c>
    </row>
    <row r="104" spans="1:38">
      <c r="A104" t="s">
        <v>1</v>
      </c>
      <c r="B104" t="s">
        <v>105</v>
      </c>
      <c r="C104">
        <v>3</v>
      </c>
      <c r="D104">
        <v>2</v>
      </c>
      <c r="F104" s="1">
        <v>1</v>
      </c>
      <c r="G104" s="1">
        <v>1960</v>
      </c>
      <c r="H104" s="11" t="s">
        <v>70</v>
      </c>
      <c r="I104" s="11" t="s">
        <v>70</v>
      </c>
      <c r="J104" s="11" t="s">
        <v>70</v>
      </c>
      <c r="K104" s="11" t="s">
        <v>70</v>
      </c>
      <c r="L104" s="11" t="s">
        <v>70</v>
      </c>
      <c r="M104" s="12" t="s">
        <v>70</v>
      </c>
      <c r="N104" s="12" t="s">
        <v>70</v>
      </c>
      <c r="O104" s="12" t="s">
        <v>70</v>
      </c>
      <c r="P104" s="12" t="s">
        <v>70</v>
      </c>
      <c r="Q104" s="12" t="s">
        <v>70</v>
      </c>
      <c r="R104" s="12">
        <v>422760000</v>
      </c>
      <c r="S104" s="12" t="s">
        <v>70</v>
      </c>
      <c r="T104" s="12" t="s">
        <v>70</v>
      </c>
      <c r="U104" s="1" t="str">
        <f t="shared" si="8"/>
        <v/>
      </c>
      <c r="V104" s="1" t="str">
        <f t="shared" si="9"/>
        <v/>
      </c>
      <c r="W104" s="1" t="str">
        <f t="shared" si="10"/>
        <v/>
      </c>
      <c r="X104" s="19">
        <v>0</v>
      </c>
      <c r="Y104" s="13">
        <v>6592693841.1849499</v>
      </c>
      <c r="Z104">
        <v>7478.5930202498794</v>
      </c>
      <c r="AB104" s="2">
        <v>840276904.21593976</v>
      </c>
      <c r="AC104" s="1"/>
      <c r="AD104" s="1"/>
      <c r="AE104" s="2"/>
      <c r="AF104" s="2">
        <v>0.44229329932657441</v>
      </c>
      <c r="AG104" s="2">
        <v>7048001</v>
      </c>
      <c r="AH104" s="1">
        <v>284628577.08684027</v>
      </c>
      <c r="AK104" s="1">
        <f t="shared" si="7"/>
        <v>25.465667868601468</v>
      </c>
      <c r="AL104" s="1" t="str">
        <f t="shared" si="11"/>
        <v/>
      </c>
    </row>
    <row r="105" spans="1:38">
      <c r="A105" t="s">
        <v>1</v>
      </c>
      <c r="B105" t="s">
        <v>105</v>
      </c>
      <c r="C105">
        <v>3</v>
      </c>
      <c r="D105">
        <v>2</v>
      </c>
      <c r="F105" s="1">
        <v>1</v>
      </c>
      <c r="G105" s="1">
        <v>1961</v>
      </c>
      <c r="H105" s="11" t="s">
        <v>70</v>
      </c>
      <c r="I105" s="11" t="s">
        <v>70</v>
      </c>
      <c r="J105" s="11" t="s">
        <v>70</v>
      </c>
      <c r="K105" s="11" t="s">
        <v>70</v>
      </c>
      <c r="L105" s="11" t="s">
        <v>70</v>
      </c>
      <c r="M105" s="12" t="s">
        <v>70</v>
      </c>
      <c r="N105" s="12" t="s">
        <v>70</v>
      </c>
      <c r="O105" s="12" t="s">
        <v>70</v>
      </c>
      <c r="P105" s="12" t="s">
        <v>70</v>
      </c>
      <c r="Q105" s="12" t="s">
        <v>70</v>
      </c>
      <c r="R105" s="12">
        <v>542870000</v>
      </c>
      <c r="S105" s="12" t="s">
        <v>70</v>
      </c>
      <c r="T105" s="12" t="s">
        <v>70</v>
      </c>
      <c r="U105" s="1" t="str">
        <f t="shared" si="8"/>
        <v/>
      </c>
      <c r="V105" s="1" t="str">
        <f t="shared" si="9"/>
        <v/>
      </c>
      <c r="W105" s="1" t="str">
        <f t="shared" si="10"/>
        <v/>
      </c>
      <c r="X105" s="1">
        <v>1</v>
      </c>
      <c r="Y105" s="13">
        <v>7311749633.3622875</v>
      </c>
      <c r="Z105">
        <v>7849.3229664043574</v>
      </c>
      <c r="AA105" s="2">
        <v>4.9572151493021153</v>
      </c>
      <c r="AB105" s="2">
        <v>913699154.69388533</v>
      </c>
      <c r="AC105" s="1"/>
      <c r="AD105" s="1"/>
      <c r="AE105" s="2"/>
      <c r="AF105" s="2">
        <v>0.55180893100280559</v>
      </c>
      <c r="AG105" s="2">
        <v>7087000</v>
      </c>
      <c r="AH105" s="1">
        <v>320673945.8477996</v>
      </c>
      <c r="AK105" s="1">
        <f t="shared" si="7"/>
        <v>25.352407255114517</v>
      </c>
      <c r="AL105" s="1" t="str">
        <f t="shared" si="11"/>
        <v/>
      </c>
    </row>
    <row r="106" spans="1:38">
      <c r="A106" t="s">
        <v>1</v>
      </c>
      <c r="B106" t="s">
        <v>105</v>
      </c>
      <c r="C106">
        <v>3</v>
      </c>
      <c r="D106">
        <v>2</v>
      </c>
      <c r="F106" s="1">
        <v>1</v>
      </c>
      <c r="G106" s="1">
        <v>1962</v>
      </c>
      <c r="H106" s="11" t="s">
        <v>70</v>
      </c>
      <c r="I106" s="11" t="s">
        <v>70</v>
      </c>
      <c r="J106" s="11" t="s">
        <v>70</v>
      </c>
      <c r="K106" s="11" t="s">
        <v>70</v>
      </c>
      <c r="L106" s="11" t="s">
        <v>70</v>
      </c>
      <c r="M106" s="12" t="s">
        <v>70</v>
      </c>
      <c r="N106" s="12" t="s">
        <v>70</v>
      </c>
      <c r="O106" s="12" t="s">
        <v>70</v>
      </c>
      <c r="P106" s="12" t="s">
        <v>70</v>
      </c>
      <c r="Q106" s="12" t="s">
        <v>70</v>
      </c>
      <c r="R106" s="12">
        <v>627380000</v>
      </c>
      <c r="S106" s="12" t="s">
        <v>70</v>
      </c>
      <c r="T106" s="12" t="s">
        <v>70</v>
      </c>
      <c r="U106" s="1" t="str">
        <f t="shared" si="8"/>
        <v/>
      </c>
      <c r="V106" s="1" t="str">
        <f t="shared" si="9"/>
        <v/>
      </c>
      <c r="W106" s="1" t="str">
        <f t="shared" si="10"/>
        <v/>
      </c>
      <c r="X106" s="1">
        <v>2</v>
      </c>
      <c r="Y106" s="13">
        <v>7756110210.1196642</v>
      </c>
      <c r="Z106">
        <v>8008.6340641088373</v>
      </c>
      <c r="AA106" s="2">
        <v>2.0296157819768723</v>
      </c>
      <c r="AB106" s="2">
        <v>991200415.32377136</v>
      </c>
      <c r="AC106" s="1"/>
      <c r="AD106" s="1"/>
      <c r="AE106" s="2"/>
      <c r="AF106" s="2">
        <v>0.60491145980856587</v>
      </c>
      <c r="AG106" s="2">
        <v>7130000</v>
      </c>
      <c r="AH106" s="1">
        <v>343460633.23697454</v>
      </c>
      <c r="AK106" s="1">
        <f t="shared" si="7"/>
        <v>25.668946482805929</v>
      </c>
      <c r="AL106" s="1" t="str">
        <f t="shared" si="11"/>
        <v/>
      </c>
    </row>
    <row r="107" spans="1:38">
      <c r="A107" t="s">
        <v>1</v>
      </c>
      <c r="B107" t="s">
        <v>105</v>
      </c>
      <c r="C107">
        <v>3</v>
      </c>
      <c r="D107">
        <v>2</v>
      </c>
      <c r="F107" s="1">
        <v>1</v>
      </c>
      <c r="G107" s="1">
        <v>1963</v>
      </c>
      <c r="H107" s="11" t="s">
        <v>70</v>
      </c>
      <c r="I107" s="11" t="s">
        <v>70</v>
      </c>
      <c r="J107" s="11" t="s">
        <v>70</v>
      </c>
      <c r="K107" s="11" t="s">
        <v>70</v>
      </c>
      <c r="L107" s="11" t="s">
        <v>70</v>
      </c>
      <c r="M107" s="12" t="s">
        <v>70</v>
      </c>
      <c r="N107" s="12" t="s">
        <v>70</v>
      </c>
      <c r="O107" s="12" t="s">
        <v>70</v>
      </c>
      <c r="P107" s="12" t="s">
        <v>70</v>
      </c>
      <c r="Q107" s="12" t="s">
        <v>70</v>
      </c>
      <c r="R107" s="12">
        <v>692380000</v>
      </c>
      <c r="S107" s="12" t="s">
        <v>70</v>
      </c>
      <c r="T107" s="12" t="s">
        <v>70</v>
      </c>
      <c r="U107" s="1" t="str">
        <f t="shared" si="8"/>
        <v/>
      </c>
      <c r="V107" s="1" t="str">
        <f t="shared" si="9"/>
        <v/>
      </c>
      <c r="W107" s="1" t="str">
        <f t="shared" si="10"/>
        <v/>
      </c>
      <c r="X107" s="1">
        <v>3</v>
      </c>
      <c r="Y107" s="13">
        <v>8374175257.7307529</v>
      </c>
      <c r="Z107">
        <v>8291.212529202945</v>
      </c>
      <c r="AA107" s="2">
        <v>3.5284227351640709</v>
      </c>
      <c r="AB107" s="2">
        <v>1109491777.4730632</v>
      </c>
      <c r="AC107" s="1"/>
      <c r="AD107" s="1"/>
      <c r="AE107" s="2"/>
      <c r="AF107" s="2">
        <v>0.5873321316681771</v>
      </c>
      <c r="AG107" s="2">
        <v>7172000</v>
      </c>
      <c r="AH107" s="1">
        <v>376189243.84988058</v>
      </c>
      <c r="AK107" s="1">
        <f t="shared" si="7"/>
        <v>25.845456936632779</v>
      </c>
      <c r="AL107" s="1" t="str">
        <f t="shared" si="11"/>
        <v/>
      </c>
    </row>
    <row r="108" spans="1:38">
      <c r="A108" t="s">
        <v>1</v>
      </c>
      <c r="B108" t="s">
        <v>105</v>
      </c>
      <c r="C108">
        <v>3</v>
      </c>
      <c r="D108">
        <v>2</v>
      </c>
      <c r="F108" s="1">
        <v>1</v>
      </c>
      <c r="G108" s="1">
        <v>1964</v>
      </c>
      <c r="H108" s="11" t="s">
        <v>70</v>
      </c>
      <c r="I108" s="11" t="s">
        <v>70</v>
      </c>
      <c r="J108" s="11" t="s">
        <v>70</v>
      </c>
      <c r="K108" s="11" t="s">
        <v>70</v>
      </c>
      <c r="L108" s="11" t="s">
        <v>70</v>
      </c>
      <c r="M108" s="12" t="s">
        <v>70</v>
      </c>
      <c r="N108" s="12" t="s">
        <v>70</v>
      </c>
      <c r="O108" s="12" t="s">
        <v>70</v>
      </c>
      <c r="P108" s="12" t="s">
        <v>70</v>
      </c>
      <c r="Q108" s="12" t="s">
        <v>70</v>
      </c>
      <c r="R108" s="12">
        <v>717380000</v>
      </c>
      <c r="S108" s="12" t="s">
        <v>70</v>
      </c>
      <c r="T108" s="12" t="s">
        <v>70</v>
      </c>
      <c r="U108" s="1" t="str">
        <f t="shared" si="8"/>
        <v/>
      </c>
      <c r="V108" s="1" t="str">
        <f t="shared" si="9"/>
        <v/>
      </c>
      <c r="W108" s="1" t="str">
        <f t="shared" si="10"/>
        <v/>
      </c>
      <c r="X108" s="1">
        <v>4</v>
      </c>
      <c r="Y108" s="13">
        <v>9169983885.7118511</v>
      </c>
      <c r="Z108">
        <v>8746.5554065355063</v>
      </c>
      <c r="AA108" s="2">
        <v>5.4918731817423776</v>
      </c>
      <c r="AB108" s="2">
        <v>1219625187.0614889</v>
      </c>
      <c r="AC108" s="1"/>
      <c r="AD108" s="1"/>
      <c r="AE108" s="2"/>
      <c r="AF108" s="2">
        <v>0.59776364829478257</v>
      </c>
      <c r="AG108" s="2">
        <v>7215000</v>
      </c>
      <c r="AH108" s="1">
        <v>435436594.0183211</v>
      </c>
      <c r="AK108" s="1">
        <f t="shared" si="7"/>
        <v>26.220301287529772</v>
      </c>
      <c r="AL108" s="1" t="str">
        <f t="shared" si="11"/>
        <v/>
      </c>
    </row>
    <row r="109" spans="1:38">
      <c r="A109" t="s">
        <v>1</v>
      </c>
      <c r="B109" t="s">
        <v>105</v>
      </c>
      <c r="C109">
        <v>3</v>
      </c>
      <c r="D109">
        <v>2</v>
      </c>
      <c r="F109" s="1">
        <v>1</v>
      </c>
      <c r="G109" s="1">
        <v>1965</v>
      </c>
      <c r="H109" s="11" t="s">
        <v>70</v>
      </c>
      <c r="I109" s="11" t="s">
        <v>70</v>
      </c>
      <c r="J109" s="11" t="s">
        <v>70</v>
      </c>
      <c r="K109" s="11" t="s">
        <v>70</v>
      </c>
      <c r="L109" s="11" t="s">
        <v>70</v>
      </c>
      <c r="M109" s="12" t="s">
        <v>70</v>
      </c>
      <c r="N109" s="12" t="s">
        <v>70</v>
      </c>
      <c r="O109" s="12" t="s">
        <v>70</v>
      </c>
      <c r="P109" s="12" t="s">
        <v>70</v>
      </c>
      <c r="Q109" s="12" t="s">
        <v>70</v>
      </c>
      <c r="R109" s="12">
        <v>611330000</v>
      </c>
      <c r="S109" s="12" t="s">
        <v>70</v>
      </c>
      <c r="T109" s="12" t="s">
        <v>70</v>
      </c>
      <c r="U109" s="1" t="str">
        <f t="shared" si="8"/>
        <v/>
      </c>
      <c r="V109" s="1" t="str">
        <f t="shared" si="9"/>
        <v/>
      </c>
      <c r="W109" s="1" t="str">
        <f t="shared" si="10"/>
        <v/>
      </c>
      <c r="X109" s="1">
        <v>5</v>
      </c>
      <c r="Y109" s="13">
        <v>9994070615.8599701</v>
      </c>
      <c r="Z109">
        <v>9001.0489685985667</v>
      </c>
      <c r="AA109" s="2">
        <v>2.9096432850914056</v>
      </c>
      <c r="AB109" s="2">
        <v>1341995627.1057363</v>
      </c>
      <c r="AC109" s="1"/>
      <c r="AD109" s="1"/>
      <c r="AE109" s="2"/>
      <c r="AF109" s="2">
        <v>0.55286941103169007</v>
      </c>
      <c r="AG109" s="2">
        <v>7255000</v>
      </c>
      <c r="AH109" s="1">
        <v>482667970.49666733</v>
      </c>
      <c r="AK109" s="1">
        <f t="shared" si="7"/>
        <v>27.00806114472822</v>
      </c>
      <c r="AL109" s="1" t="str">
        <f t="shared" si="11"/>
        <v/>
      </c>
    </row>
    <row r="110" spans="1:38">
      <c r="A110" t="s">
        <v>1</v>
      </c>
      <c r="B110" t="s">
        <v>105</v>
      </c>
      <c r="C110">
        <v>3</v>
      </c>
      <c r="D110">
        <v>2</v>
      </c>
      <c r="F110" s="1">
        <v>1</v>
      </c>
      <c r="G110" s="1">
        <v>1966</v>
      </c>
      <c r="H110" s="11" t="s">
        <v>70</v>
      </c>
      <c r="I110" s="11" t="s">
        <v>70</v>
      </c>
      <c r="J110" s="11" t="s">
        <v>70</v>
      </c>
      <c r="K110" s="11" t="s">
        <v>70</v>
      </c>
      <c r="L110" s="11" t="s">
        <v>70</v>
      </c>
      <c r="M110" s="12" t="s">
        <v>70</v>
      </c>
      <c r="N110" s="12" t="s">
        <v>70</v>
      </c>
      <c r="O110" s="12" t="s">
        <v>70</v>
      </c>
      <c r="P110" s="12" t="s">
        <v>70</v>
      </c>
      <c r="Q110" s="12" t="s">
        <v>70</v>
      </c>
      <c r="R110" s="12">
        <v>632110000</v>
      </c>
      <c r="S110" s="12" t="s">
        <v>70</v>
      </c>
      <c r="T110" s="12" t="s">
        <v>70</v>
      </c>
      <c r="U110" s="1" t="str">
        <f t="shared" si="8"/>
        <v/>
      </c>
      <c r="V110" s="1" t="str">
        <f t="shared" si="9"/>
        <v/>
      </c>
      <c r="W110" s="1" t="str">
        <f t="shared" si="10"/>
        <v/>
      </c>
      <c r="X110" s="1">
        <v>6</v>
      </c>
      <c r="Y110" s="13">
        <v>10887682273.101418</v>
      </c>
      <c r="Z110">
        <v>9440.0035662672672</v>
      </c>
      <c r="AA110" s="2">
        <v>4.8767049173941359</v>
      </c>
      <c r="AB110" s="2">
        <v>1494809778.0144501</v>
      </c>
      <c r="AC110" s="1"/>
      <c r="AD110" s="1"/>
      <c r="AE110" s="2"/>
      <c r="AF110" s="2">
        <v>0.72787521796091259</v>
      </c>
      <c r="AG110" s="2">
        <v>7308000</v>
      </c>
      <c r="AH110" s="1">
        <v>519538759.55664074</v>
      </c>
      <c r="AK110" s="1">
        <f t="shared" si="7"/>
        <v>28.021489164302228</v>
      </c>
      <c r="AL110" s="1" t="str">
        <f t="shared" si="11"/>
        <v/>
      </c>
    </row>
    <row r="111" spans="1:38">
      <c r="A111" t="s">
        <v>1</v>
      </c>
      <c r="B111" t="s">
        <v>105</v>
      </c>
      <c r="C111">
        <v>3</v>
      </c>
      <c r="D111">
        <v>2</v>
      </c>
      <c r="F111" s="1">
        <v>1</v>
      </c>
      <c r="G111" s="1">
        <v>1967</v>
      </c>
      <c r="H111" s="11" t="s">
        <v>70</v>
      </c>
      <c r="I111" s="11" t="s">
        <v>70</v>
      </c>
      <c r="J111" s="11" t="s">
        <v>70</v>
      </c>
      <c r="K111" s="11" t="s">
        <v>70</v>
      </c>
      <c r="L111" s="11" t="s">
        <v>70</v>
      </c>
      <c r="M111" s="12" t="s">
        <v>70</v>
      </c>
      <c r="N111" s="12" t="s">
        <v>70</v>
      </c>
      <c r="O111" s="12" t="s">
        <v>70</v>
      </c>
      <c r="P111" s="12" t="s">
        <v>70</v>
      </c>
      <c r="Q111" s="12" t="s">
        <v>70</v>
      </c>
      <c r="R111" s="12">
        <v>783350000</v>
      </c>
      <c r="S111" s="12">
        <v>1795650000</v>
      </c>
      <c r="T111" s="12">
        <v>-2308820000</v>
      </c>
      <c r="U111" s="1" t="str">
        <f t="shared" si="8"/>
        <v/>
      </c>
      <c r="V111" s="1" t="str">
        <f t="shared" si="9"/>
        <v/>
      </c>
      <c r="W111" s="1" t="str">
        <f t="shared" si="10"/>
        <v/>
      </c>
      <c r="X111" s="1">
        <v>7</v>
      </c>
      <c r="Y111" s="13">
        <v>11579431668.916473</v>
      </c>
      <c r="Z111">
        <v>9684.2088337875139</v>
      </c>
      <c r="AA111" s="2">
        <v>2.5869192294893537</v>
      </c>
      <c r="AB111" s="2">
        <v>1694091708.001476</v>
      </c>
      <c r="AC111" s="1"/>
      <c r="AD111" s="1"/>
      <c r="AE111" s="2"/>
      <c r="AF111" s="2">
        <v>0.40966874173299622</v>
      </c>
      <c r="AG111" s="2">
        <v>7338000</v>
      </c>
      <c r="AH111" s="1">
        <v>597015012.11003339</v>
      </c>
      <c r="AK111" s="1">
        <f t="shared" si="7"/>
        <v>28.932353011416417</v>
      </c>
      <c r="AL111" s="1" t="str">
        <f t="shared" si="11"/>
        <v/>
      </c>
    </row>
    <row r="112" spans="1:38">
      <c r="A112" t="s">
        <v>1</v>
      </c>
      <c r="B112" t="s">
        <v>105</v>
      </c>
      <c r="C112">
        <v>3</v>
      </c>
      <c r="D112">
        <v>2</v>
      </c>
      <c r="F112" s="1">
        <v>1</v>
      </c>
      <c r="G112" s="1">
        <v>1968</v>
      </c>
      <c r="H112" s="11" t="s">
        <v>70</v>
      </c>
      <c r="I112" s="11" t="s">
        <v>70</v>
      </c>
      <c r="J112" s="11" t="s">
        <v>70</v>
      </c>
      <c r="K112" s="11" t="s">
        <v>70</v>
      </c>
      <c r="L112" s="11" t="s">
        <v>70</v>
      </c>
      <c r="M112" s="12" t="s">
        <v>70</v>
      </c>
      <c r="N112" s="12" t="s">
        <v>70</v>
      </c>
      <c r="O112" s="12" t="s">
        <v>70</v>
      </c>
      <c r="P112" s="12" t="s">
        <v>70</v>
      </c>
      <c r="Q112" s="12" t="s">
        <v>70</v>
      </c>
      <c r="R112" s="12">
        <v>795640000</v>
      </c>
      <c r="S112" s="12">
        <v>1968730000</v>
      </c>
      <c r="T112" s="12">
        <v>-2460960000</v>
      </c>
      <c r="U112" s="1" t="str">
        <f t="shared" si="8"/>
        <v/>
      </c>
      <c r="V112" s="1" t="str">
        <f t="shared" si="9"/>
        <v/>
      </c>
      <c r="W112" s="1" t="str">
        <f t="shared" si="10"/>
        <v/>
      </c>
      <c r="X112" s="1">
        <v>8</v>
      </c>
      <c r="Y112" s="13">
        <v>12440625312.868534</v>
      </c>
      <c r="Z112">
        <v>10084.334655017346</v>
      </c>
      <c r="AA112" s="2">
        <v>4.1317347456802054</v>
      </c>
      <c r="AB112" s="2">
        <v>1844077452.5550201</v>
      </c>
      <c r="AC112" s="1"/>
      <c r="AD112" s="1"/>
      <c r="AE112" s="2"/>
      <c r="AF112" s="2">
        <v>0.32653090237389837</v>
      </c>
      <c r="AG112" s="2">
        <v>7362000</v>
      </c>
      <c r="AH112" s="1">
        <v>621873983.80643737</v>
      </c>
      <c r="AK112" s="1">
        <f t="shared" si="7"/>
        <v>30.26175958502807</v>
      </c>
      <c r="AL112" s="1" t="str">
        <f t="shared" si="11"/>
        <v/>
      </c>
    </row>
    <row r="113" spans="1:38">
      <c r="A113" t="s">
        <v>1</v>
      </c>
      <c r="B113" t="s">
        <v>105</v>
      </c>
      <c r="C113">
        <v>3</v>
      </c>
      <c r="D113">
        <v>2</v>
      </c>
      <c r="F113" s="1">
        <v>1</v>
      </c>
      <c r="G113" s="1">
        <v>1969</v>
      </c>
      <c r="H113" s="11" t="s">
        <v>70</v>
      </c>
      <c r="I113" s="11" t="s">
        <v>70</v>
      </c>
      <c r="J113" s="11" t="s">
        <v>70</v>
      </c>
      <c r="K113" s="11" t="s">
        <v>70</v>
      </c>
      <c r="L113" s="11" t="s">
        <v>70</v>
      </c>
      <c r="M113" s="12" t="s">
        <v>70</v>
      </c>
      <c r="N113" s="12" t="s">
        <v>70</v>
      </c>
      <c r="O113" s="12" t="s">
        <v>70</v>
      </c>
      <c r="P113" s="12" t="s">
        <v>70</v>
      </c>
      <c r="Q113" s="12" t="s">
        <v>70</v>
      </c>
      <c r="R113" s="12">
        <v>822240000</v>
      </c>
      <c r="S113" s="12">
        <v>2417150000</v>
      </c>
      <c r="T113" s="12">
        <v>-2808880000</v>
      </c>
      <c r="U113" s="1" t="str">
        <f t="shared" si="8"/>
        <v/>
      </c>
      <c r="V113" s="1" t="str">
        <f t="shared" si="9"/>
        <v/>
      </c>
      <c r="W113" s="1" t="str">
        <f t="shared" si="10"/>
        <v/>
      </c>
      <c r="X113" s="1">
        <v>9</v>
      </c>
      <c r="Y113" s="13">
        <v>13582798556.240419</v>
      </c>
      <c r="Z113">
        <v>10685.283074615287</v>
      </c>
      <c r="AA113" s="2">
        <v>5.9592272584780375</v>
      </c>
      <c r="AB113" s="2">
        <v>2057238842.3924141</v>
      </c>
      <c r="AC113" s="1"/>
      <c r="AD113" s="1"/>
      <c r="AE113" s="2"/>
      <c r="AF113" s="2">
        <v>0.298386224372168</v>
      </c>
      <c r="AG113" s="2">
        <v>7384000</v>
      </c>
      <c r="AH113" s="1">
        <v>644247190.58053887</v>
      </c>
      <c r="AI113" s="29">
        <v>2.4453591775233736</v>
      </c>
      <c r="AJ113">
        <f>+AI113*Y113</f>
        <v>33214821105.953739</v>
      </c>
      <c r="AK113" s="1">
        <f t="shared" si="7"/>
        <v>32.175033361966946</v>
      </c>
      <c r="AL113" s="1" t="str">
        <f t="shared" si="11"/>
        <v/>
      </c>
    </row>
    <row r="114" spans="1:38">
      <c r="A114" t="s">
        <v>1</v>
      </c>
      <c r="B114" t="s">
        <v>105</v>
      </c>
      <c r="C114">
        <v>3</v>
      </c>
      <c r="D114">
        <v>2</v>
      </c>
      <c r="F114" s="1">
        <v>1</v>
      </c>
      <c r="G114" s="1">
        <v>1970</v>
      </c>
      <c r="H114" s="3">
        <v>74000000</v>
      </c>
      <c r="I114" s="3">
        <v>151580152.14133444</v>
      </c>
      <c r="J114" s="3">
        <v>0</v>
      </c>
      <c r="K114" s="3">
        <v>1443539737.0479681</v>
      </c>
      <c r="L114" s="3">
        <v>0</v>
      </c>
      <c r="M114" s="4">
        <v>904000000</v>
      </c>
      <c r="N114" s="4">
        <v>11546935.92525303</v>
      </c>
      <c r="O114" s="4">
        <v>0</v>
      </c>
      <c r="P114" s="4">
        <v>2887967799.1189561</v>
      </c>
      <c r="Q114" s="4">
        <v>0</v>
      </c>
      <c r="R114" s="4">
        <v>1043790000</v>
      </c>
      <c r="S114" s="12">
        <v>2862460000</v>
      </c>
      <c r="T114" s="12">
        <v>-3549970000</v>
      </c>
      <c r="U114" s="1">
        <f t="shared" si="8"/>
        <v>2712909889.1893024</v>
      </c>
      <c r="V114" s="1">
        <f t="shared" si="9"/>
        <v>3803514735.044209</v>
      </c>
      <c r="W114" s="1">
        <f t="shared" si="10"/>
        <v>-1090604845.8549066</v>
      </c>
      <c r="X114" s="1">
        <v>10</v>
      </c>
      <c r="Y114" s="13">
        <v>15261259809.473406</v>
      </c>
      <c r="Z114">
        <v>11349.517617496502</v>
      </c>
      <c r="AA114" s="2">
        <v>6.2163495177700838</v>
      </c>
      <c r="AB114" s="2">
        <v>2282810000.1406031</v>
      </c>
      <c r="AC114" s="1">
        <v>19496227291.320827</v>
      </c>
      <c r="AD114" s="1">
        <v>3869395618.1908879</v>
      </c>
      <c r="AE114" s="2">
        <v>8468273114.635479</v>
      </c>
      <c r="AF114" s="2">
        <v>0.56718585543372035</v>
      </c>
      <c r="AG114" s="2">
        <v>7426000</v>
      </c>
      <c r="AH114" s="1">
        <v>726279672.13217878</v>
      </c>
      <c r="AJ114">
        <f t="shared" ref="AJ114:AJ154" si="12">+IF(ISNUMBER((AJ113*0.96*AK114/AK113)+AD114),(AJ113*0.96*AK114/AK113)+AD114,"")</f>
        <v>37532020721.951141</v>
      </c>
      <c r="AK114" s="1">
        <f t="shared" si="7"/>
        <v>33.967519672601057</v>
      </c>
      <c r="AL114" s="1">
        <f t="shared" si="11"/>
        <v>36441415876.096237</v>
      </c>
    </row>
    <row r="115" spans="1:38">
      <c r="A115" t="s">
        <v>1</v>
      </c>
      <c r="B115" t="s">
        <v>105</v>
      </c>
      <c r="C115">
        <v>3</v>
      </c>
      <c r="D115">
        <v>2</v>
      </c>
      <c r="F115" s="1">
        <v>1</v>
      </c>
      <c r="G115" s="1">
        <v>1971</v>
      </c>
      <c r="H115" s="3">
        <v>110000000</v>
      </c>
      <c r="I115" s="3">
        <v>204899565.15696666</v>
      </c>
      <c r="J115" s="3">
        <v>0</v>
      </c>
      <c r="K115" s="3">
        <v>1858732968.7668858</v>
      </c>
      <c r="L115" s="3">
        <v>0</v>
      </c>
      <c r="M115" s="4">
        <v>1047000000</v>
      </c>
      <c r="N115" s="4">
        <v>15665823.187675826</v>
      </c>
      <c r="O115" s="4">
        <v>0</v>
      </c>
      <c r="P115" s="4">
        <v>3542198500.1502066</v>
      </c>
      <c r="Q115" s="4">
        <v>0</v>
      </c>
      <c r="R115" s="4">
        <v>1546512000</v>
      </c>
      <c r="S115" s="12">
        <v>3159670000</v>
      </c>
      <c r="T115" s="12">
        <v>-4085530000</v>
      </c>
      <c r="U115" s="1">
        <f t="shared" si="8"/>
        <v>3720144533.9238524</v>
      </c>
      <c r="V115" s="1">
        <f t="shared" si="9"/>
        <v>4604864323.337882</v>
      </c>
      <c r="W115" s="1">
        <f t="shared" si="10"/>
        <v>-884719789.4140296</v>
      </c>
      <c r="X115" s="1">
        <v>11</v>
      </c>
      <c r="Y115" s="13">
        <v>17728673080.735764</v>
      </c>
      <c r="Z115">
        <v>11875.461233945454</v>
      </c>
      <c r="AA115" s="2">
        <v>4.6340614127789337</v>
      </c>
      <c r="AB115" s="2">
        <v>2666268123.1593285</v>
      </c>
      <c r="AC115" s="2">
        <v>22184847288.822147</v>
      </c>
      <c r="AD115" s="2">
        <v>4843503706.7487841</v>
      </c>
      <c r="AE115" s="2">
        <v>9872826020.2380009</v>
      </c>
      <c r="AF115" s="2">
        <v>0.45680584607812247</v>
      </c>
      <c r="AG115" s="2">
        <v>7460000</v>
      </c>
      <c r="AH115" s="1">
        <v>905801218.82302606</v>
      </c>
      <c r="AI115" s="3"/>
      <c r="AJ115">
        <f t="shared" si="12"/>
        <v>42846290661.492462</v>
      </c>
      <c r="AK115" s="1">
        <f t="shared" si="7"/>
        <v>35.826641843319187</v>
      </c>
      <c r="AL115" s="1">
        <f t="shared" si="11"/>
        <v>41961570872.07843</v>
      </c>
    </row>
    <row r="116" spans="1:38">
      <c r="A116" t="s">
        <v>1</v>
      </c>
      <c r="B116" t="s">
        <v>105</v>
      </c>
      <c r="C116">
        <v>3</v>
      </c>
      <c r="D116">
        <v>2</v>
      </c>
      <c r="F116" s="1">
        <v>1</v>
      </c>
      <c r="G116" s="1">
        <v>1972</v>
      </c>
      <c r="H116" s="3">
        <v>148000000</v>
      </c>
      <c r="I116" s="3">
        <v>250522437.70284584</v>
      </c>
      <c r="J116" s="3">
        <v>0</v>
      </c>
      <c r="K116" s="3">
        <v>2548592647.1992502</v>
      </c>
      <c r="L116" s="3">
        <v>0</v>
      </c>
      <c r="M116" s="4">
        <v>1192000000</v>
      </c>
      <c r="N116" s="4">
        <v>27330710.403024726</v>
      </c>
      <c r="O116" s="4">
        <v>0</v>
      </c>
      <c r="P116" s="4">
        <v>4446605658.0596552</v>
      </c>
      <c r="Q116" s="4">
        <v>0</v>
      </c>
      <c r="R116" s="4">
        <v>1926924000</v>
      </c>
      <c r="S116" s="12">
        <v>3890210000</v>
      </c>
      <c r="T116" s="12">
        <v>-5017750000</v>
      </c>
      <c r="U116" s="1">
        <f t="shared" si="8"/>
        <v>4874039084.9020958</v>
      </c>
      <c r="V116" s="1">
        <f t="shared" si="9"/>
        <v>5665936368.4626799</v>
      </c>
      <c r="W116" s="1">
        <f t="shared" si="10"/>
        <v>-791897283.56058407</v>
      </c>
      <c r="X116" s="1">
        <v>12</v>
      </c>
      <c r="Y116" s="13">
        <v>21899261664.384785</v>
      </c>
      <c r="Z116">
        <v>12528.70082688103</v>
      </c>
      <c r="AA116" s="2">
        <v>5.5007513398159347</v>
      </c>
      <c r="AB116" s="2">
        <v>3259528991.5792994</v>
      </c>
      <c r="AC116" s="2">
        <v>24877538896.617519</v>
      </c>
      <c r="AD116" s="2">
        <v>6489751438.8832073</v>
      </c>
      <c r="AE116" s="2">
        <v>12054780744.270185</v>
      </c>
      <c r="AF116" s="2">
        <v>0.66800515603737876</v>
      </c>
      <c r="AG116" s="2">
        <v>7510000</v>
      </c>
      <c r="AH116" s="1">
        <v>1171549550.0102272</v>
      </c>
      <c r="AJ116">
        <f t="shared" si="12"/>
        <v>49148764247.146622</v>
      </c>
      <c r="AK116" s="1">
        <f t="shared" si="7"/>
        <v>37.156298267883685</v>
      </c>
      <c r="AL116" s="1">
        <f t="shared" si="11"/>
        <v>48356866963.586037</v>
      </c>
    </row>
    <row r="117" spans="1:38">
      <c r="A117" t="s">
        <v>1</v>
      </c>
      <c r="B117" t="s">
        <v>105</v>
      </c>
      <c r="C117">
        <v>3</v>
      </c>
      <c r="D117">
        <v>2</v>
      </c>
      <c r="F117" s="1">
        <v>1</v>
      </c>
      <c r="G117" s="1">
        <v>1973</v>
      </c>
      <c r="H117" s="3">
        <v>186000000</v>
      </c>
      <c r="I117" s="3">
        <v>245840928.69166845</v>
      </c>
      <c r="J117" s="3">
        <v>0</v>
      </c>
      <c r="K117" s="3">
        <v>4097296927.7044206</v>
      </c>
      <c r="L117" s="3">
        <v>0</v>
      </c>
      <c r="M117" s="4">
        <v>1352000000</v>
      </c>
      <c r="N117" s="4">
        <v>32970776.296617705</v>
      </c>
      <c r="O117" s="4">
        <v>0</v>
      </c>
      <c r="P117" s="4">
        <v>5828042285.8774071</v>
      </c>
      <c r="Q117" s="4">
        <v>0</v>
      </c>
      <c r="R117" s="4">
        <v>1992348000</v>
      </c>
      <c r="S117" s="12">
        <v>5290750000</v>
      </c>
      <c r="T117" s="12">
        <v>-6865150000</v>
      </c>
      <c r="U117" s="1">
        <f t="shared" si="8"/>
        <v>6521485856.3960886</v>
      </c>
      <c r="V117" s="1">
        <f t="shared" si="9"/>
        <v>7213013062.1740246</v>
      </c>
      <c r="W117" s="1">
        <f t="shared" si="10"/>
        <v>-691527205.77793598</v>
      </c>
      <c r="X117" s="1">
        <v>13</v>
      </c>
      <c r="Y117" s="13">
        <v>29300920837.725769</v>
      </c>
      <c r="Z117">
        <v>13066.202947729049</v>
      </c>
      <c r="AA117" s="2">
        <v>4.2901664607936141</v>
      </c>
      <c r="AB117" s="2">
        <v>4496584994.5843801</v>
      </c>
      <c r="AC117" s="2">
        <v>24964399916.223824</v>
      </c>
      <c r="AD117" s="2">
        <v>8193819461.7049894</v>
      </c>
      <c r="AE117" s="2">
        <v>15989633001.443518</v>
      </c>
      <c r="AF117" s="2">
        <v>0.57093695552676216</v>
      </c>
      <c r="AG117" s="2">
        <v>7553000</v>
      </c>
      <c r="AH117" s="1">
        <v>1461202702.0473878</v>
      </c>
      <c r="AJ117">
        <f t="shared" si="12"/>
        <v>58114753323.155869</v>
      </c>
      <c r="AK117" s="1">
        <f t="shared" si="7"/>
        <v>39.312558192376336</v>
      </c>
      <c r="AL117" s="1">
        <f t="shared" si="11"/>
        <v>57423226117.37793</v>
      </c>
    </row>
    <row r="118" spans="1:38">
      <c r="A118" t="s">
        <v>1</v>
      </c>
      <c r="B118" t="s">
        <v>105</v>
      </c>
      <c r="C118">
        <v>3</v>
      </c>
      <c r="D118">
        <v>2</v>
      </c>
      <c r="F118" s="1">
        <v>1</v>
      </c>
      <c r="G118" s="1">
        <v>1974</v>
      </c>
      <c r="H118" s="3">
        <v>240000000</v>
      </c>
      <c r="I118" s="3">
        <v>224747650.7885111</v>
      </c>
      <c r="J118" s="3">
        <v>0</v>
      </c>
      <c r="K118" s="3">
        <v>5251270589.7116146</v>
      </c>
      <c r="L118" s="3">
        <v>0</v>
      </c>
      <c r="M118" s="4">
        <v>1709000000</v>
      </c>
      <c r="N118" s="4">
        <v>35245015.053628206</v>
      </c>
      <c r="O118" s="4">
        <v>0</v>
      </c>
      <c r="P118" s="4">
        <v>7741894893.0730305</v>
      </c>
      <c r="Q118" s="4">
        <v>0</v>
      </c>
      <c r="R118" s="4">
        <v>2534541000</v>
      </c>
      <c r="S118" s="12">
        <v>7570080000</v>
      </c>
      <c r="T118" s="12">
        <v>-8879430000</v>
      </c>
      <c r="U118" s="1">
        <f t="shared" si="8"/>
        <v>8250559240.5001259</v>
      </c>
      <c r="V118" s="1">
        <f t="shared" si="9"/>
        <v>9486139908.1266594</v>
      </c>
      <c r="W118" s="1">
        <f t="shared" si="10"/>
        <v>-1235580667.6265335</v>
      </c>
      <c r="X118" s="1">
        <v>14</v>
      </c>
      <c r="Y118" s="13">
        <v>34933509938.162544</v>
      </c>
      <c r="Z118">
        <v>13561.750380537524</v>
      </c>
      <c r="AA118" s="2">
        <v>3.7925894369687683</v>
      </c>
      <c r="AB118" s="2">
        <v>5602544180.3262148</v>
      </c>
      <c r="AC118" s="2">
        <v>25955158421.108215</v>
      </c>
      <c r="AD118" s="2">
        <v>9732102150.3002415</v>
      </c>
      <c r="AE118" s="2">
        <v>18987327521.523705</v>
      </c>
      <c r="AF118" s="2">
        <v>0.14553154649001865</v>
      </c>
      <c r="AG118" s="2">
        <v>7564000</v>
      </c>
      <c r="AH118" s="1">
        <v>1850374254.5623424</v>
      </c>
      <c r="AJ118">
        <f t="shared" si="12"/>
        <v>71588499915.848282</v>
      </c>
      <c r="AK118" s="1">
        <f t="shared" si="7"/>
        <v>43.58713252795696</v>
      </c>
      <c r="AL118" s="1">
        <f t="shared" si="11"/>
        <v>70352919248.221741</v>
      </c>
    </row>
    <row r="119" spans="1:38">
      <c r="A119" t="s">
        <v>1</v>
      </c>
      <c r="B119" t="s">
        <v>105</v>
      </c>
      <c r="C119">
        <v>3</v>
      </c>
      <c r="D119">
        <v>2</v>
      </c>
      <c r="F119" s="1">
        <v>1</v>
      </c>
      <c r="G119" s="1">
        <v>1975</v>
      </c>
      <c r="H119" s="3">
        <v>302000000</v>
      </c>
      <c r="I119" s="3">
        <v>295526053.29224455</v>
      </c>
      <c r="J119" s="3">
        <v>0</v>
      </c>
      <c r="K119" s="3">
        <v>6193541959.4674282</v>
      </c>
      <c r="L119" s="3">
        <v>0</v>
      </c>
      <c r="M119" s="4">
        <v>1811000000</v>
      </c>
      <c r="N119" s="4">
        <v>37864571.214662522</v>
      </c>
      <c r="O119" s="4">
        <v>0</v>
      </c>
      <c r="P119" s="4">
        <v>9535125256.6279449</v>
      </c>
      <c r="Q119" s="4">
        <v>0</v>
      </c>
      <c r="R119" s="4">
        <v>3582757000</v>
      </c>
      <c r="S119" s="12">
        <v>7620230000</v>
      </c>
      <c r="T119" s="12">
        <v>-9586840000</v>
      </c>
      <c r="U119" s="1">
        <f t="shared" si="8"/>
        <v>10373825012.759674</v>
      </c>
      <c r="V119" s="1">
        <f t="shared" si="9"/>
        <v>11383989827.842607</v>
      </c>
      <c r="W119" s="1">
        <f t="shared" si="10"/>
        <v>-1010164815.0829334</v>
      </c>
      <c r="X119" s="1">
        <v>15</v>
      </c>
      <c r="Y119" s="13">
        <v>39768017476.495216</v>
      </c>
      <c r="Z119" s="2">
        <v>13526.922362775849</v>
      </c>
      <c r="AA119" s="2">
        <v>-0.25681063863007125</v>
      </c>
      <c r="AB119" s="2">
        <v>6976860618.8887501</v>
      </c>
      <c r="AC119" s="2">
        <v>24669886771.621204</v>
      </c>
      <c r="AD119" s="2">
        <v>10397329937.372885</v>
      </c>
      <c r="AE119" s="2">
        <v>22708636350.96801</v>
      </c>
      <c r="AF119" s="2">
        <v>-0.10582011569479616</v>
      </c>
      <c r="AG119" s="2">
        <v>7556000</v>
      </c>
      <c r="AH119" s="1">
        <v>2123282523.7380567</v>
      </c>
      <c r="AJ119">
        <f t="shared" si="12"/>
        <v>87565731064.674545</v>
      </c>
      <c r="AK119" s="1">
        <f t="shared" si="7"/>
        <v>48.94217953506363</v>
      </c>
      <c r="AL119" s="1">
        <f t="shared" si="11"/>
        <v>86555566249.591614</v>
      </c>
    </row>
    <row r="120" spans="1:38">
      <c r="A120" t="s">
        <v>1</v>
      </c>
      <c r="B120" t="s">
        <v>105</v>
      </c>
      <c r="C120">
        <v>3</v>
      </c>
      <c r="D120">
        <v>2</v>
      </c>
      <c r="F120" s="1">
        <v>1</v>
      </c>
      <c r="G120" s="1">
        <v>1976</v>
      </c>
      <c r="H120" s="3">
        <v>338000000</v>
      </c>
      <c r="I120" s="3">
        <v>341174122.97350818</v>
      </c>
      <c r="J120" s="3">
        <v>0</v>
      </c>
      <c r="K120" s="3">
        <v>10559900231.841166</v>
      </c>
      <c r="L120" s="3">
        <v>0</v>
      </c>
      <c r="M120" s="4">
        <v>1994000000</v>
      </c>
      <c r="N120" s="4">
        <v>44894404.109182298</v>
      </c>
      <c r="O120" s="4">
        <v>0</v>
      </c>
      <c r="P120" s="4">
        <v>14435599239.336882</v>
      </c>
      <c r="Q120" s="4">
        <v>0</v>
      </c>
      <c r="R120" s="4">
        <v>3560497000</v>
      </c>
      <c r="S120" s="12">
        <v>8471590000</v>
      </c>
      <c r="T120" s="12">
        <v>-11073400000</v>
      </c>
      <c r="U120" s="1">
        <f t="shared" si="8"/>
        <v>14799571354.814674</v>
      </c>
      <c r="V120" s="1">
        <f t="shared" si="9"/>
        <v>16474493643.446064</v>
      </c>
      <c r="W120" s="1">
        <f t="shared" si="10"/>
        <v>-1674922288.6313896</v>
      </c>
      <c r="X120" s="1">
        <v>16</v>
      </c>
      <c r="Y120" s="13">
        <v>42647701158.24192</v>
      </c>
      <c r="Z120" s="2">
        <v>14153.542538699316</v>
      </c>
      <c r="AA120" s="2">
        <v>4.6323927876442497</v>
      </c>
      <c r="AB120" s="2">
        <v>7656661808.6983194</v>
      </c>
      <c r="AC120" s="2">
        <v>25611785952.977047</v>
      </c>
      <c r="AD120" s="2">
        <v>10889832016.568228</v>
      </c>
      <c r="AE120" s="2">
        <v>24560391194.293163</v>
      </c>
      <c r="AF120" s="2">
        <v>-5.2952079606353529E-2</v>
      </c>
      <c r="AG120" s="2">
        <v>7552000</v>
      </c>
      <c r="AH120" s="1">
        <v>2027052607.3961918</v>
      </c>
      <c r="AJ120">
        <f t="shared" si="12"/>
        <v>99368482315.8647</v>
      </c>
      <c r="AK120" s="1">
        <f t="shared" si="7"/>
        <v>51.512945562407083</v>
      </c>
      <c r="AL120" s="1">
        <f t="shared" si="11"/>
        <v>97693560027.233307</v>
      </c>
    </row>
    <row r="121" spans="1:38">
      <c r="A121" t="s">
        <v>1</v>
      </c>
      <c r="B121" t="s">
        <v>105</v>
      </c>
      <c r="C121">
        <v>3</v>
      </c>
      <c r="D121">
        <v>2</v>
      </c>
      <c r="F121" s="1">
        <v>1</v>
      </c>
      <c r="G121" s="1">
        <v>1977</v>
      </c>
      <c r="H121" s="3">
        <v>468000000</v>
      </c>
      <c r="I121" s="3">
        <v>334296245.68164498</v>
      </c>
      <c r="J121" s="3">
        <v>0</v>
      </c>
      <c r="K121" s="3">
        <v>13626261878.911049</v>
      </c>
      <c r="L121" s="3">
        <v>0</v>
      </c>
      <c r="M121" s="4">
        <v>2377000000</v>
      </c>
      <c r="N121" s="4">
        <v>43224235.419442602</v>
      </c>
      <c r="O121" s="4">
        <v>0</v>
      </c>
      <c r="P121" s="4">
        <v>19588538892.815857</v>
      </c>
      <c r="Q121" s="4">
        <v>0</v>
      </c>
      <c r="R121" s="4">
        <v>3350514000</v>
      </c>
      <c r="S121" s="12">
        <v>9737240000</v>
      </c>
      <c r="T121" s="12">
        <v>-13601800000</v>
      </c>
      <c r="U121" s="1">
        <f t="shared" si="8"/>
        <v>17779072124.592693</v>
      </c>
      <c r="V121" s="1">
        <f t="shared" si="9"/>
        <v>22008763128.235298</v>
      </c>
      <c r="W121" s="1">
        <f t="shared" si="10"/>
        <v>-4229691003.6426048</v>
      </c>
      <c r="X121" s="1">
        <v>17</v>
      </c>
      <c r="Y121" s="13">
        <v>51144915494.130379</v>
      </c>
      <c r="Z121" s="2">
        <v>14848.677864712588</v>
      </c>
      <c r="AA121" s="2">
        <v>4.91138754917786</v>
      </c>
      <c r="AB121" s="2">
        <v>9094694030.4720669</v>
      </c>
      <c r="AC121" s="2">
        <v>27905326839.155655</v>
      </c>
      <c r="AD121" s="2">
        <v>13469717758.721172</v>
      </c>
      <c r="AE121" s="2">
        <v>29861557738.739487</v>
      </c>
      <c r="AF121" s="2">
        <v>9.2647746684018928E-2</v>
      </c>
      <c r="AG121" s="2">
        <v>7559000</v>
      </c>
      <c r="AH121" s="1">
        <v>2385847355.096961</v>
      </c>
      <c r="AJ121">
        <f t="shared" si="12"/>
        <v>115825720279.10197</v>
      </c>
      <c r="AK121" s="1">
        <f t="shared" si="7"/>
        <v>55.272589361903854</v>
      </c>
      <c r="AL121" s="1">
        <f t="shared" si="11"/>
        <v>111596029275.45937</v>
      </c>
    </row>
    <row r="122" spans="1:38">
      <c r="A122" t="s">
        <v>1</v>
      </c>
      <c r="B122" t="s">
        <v>105</v>
      </c>
      <c r="C122">
        <v>3</v>
      </c>
      <c r="D122">
        <v>2</v>
      </c>
      <c r="F122" s="1">
        <v>1</v>
      </c>
      <c r="G122" s="1">
        <v>1978</v>
      </c>
      <c r="H122" s="3">
        <v>620000000</v>
      </c>
      <c r="I122" s="3">
        <v>378591594.83065802</v>
      </c>
      <c r="J122" s="3">
        <v>0</v>
      </c>
      <c r="K122" s="3">
        <v>18021495349.274677</v>
      </c>
      <c r="L122" s="3">
        <v>0</v>
      </c>
      <c r="M122" s="4">
        <v>2894000000</v>
      </c>
      <c r="N122" s="4">
        <v>52601383.231195442</v>
      </c>
      <c r="O122" s="4">
        <v>0</v>
      </c>
      <c r="P122" s="4">
        <v>26259078205.479454</v>
      </c>
      <c r="Q122" s="4">
        <v>0</v>
      </c>
      <c r="R122" s="4">
        <v>5046545000</v>
      </c>
      <c r="S122" s="12">
        <v>12202900000</v>
      </c>
      <c r="T122" s="12">
        <v>-15504200000</v>
      </c>
      <c r="U122" s="1">
        <f t="shared" si="8"/>
        <v>24066631944.105335</v>
      </c>
      <c r="V122" s="1">
        <f t="shared" si="9"/>
        <v>29205679588.710648</v>
      </c>
      <c r="W122" s="1">
        <f t="shared" si="10"/>
        <v>-5139047644.6053123</v>
      </c>
      <c r="X122" s="1">
        <v>18</v>
      </c>
      <c r="Y122" s="13">
        <v>61554742727.186584</v>
      </c>
      <c r="Z122" s="2">
        <v>14838.759017383967</v>
      </c>
      <c r="AA122" s="2">
        <v>-6.6799532045848764E-2</v>
      </c>
      <c r="AB122" s="2">
        <v>11365354875.390884</v>
      </c>
      <c r="AC122" s="2">
        <v>26047854273.372543</v>
      </c>
      <c r="AD122" s="2">
        <v>15041648820.240692</v>
      </c>
      <c r="AE122" s="2">
        <v>34881663981.806122</v>
      </c>
      <c r="AF122" s="2">
        <v>-7.9407097872872812E-2</v>
      </c>
      <c r="AG122" s="2">
        <v>7553000</v>
      </c>
      <c r="AH122" s="1">
        <v>2996758187.642745</v>
      </c>
      <c r="AJ122">
        <f t="shared" si="12"/>
        <v>135232725177.12505</v>
      </c>
      <c r="AK122" s="1">
        <f t="shared" si="7"/>
        <v>59.745581483247655</v>
      </c>
      <c r="AL122" s="1">
        <f t="shared" si="11"/>
        <v>130093677532.51973</v>
      </c>
    </row>
    <row r="123" spans="1:38">
      <c r="A123" t="s">
        <v>1</v>
      </c>
      <c r="B123" t="s">
        <v>105</v>
      </c>
      <c r="C123">
        <v>3</v>
      </c>
      <c r="D123">
        <v>2</v>
      </c>
      <c r="F123" s="1">
        <v>1</v>
      </c>
      <c r="G123" s="1">
        <v>1979</v>
      </c>
      <c r="H123" s="3">
        <v>547000000</v>
      </c>
      <c r="I123" s="3">
        <v>395408087.11201078</v>
      </c>
      <c r="J123" s="3">
        <v>0</v>
      </c>
      <c r="K123" s="3">
        <v>24789134780.780773</v>
      </c>
      <c r="L123" s="3">
        <v>0</v>
      </c>
      <c r="M123" s="4">
        <v>3270000000</v>
      </c>
      <c r="N123" s="4">
        <v>44551256.369556367</v>
      </c>
      <c r="O123" s="4">
        <v>0</v>
      </c>
      <c r="P123" s="4">
        <v>33279652224.265774</v>
      </c>
      <c r="Q123" s="4">
        <v>0</v>
      </c>
      <c r="R123" s="4">
        <v>4075202000</v>
      </c>
      <c r="S123" s="12">
        <v>15474000000</v>
      </c>
      <c r="T123" s="12">
        <v>-19753200000</v>
      </c>
      <c r="U123" s="1">
        <f t="shared" si="8"/>
        <v>29806744867.892784</v>
      </c>
      <c r="V123" s="1">
        <f t="shared" si="9"/>
        <v>36594203480.63533</v>
      </c>
      <c r="W123" s="1">
        <f t="shared" si="10"/>
        <v>-6787458612.7425461</v>
      </c>
      <c r="X123" s="1">
        <v>19</v>
      </c>
      <c r="Y123" s="13">
        <v>73407497683.99382</v>
      </c>
      <c r="Z123" s="2">
        <v>15654.596797713666</v>
      </c>
      <c r="AA123" s="2">
        <v>5.4980189338874368</v>
      </c>
      <c r="AB123" s="2">
        <v>13437908389.089037</v>
      </c>
      <c r="AC123" s="2">
        <v>27642640553.174995</v>
      </c>
      <c r="AD123" s="2">
        <v>18142351003.602676</v>
      </c>
      <c r="AE123" s="2">
        <v>41240787442.099846</v>
      </c>
      <c r="AF123" s="2">
        <v>-3.9727207037753703E-2</v>
      </c>
      <c r="AG123" s="2">
        <v>7550000</v>
      </c>
      <c r="AH123" s="1">
        <v>3307618735.6136379</v>
      </c>
      <c r="AJ123">
        <f t="shared" si="12"/>
        <v>159758909266.52899</v>
      </c>
      <c r="AK123" s="1">
        <f t="shared" si="7"/>
        <v>65.172862266948485</v>
      </c>
      <c r="AL123" s="1">
        <f t="shared" si="11"/>
        <v>152971450653.78644</v>
      </c>
    </row>
    <row r="124" spans="1:38">
      <c r="A124" t="s">
        <v>1</v>
      </c>
      <c r="B124" t="s">
        <v>105</v>
      </c>
      <c r="C124">
        <v>3</v>
      </c>
      <c r="D124">
        <v>2</v>
      </c>
      <c r="F124" s="1">
        <v>1</v>
      </c>
      <c r="G124" s="1">
        <v>1980</v>
      </c>
      <c r="H124" s="11">
        <v>530089000</v>
      </c>
      <c r="I124" s="11">
        <v>477008000</v>
      </c>
      <c r="J124" s="11">
        <v>1414510000</v>
      </c>
      <c r="K124" s="11">
        <v>25817200000</v>
      </c>
      <c r="L124" s="11">
        <v>0</v>
      </c>
      <c r="M124" s="12">
        <v>3162940000</v>
      </c>
      <c r="N124" s="12">
        <v>46563800</v>
      </c>
      <c r="O124" s="12">
        <v>7597940000</v>
      </c>
      <c r="P124" s="12">
        <v>32856900000</v>
      </c>
      <c r="Q124" s="12">
        <v>0</v>
      </c>
      <c r="R124" s="12">
        <v>5280500000</v>
      </c>
      <c r="S124" s="12">
        <v>17226900000</v>
      </c>
      <c r="T124" s="12">
        <v>-23716300000</v>
      </c>
      <c r="U124" s="1">
        <f t="shared" si="8"/>
        <v>33519307000</v>
      </c>
      <c r="V124" s="1">
        <f t="shared" si="9"/>
        <v>43664343800</v>
      </c>
      <c r="W124" s="1">
        <f t="shared" si="10"/>
        <v>-10145036800</v>
      </c>
      <c r="X124" s="1">
        <v>20</v>
      </c>
      <c r="Y124" s="13">
        <v>81467464369.283127</v>
      </c>
      <c r="Z124" s="2">
        <v>15927.494315643931</v>
      </c>
      <c r="AA124" s="2">
        <v>1.7432420742393333</v>
      </c>
      <c r="AB124" s="2">
        <v>14923332269.729845</v>
      </c>
      <c r="AC124" s="2">
        <v>28640854937.765766</v>
      </c>
      <c r="AD124" s="2">
        <v>20716895341.416718</v>
      </c>
      <c r="AE124" s="2">
        <v>46344435226.547539</v>
      </c>
      <c r="AF124" s="2">
        <v>3.9727207037754821E-2</v>
      </c>
      <c r="AG124" s="2">
        <v>7553000</v>
      </c>
      <c r="AH124" s="1">
        <v>3450890211.1943254</v>
      </c>
      <c r="AJ124">
        <f t="shared" si="12"/>
        <v>188792982172.14435</v>
      </c>
      <c r="AK124" s="1">
        <f t="shared" si="7"/>
        <v>71.4227229151995</v>
      </c>
      <c r="AL124" s="1">
        <f t="shared" si="11"/>
        <v>178647945372.14435</v>
      </c>
    </row>
    <row r="125" spans="1:38">
      <c r="A125" t="s">
        <v>1</v>
      </c>
      <c r="B125" t="s">
        <v>105</v>
      </c>
      <c r="C125">
        <v>3</v>
      </c>
      <c r="D125">
        <v>2</v>
      </c>
      <c r="F125" s="1">
        <v>1</v>
      </c>
      <c r="G125" s="1">
        <v>1981</v>
      </c>
      <c r="H125" s="11">
        <v>634498000</v>
      </c>
      <c r="I125" s="11">
        <v>367768000</v>
      </c>
      <c r="J125" s="11">
        <v>1249540000</v>
      </c>
      <c r="K125" s="11">
        <v>26296500000</v>
      </c>
      <c r="L125" s="11">
        <v>0</v>
      </c>
      <c r="M125" s="12">
        <v>2897510000</v>
      </c>
      <c r="N125" s="12">
        <v>39471200</v>
      </c>
      <c r="O125" s="12">
        <v>9216430000</v>
      </c>
      <c r="P125" s="12">
        <v>33258100000</v>
      </c>
      <c r="Q125" s="12">
        <v>0</v>
      </c>
      <c r="R125" s="12">
        <v>5284910000</v>
      </c>
      <c r="S125" s="12">
        <v>15769200000</v>
      </c>
      <c r="T125" s="12">
        <v>-20713200000</v>
      </c>
      <c r="U125" s="1">
        <f t="shared" si="8"/>
        <v>33833216000</v>
      </c>
      <c r="V125" s="1">
        <f t="shared" si="9"/>
        <v>45411511200</v>
      </c>
      <c r="W125" s="1">
        <f t="shared" si="10"/>
        <v>-11578295200</v>
      </c>
      <c r="X125" s="1">
        <v>21</v>
      </c>
      <c r="Y125" s="13">
        <v>70500215137.376877</v>
      </c>
      <c r="Z125" s="2">
        <v>15879.30180923246</v>
      </c>
      <c r="AA125" s="2">
        <v>-0.30257431242111466</v>
      </c>
      <c r="AB125" s="2">
        <v>13235932261.966476</v>
      </c>
      <c r="AC125" s="2">
        <v>28698111577.000069</v>
      </c>
      <c r="AD125" s="2">
        <v>17898538102.643856</v>
      </c>
      <c r="AE125" s="2">
        <v>40916154311.387596</v>
      </c>
      <c r="AF125" s="2">
        <v>0.15875119090083897</v>
      </c>
      <c r="AG125" s="2">
        <v>7565000</v>
      </c>
      <c r="AH125" s="1">
        <v>2911046328.3823071</v>
      </c>
      <c r="AJ125">
        <f t="shared" si="12"/>
        <v>216295761935.353</v>
      </c>
      <c r="AK125" s="1">
        <f t="shared" si="7"/>
        <v>78.183465064019558</v>
      </c>
      <c r="AL125" s="1">
        <f t="shared" si="11"/>
        <v>204717466735.353</v>
      </c>
    </row>
    <row r="126" spans="1:38">
      <c r="A126" t="s">
        <v>1</v>
      </c>
      <c r="B126" t="s">
        <v>105</v>
      </c>
      <c r="C126">
        <v>3</v>
      </c>
      <c r="D126">
        <v>2</v>
      </c>
      <c r="F126" s="1">
        <v>1</v>
      </c>
      <c r="G126" s="1">
        <v>1982</v>
      </c>
      <c r="H126" s="11">
        <v>675915000</v>
      </c>
      <c r="I126" s="11">
        <v>321148000</v>
      </c>
      <c r="J126" s="11">
        <v>1296700000</v>
      </c>
      <c r="K126" s="11">
        <v>28144500000</v>
      </c>
      <c r="L126" s="11">
        <v>0</v>
      </c>
      <c r="M126" s="12">
        <v>2965420000</v>
      </c>
      <c r="N126" s="12">
        <v>42667900</v>
      </c>
      <c r="O126" s="12">
        <v>10359700000</v>
      </c>
      <c r="P126" s="12">
        <v>29249600000</v>
      </c>
      <c r="Q126" s="12">
        <v>0</v>
      </c>
      <c r="R126" s="12">
        <v>5300260000</v>
      </c>
      <c r="S126" s="12">
        <v>15552200000</v>
      </c>
      <c r="T126" s="12">
        <v>-18597900000</v>
      </c>
      <c r="U126" s="1">
        <f t="shared" si="8"/>
        <v>35738523000</v>
      </c>
      <c r="V126" s="1">
        <f t="shared" si="9"/>
        <v>42617387900</v>
      </c>
      <c r="W126" s="1">
        <f t="shared" si="10"/>
        <v>-6878864900</v>
      </c>
      <c r="X126" s="1">
        <v>22</v>
      </c>
      <c r="Y126" s="13">
        <v>70682448979.591843</v>
      </c>
      <c r="Z126" s="2">
        <v>16169.235327825465</v>
      </c>
      <c r="AA126" s="2">
        <v>1.8258581017991133</v>
      </c>
      <c r="AB126" s="2">
        <v>13562463499.233685</v>
      </c>
      <c r="AC126" s="2">
        <v>26314836662.272141</v>
      </c>
      <c r="AD126" s="2">
        <v>16184043720.2549</v>
      </c>
      <c r="AE126" s="2">
        <v>41117821247.075912</v>
      </c>
      <c r="AF126" s="2">
        <v>0.11889822392838537</v>
      </c>
      <c r="AG126" s="2">
        <v>7574000</v>
      </c>
      <c r="AH126" s="1">
        <v>2674259728.0280581</v>
      </c>
      <c r="AJ126">
        <f t="shared" si="12"/>
        <v>235400838504.73114</v>
      </c>
      <c r="AK126" s="1">
        <f t="shared" si="7"/>
        <v>82.540956030541196</v>
      </c>
      <c r="AL126" s="1">
        <f t="shared" si="11"/>
        <v>228521973604.73114</v>
      </c>
    </row>
    <row r="127" spans="1:38">
      <c r="A127" t="s">
        <v>1</v>
      </c>
      <c r="B127" t="s">
        <v>105</v>
      </c>
      <c r="C127">
        <v>3</v>
      </c>
      <c r="D127">
        <v>2</v>
      </c>
      <c r="F127" s="1">
        <v>1</v>
      </c>
      <c r="G127" s="1">
        <v>1983</v>
      </c>
      <c r="H127" s="11">
        <v>756321000</v>
      </c>
      <c r="I127" s="11">
        <v>326508000</v>
      </c>
      <c r="J127" s="11">
        <v>1273410000</v>
      </c>
      <c r="K127" s="11">
        <v>28663600000</v>
      </c>
      <c r="L127" s="11">
        <v>0</v>
      </c>
      <c r="M127" s="12">
        <v>2754510000</v>
      </c>
      <c r="N127" s="12">
        <v>43275900</v>
      </c>
      <c r="O127" s="12">
        <v>9987950000</v>
      </c>
      <c r="P127" s="12">
        <v>23439200000</v>
      </c>
      <c r="Q127" s="12">
        <v>0</v>
      </c>
      <c r="R127" s="12">
        <v>4515340000</v>
      </c>
      <c r="S127" s="12">
        <v>15292200000</v>
      </c>
      <c r="T127" s="12">
        <v>-18464500000</v>
      </c>
      <c r="U127" s="1">
        <f t="shared" si="8"/>
        <v>35535179000</v>
      </c>
      <c r="V127" s="1">
        <f t="shared" si="9"/>
        <v>36224935900</v>
      </c>
      <c r="W127" s="1">
        <f t="shared" si="10"/>
        <v>-689756900</v>
      </c>
      <c r="X127" s="1">
        <v>23</v>
      </c>
      <c r="Y127" s="13">
        <v>71496768040.447372</v>
      </c>
      <c r="Z127" s="2">
        <v>16695.176961629393</v>
      </c>
      <c r="AA127" s="2">
        <v>3.2527304052458277</v>
      </c>
      <c r="AB127" s="2">
        <v>13723170675.654972</v>
      </c>
      <c r="AC127" s="2">
        <v>26196690235.659279</v>
      </c>
      <c r="AD127" s="2">
        <v>15787973801.133753</v>
      </c>
      <c r="AE127" s="2">
        <v>42455727746.284668</v>
      </c>
      <c r="AF127" s="2">
        <v>-0.2908900636403477</v>
      </c>
      <c r="AG127" s="2">
        <v>7552000</v>
      </c>
      <c r="AH127" s="1">
        <v>2594783363.208838</v>
      </c>
      <c r="AJ127">
        <f t="shared" si="12"/>
        <v>241775005240.51669</v>
      </c>
      <c r="AK127" s="1">
        <f t="shared" si="7"/>
        <v>82.541769250536163</v>
      </c>
      <c r="AL127" s="1">
        <f t="shared" si="11"/>
        <v>241085248340.51669</v>
      </c>
    </row>
    <row r="128" spans="1:38">
      <c r="A128" t="s">
        <v>1</v>
      </c>
      <c r="B128" t="s">
        <v>105</v>
      </c>
      <c r="C128">
        <v>3</v>
      </c>
      <c r="D128">
        <v>2</v>
      </c>
      <c r="F128" s="1">
        <v>1</v>
      </c>
      <c r="G128" s="1">
        <v>1984</v>
      </c>
      <c r="H128" s="11">
        <v>716190000</v>
      </c>
      <c r="I128" s="11">
        <v>407120000</v>
      </c>
      <c r="J128" s="11">
        <v>1651160000</v>
      </c>
      <c r="K128" s="11">
        <v>28834300000</v>
      </c>
      <c r="L128" s="11">
        <v>0</v>
      </c>
      <c r="M128" s="12">
        <v>2511880000</v>
      </c>
      <c r="N128" s="12">
        <v>40181400</v>
      </c>
      <c r="O128" s="12">
        <v>10190800000</v>
      </c>
      <c r="P128" s="12">
        <v>28708100000</v>
      </c>
      <c r="Q128" s="12">
        <v>0</v>
      </c>
      <c r="R128" s="12">
        <v>4244280000</v>
      </c>
      <c r="S128" s="12">
        <v>15475400000</v>
      </c>
      <c r="T128" s="12">
        <v>-18717400000</v>
      </c>
      <c r="U128" s="1">
        <f t="shared" si="8"/>
        <v>35853050000</v>
      </c>
      <c r="V128" s="1">
        <f t="shared" si="9"/>
        <v>41450961400</v>
      </c>
      <c r="W128" s="1">
        <f t="shared" si="10"/>
        <v>-5597911400</v>
      </c>
      <c r="X128" s="1">
        <v>24</v>
      </c>
      <c r="Y128" s="13">
        <v>67403442679.320541</v>
      </c>
      <c r="Z128" s="2">
        <v>16705.307277563843</v>
      </c>
      <c r="AA128" s="2">
        <v>6.0678098577412243E-2</v>
      </c>
      <c r="AB128" s="2">
        <v>12966617151.502647</v>
      </c>
      <c r="AC128" s="2">
        <v>26206804301.52227</v>
      </c>
      <c r="AD128" s="2">
        <v>14599501409.806753</v>
      </c>
      <c r="AE128" s="2">
        <v>39395131008.871468</v>
      </c>
      <c r="AF128" s="2">
        <v>0</v>
      </c>
      <c r="AG128" s="2">
        <v>7552000</v>
      </c>
      <c r="AH128" s="1">
        <v>2394771563.8095288</v>
      </c>
      <c r="AJ128">
        <f t="shared" si="12"/>
        <v>248046325945.39749</v>
      </c>
      <c r="AK128" s="1">
        <f t="shared" si="7"/>
        <v>83.01930817834085</v>
      </c>
      <c r="AL128" s="1">
        <f t="shared" si="11"/>
        <v>242448414545.39749</v>
      </c>
    </row>
    <row r="129" spans="1:38">
      <c r="A129" t="s">
        <v>1</v>
      </c>
      <c r="B129" t="s">
        <v>105</v>
      </c>
      <c r="C129">
        <v>3</v>
      </c>
      <c r="D129">
        <v>2</v>
      </c>
      <c r="F129" s="1">
        <v>1</v>
      </c>
      <c r="G129" s="1">
        <v>1985</v>
      </c>
      <c r="H129" s="11">
        <v>1342590000</v>
      </c>
      <c r="I129" s="11">
        <v>601852000</v>
      </c>
      <c r="J129" s="11">
        <v>3287040000</v>
      </c>
      <c r="K129" s="11">
        <v>40781200000</v>
      </c>
      <c r="L129" s="11">
        <v>0</v>
      </c>
      <c r="M129" s="12">
        <v>3761570000</v>
      </c>
      <c r="N129" s="12">
        <v>173611000</v>
      </c>
      <c r="O129" s="12">
        <v>14751200000</v>
      </c>
      <c r="P129" s="12">
        <v>39826400000</v>
      </c>
      <c r="Q129" s="12">
        <v>0</v>
      </c>
      <c r="R129" s="12">
        <v>4767040000</v>
      </c>
      <c r="S129" s="12">
        <v>16875600000</v>
      </c>
      <c r="T129" s="12">
        <v>-20012200000</v>
      </c>
      <c r="U129" s="1">
        <f t="shared" si="8"/>
        <v>50779722000</v>
      </c>
      <c r="V129" s="1">
        <f t="shared" si="9"/>
        <v>58512781000</v>
      </c>
      <c r="W129" s="1">
        <f t="shared" si="10"/>
        <v>-7733059000</v>
      </c>
      <c r="X129" s="1">
        <v>25</v>
      </c>
      <c r="Y129" s="13">
        <v>68781084729.981369</v>
      </c>
      <c r="Z129" s="2">
        <v>17108.839116913899</v>
      </c>
      <c r="AA129" s="2">
        <v>2.4155906422147666</v>
      </c>
      <c r="AB129" s="2">
        <v>13370333200.319233</v>
      </c>
      <c r="AC129" s="2">
        <v>27829269101.575489</v>
      </c>
      <c r="AD129" s="2">
        <v>15300160281.989891</v>
      </c>
      <c r="AE129" s="2">
        <v>40142593109.869644</v>
      </c>
      <c r="AF129" s="2">
        <v>3.9716688150340254E-2</v>
      </c>
      <c r="AG129" s="2">
        <v>7555000</v>
      </c>
      <c r="AH129" s="1">
        <v>2379266219.0084977</v>
      </c>
      <c r="AI129" s="7"/>
      <c r="AJ129">
        <f t="shared" si="12"/>
        <v>256405200150.67596</v>
      </c>
      <c r="AK129" s="1">
        <f t="shared" si="7"/>
        <v>84.058447936084903</v>
      </c>
      <c r="AL129" s="1">
        <f t="shared" si="11"/>
        <v>248672141150.67596</v>
      </c>
    </row>
    <row r="130" spans="1:38">
      <c r="A130" t="s">
        <v>1</v>
      </c>
      <c r="B130" t="s">
        <v>105</v>
      </c>
      <c r="C130">
        <v>3</v>
      </c>
      <c r="D130">
        <v>2</v>
      </c>
      <c r="F130" s="1">
        <v>1</v>
      </c>
      <c r="G130" s="1">
        <v>1986</v>
      </c>
      <c r="H130" s="11">
        <v>1429610000</v>
      </c>
      <c r="I130" s="11">
        <v>984683000</v>
      </c>
      <c r="J130" s="11">
        <v>4420130000</v>
      </c>
      <c r="K130" s="11">
        <v>51823500000</v>
      </c>
      <c r="L130" s="11">
        <v>0</v>
      </c>
      <c r="M130" s="12">
        <v>5222470000</v>
      </c>
      <c r="N130" s="12">
        <v>233406000</v>
      </c>
      <c r="O130" s="12">
        <v>20503300000</v>
      </c>
      <c r="P130" s="12">
        <v>48723600000</v>
      </c>
      <c r="Q130" s="12">
        <v>0</v>
      </c>
      <c r="R130" s="12">
        <v>6161850000</v>
      </c>
      <c r="S130" s="12">
        <v>21725200000</v>
      </c>
      <c r="T130" s="12">
        <v>-25741300000</v>
      </c>
      <c r="U130" s="1">
        <f t="shared" si="8"/>
        <v>64819773000</v>
      </c>
      <c r="V130" s="1">
        <f t="shared" si="9"/>
        <v>74682776000</v>
      </c>
      <c r="W130" s="1">
        <f t="shared" si="10"/>
        <v>-9863003000</v>
      </c>
      <c r="X130" s="1">
        <v>26</v>
      </c>
      <c r="Y130" s="13">
        <v>98203625056.33168</v>
      </c>
      <c r="Z130" s="2">
        <v>17482.046232571203</v>
      </c>
      <c r="AA130" s="2">
        <v>2.1813701859429528</v>
      </c>
      <c r="AB130" s="2">
        <v>19296783235.691753</v>
      </c>
      <c r="AC130" s="2">
        <v>28375399848.704544</v>
      </c>
      <c r="AD130" s="2">
        <v>21649319513.294277</v>
      </c>
      <c r="AE130" s="2">
        <v>56382772420.009018</v>
      </c>
      <c r="AF130" s="2">
        <v>0.13227515156163097</v>
      </c>
      <c r="AG130" s="2">
        <v>7565000</v>
      </c>
      <c r="AH130" s="1">
        <v>3530969960.1604285</v>
      </c>
      <c r="AJ130">
        <f t="shared" si="12"/>
        <v>273557302907.80182</v>
      </c>
      <c r="AK130" s="1">
        <f t="shared" ref="AK130:AK193" si="13">IF(ISNUMBER(AK181),AK181,"")</f>
        <v>86.025109923699844</v>
      </c>
      <c r="AL130" s="1">
        <f t="shared" si="11"/>
        <v>263694299907.80182</v>
      </c>
    </row>
    <row r="131" spans="1:38">
      <c r="A131" t="s">
        <v>1</v>
      </c>
      <c r="B131" t="s">
        <v>105</v>
      </c>
      <c r="C131">
        <v>3</v>
      </c>
      <c r="D131">
        <v>2</v>
      </c>
      <c r="F131" s="1">
        <v>1</v>
      </c>
      <c r="G131" s="1">
        <v>1987</v>
      </c>
      <c r="H131" s="11">
        <v>1546670000</v>
      </c>
      <c r="I131" s="11">
        <v>1502220000</v>
      </c>
      <c r="J131" s="11">
        <v>6408890000</v>
      </c>
      <c r="K131" s="11">
        <v>63395600000</v>
      </c>
      <c r="L131" s="11">
        <v>0</v>
      </c>
      <c r="M131" s="12">
        <v>6960000000</v>
      </c>
      <c r="N131" s="12">
        <v>293333000</v>
      </c>
      <c r="O131" s="12">
        <v>26320000000</v>
      </c>
      <c r="P131" s="12">
        <v>60293300000</v>
      </c>
      <c r="Q131" s="12">
        <v>0</v>
      </c>
      <c r="R131" s="12">
        <v>7532100000</v>
      </c>
      <c r="S131" s="12">
        <v>26625800000</v>
      </c>
      <c r="T131" s="12">
        <v>-31434400000</v>
      </c>
      <c r="U131" s="1">
        <f t="shared" ref="U131:U194" si="14">IF(ISNUMBER(+H131+I131+J131+K131+L131+R131),(H131+I131+J131+K131+L131+R131),"")</f>
        <v>80385480000</v>
      </c>
      <c r="V131" s="1">
        <f t="shared" ref="V131:V194" si="15">IF(ISNUMBER(+M131+N131+O131+P131+Q131),(+M131+N131+O131+P131+Q131),"")</f>
        <v>93866633000</v>
      </c>
      <c r="W131" s="1">
        <f t="shared" ref="W131:W194" si="16">IF(ISNUMBER(+U131-V131),(U131-V131),"")</f>
        <v>-13481153000</v>
      </c>
      <c r="X131" s="1">
        <v>27</v>
      </c>
      <c r="Y131" s="13">
        <v>123083469743.14323</v>
      </c>
      <c r="Z131" s="2">
        <v>17698.705525052141</v>
      </c>
      <c r="AA131" s="2">
        <v>1.2393245596002913</v>
      </c>
      <c r="AB131" s="2">
        <v>24152424902.04615</v>
      </c>
      <c r="AC131" s="2">
        <v>29595628798.914299</v>
      </c>
      <c r="AD131" s="2">
        <v>27752678493.68742</v>
      </c>
      <c r="AE131" s="2">
        <v>70661016543.317368</v>
      </c>
      <c r="AF131" s="2">
        <v>0.10569428913664687</v>
      </c>
      <c r="AG131" s="2">
        <v>7573000</v>
      </c>
      <c r="AH131" s="1">
        <v>4038246492.1265016</v>
      </c>
      <c r="AJ131">
        <f t="shared" si="12"/>
        <v>295564313281.11823</v>
      </c>
      <c r="AK131" s="1">
        <f t="shared" si="13"/>
        <v>87.727374196924899</v>
      </c>
      <c r="AL131" s="1">
        <f t="shared" si="11"/>
        <v>282083160281.11823</v>
      </c>
    </row>
    <row r="132" spans="1:38">
      <c r="A132" t="s">
        <v>1</v>
      </c>
      <c r="B132" t="s">
        <v>105</v>
      </c>
      <c r="C132">
        <v>3</v>
      </c>
      <c r="D132">
        <v>2</v>
      </c>
      <c r="F132" s="1">
        <v>1</v>
      </c>
      <c r="G132" s="1">
        <v>1988</v>
      </c>
      <c r="H132" s="11">
        <v>1615600000</v>
      </c>
      <c r="I132" s="11">
        <v>1894150000</v>
      </c>
      <c r="J132" s="11">
        <v>6764820000</v>
      </c>
      <c r="K132" s="11">
        <v>58798200000</v>
      </c>
      <c r="L132" s="11">
        <v>0</v>
      </c>
      <c r="M132" s="12">
        <v>7107040000</v>
      </c>
      <c r="N132" s="12">
        <v>517310000</v>
      </c>
      <c r="O132" s="12">
        <v>27688000000</v>
      </c>
      <c r="P132" s="12">
        <v>54421000000</v>
      </c>
      <c r="Q132" s="12">
        <v>0</v>
      </c>
      <c r="R132" s="12">
        <v>7368170000</v>
      </c>
      <c r="S132" s="12">
        <v>30157800000</v>
      </c>
      <c r="T132" s="12">
        <v>-34922400000</v>
      </c>
      <c r="U132" s="1">
        <f t="shared" si="14"/>
        <v>76440940000</v>
      </c>
      <c r="V132" s="1">
        <f t="shared" si="15"/>
        <v>89733350000</v>
      </c>
      <c r="W132" s="1">
        <f t="shared" si="16"/>
        <v>-13292410000</v>
      </c>
      <c r="X132" s="1">
        <v>28</v>
      </c>
      <c r="Y132" s="13">
        <v>132154359745.90439</v>
      </c>
      <c r="Z132" s="2">
        <v>18153.737469238309</v>
      </c>
      <c r="AA132" s="2">
        <v>2.5709899717924856</v>
      </c>
      <c r="AB132" s="2">
        <v>25643677699.765965</v>
      </c>
      <c r="AC132" s="2">
        <v>31688124850.801094</v>
      </c>
      <c r="AD132" s="2">
        <v>30691905717.151455</v>
      </c>
      <c r="AE132" s="2">
        <v>75017044466.733536</v>
      </c>
      <c r="AF132" s="2">
        <v>0.29008459160504718</v>
      </c>
      <c r="AG132" s="2">
        <v>7595000</v>
      </c>
      <c r="AH132" s="1">
        <v>4061322046.713644</v>
      </c>
      <c r="AJ132">
        <f t="shared" si="12"/>
        <v>321793424185.021</v>
      </c>
      <c r="AK132" s="1">
        <f t="shared" si="13"/>
        <v>90.00287293802127</v>
      </c>
      <c r="AL132" s="1">
        <f t="shared" si="11"/>
        <v>308501014185.021</v>
      </c>
    </row>
    <row r="133" spans="1:38">
      <c r="A133" t="s">
        <v>1</v>
      </c>
      <c r="B133" t="s">
        <v>105</v>
      </c>
      <c r="C133">
        <v>3</v>
      </c>
      <c r="D133">
        <v>2</v>
      </c>
      <c r="F133" s="1">
        <v>1</v>
      </c>
      <c r="G133" s="1">
        <v>1989</v>
      </c>
      <c r="H133" s="11">
        <v>3267030000</v>
      </c>
      <c r="I133" s="11">
        <v>2606860000</v>
      </c>
      <c r="J133" s="11">
        <v>8353790000</v>
      </c>
      <c r="K133" s="11">
        <v>63419400000</v>
      </c>
      <c r="L133" s="11">
        <v>0</v>
      </c>
      <c r="M133" s="12">
        <v>8260690000</v>
      </c>
      <c r="N133" s="12">
        <v>1244180000</v>
      </c>
      <c r="O133" s="12">
        <v>32077900000</v>
      </c>
      <c r="P133" s="12">
        <v>56775300000</v>
      </c>
      <c r="Q133" s="12">
        <v>0</v>
      </c>
      <c r="R133" s="12">
        <v>8598010000</v>
      </c>
      <c r="S133" s="12">
        <v>31960000000</v>
      </c>
      <c r="T133" s="12">
        <v>-37511800000</v>
      </c>
      <c r="U133" s="1">
        <f t="shared" si="14"/>
        <v>86245090000</v>
      </c>
      <c r="V133" s="1">
        <f t="shared" si="15"/>
        <v>98358070000</v>
      </c>
      <c r="W133" s="1">
        <f t="shared" si="16"/>
        <v>-12112980000</v>
      </c>
      <c r="X133" s="1">
        <v>29</v>
      </c>
      <c r="Y133" s="13">
        <v>131914518980.75923</v>
      </c>
      <c r="Z133" s="2">
        <v>18743.144365974997</v>
      </c>
      <c r="AA133" s="2">
        <v>3.2467523436176435</v>
      </c>
      <c r="AB133" s="2">
        <v>25124092563.702549</v>
      </c>
      <c r="AC133" s="2">
        <v>33180703655.712803</v>
      </c>
      <c r="AD133" s="2">
        <v>30995419656.78627</v>
      </c>
      <c r="AE133" s="2">
        <v>74405326053.042114</v>
      </c>
      <c r="AF133" s="2">
        <v>0.47811786556206259</v>
      </c>
      <c r="AG133" s="2">
        <v>7631400</v>
      </c>
      <c r="AH133" s="1">
        <v>4057968960.021153</v>
      </c>
      <c r="AJ133">
        <f t="shared" si="12"/>
        <v>347355266993.72998</v>
      </c>
      <c r="AK133" s="1">
        <f t="shared" si="13"/>
        <v>92.169945719934901</v>
      </c>
      <c r="AL133" s="1">
        <f t="shared" si="11"/>
        <v>335242286993.72998</v>
      </c>
    </row>
    <row r="134" spans="1:38">
      <c r="A134" t="s">
        <v>1</v>
      </c>
      <c r="B134" t="s">
        <v>105</v>
      </c>
      <c r="C134">
        <v>3</v>
      </c>
      <c r="D134">
        <v>2</v>
      </c>
      <c r="F134" s="1">
        <v>1</v>
      </c>
      <c r="G134" s="1">
        <v>1990</v>
      </c>
      <c r="H134" s="11">
        <v>4739160000</v>
      </c>
      <c r="I134" s="11">
        <v>3362370000</v>
      </c>
      <c r="J134" s="11">
        <v>10499200000</v>
      </c>
      <c r="K134" s="11">
        <v>72595300000</v>
      </c>
      <c r="L134" s="11">
        <v>0</v>
      </c>
      <c r="M134" s="12">
        <v>10237000000</v>
      </c>
      <c r="N134" s="12">
        <v>1976210000</v>
      </c>
      <c r="O134" s="12">
        <v>39561700000</v>
      </c>
      <c r="P134" s="12">
        <v>63191900000</v>
      </c>
      <c r="Q134" s="12">
        <v>0</v>
      </c>
      <c r="R134" s="12">
        <v>9376410000</v>
      </c>
      <c r="S134" s="12">
        <v>40414300000</v>
      </c>
      <c r="T134" s="12">
        <v>-47383100000</v>
      </c>
      <c r="U134" s="1">
        <f t="shared" si="14"/>
        <v>100572440000</v>
      </c>
      <c r="V134" s="1">
        <f t="shared" si="15"/>
        <v>114966810000</v>
      </c>
      <c r="W134" s="1">
        <f t="shared" si="16"/>
        <v>-14394370000</v>
      </c>
      <c r="X134" s="1">
        <v>30</v>
      </c>
      <c r="Y134" s="13">
        <v>164846797773.20584</v>
      </c>
      <c r="Z134" s="2">
        <v>19323.633901478734</v>
      </c>
      <c r="AA134" s="2">
        <v>3.0970765852794671</v>
      </c>
      <c r="AB134" s="2">
        <v>31028248820.041145</v>
      </c>
      <c r="AC134" s="2">
        <v>35075244253.181877</v>
      </c>
      <c r="AD134" s="2">
        <v>39125041752.390175</v>
      </c>
      <c r="AE134" s="2">
        <v>93008487232.240097</v>
      </c>
      <c r="AF134" s="2">
        <v>1.0361263216215992</v>
      </c>
      <c r="AG134" s="2">
        <v>7710882</v>
      </c>
      <c r="AH134" s="1">
        <v>4939384873.5495386</v>
      </c>
      <c r="AJ134">
        <f t="shared" si="12"/>
        <v>379644605856.3822</v>
      </c>
      <c r="AK134" s="1">
        <f t="shared" si="13"/>
        <v>94.120944997213314</v>
      </c>
      <c r="AL134" s="1">
        <f t="shared" si="11"/>
        <v>365250235856.3822</v>
      </c>
    </row>
    <row r="135" spans="1:38">
      <c r="A135" t="s">
        <v>1</v>
      </c>
      <c r="B135" t="s">
        <v>105</v>
      </c>
      <c r="C135">
        <v>3</v>
      </c>
      <c r="D135">
        <v>2</v>
      </c>
      <c r="F135" s="1">
        <v>1</v>
      </c>
      <c r="G135" s="1">
        <v>1991</v>
      </c>
      <c r="H135" s="11">
        <v>6502010000</v>
      </c>
      <c r="I135" s="11">
        <v>3498920000</v>
      </c>
      <c r="J135" s="11">
        <v>10992600000</v>
      </c>
      <c r="K135" s="11">
        <v>73037700000</v>
      </c>
      <c r="L135" s="11">
        <v>0</v>
      </c>
      <c r="M135" s="12">
        <v>11058100000</v>
      </c>
      <c r="N135" s="12">
        <v>2544670000</v>
      </c>
      <c r="O135" s="12">
        <v>45486000000</v>
      </c>
      <c r="P135" s="12">
        <v>64253000000</v>
      </c>
      <c r="Q135" s="12">
        <v>0</v>
      </c>
      <c r="R135" s="12">
        <v>10332000000</v>
      </c>
      <c r="S135" s="12">
        <v>40352800000</v>
      </c>
      <c r="T135" s="12">
        <v>-48912600000</v>
      </c>
      <c r="U135" s="1">
        <f t="shared" si="14"/>
        <v>104363230000</v>
      </c>
      <c r="V135" s="1">
        <f t="shared" si="15"/>
        <v>123341770000</v>
      </c>
      <c r="W135" s="1">
        <f t="shared" si="16"/>
        <v>-18978540000</v>
      </c>
      <c r="X135" s="1">
        <v>31</v>
      </c>
      <c r="Y135" s="13">
        <v>172166366529.16913</v>
      </c>
      <c r="Z135" s="2">
        <v>19743.342888623458</v>
      </c>
      <c r="AA135" s="2">
        <v>2.1719982343104078</v>
      </c>
      <c r="AB135" s="2">
        <v>32710273423.688862</v>
      </c>
      <c r="AC135" s="2">
        <v>37955928955.046272</v>
      </c>
      <c r="AD135" s="2">
        <v>42552523276.370064</v>
      </c>
      <c r="AE135" s="2">
        <v>96216243959.929291</v>
      </c>
      <c r="AF135" s="2">
        <v>1.1349991966677691</v>
      </c>
      <c r="AG135" s="2">
        <v>7798899</v>
      </c>
      <c r="AH135" s="1">
        <v>5223999985.7840128</v>
      </c>
      <c r="AJ135">
        <f t="shared" si="12"/>
        <v>412344854880.5293</v>
      </c>
      <c r="AK135" s="1">
        <f t="shared" si="13"/>
        <v>95.498315964464666</v>
      </c>
      <c r="AL135" s="1">
        <f t="shared" si="11"/>
        <v>393366314880.5293</v>
      </c>
    </row>
    <row r="136" spans="1:38">
      <c r="A136" t="s">
        <v>1</v>
      </c>
      <c r="B136" t="s">
        <v>105</v>
      </c>
      <c r="C136">
        <v>3</v>
      </c>
      <c r="D136">
        <v>2</v>
      </c>
      <c r="F136" s="1">
        <v>1</v>
      </c>
      <c r="G136" s="1">
        <v>1992</v>
      </c>
      <c r="H136" s="11">
        <v>6816980000</v>
      </c>
      <c r="I136" s="11">
        <v>3434910000</v>
      </c>
      <c r="J136" s="11">
        <v>13431400000</v>
      </c>
      <c r="K136" s="11">
        <v>74696100000</v>
      </c>
      <c r="L136" s="11">
        <v>0</v>
      </c>
      <c r="M136" s="12">
        <v>11220700000</v>
      </c>
      <c r="N136" s="12">
        <v>2633430000</v>
      </c>
      <c r="O136" s="12">
        <v>53179500000</v>
      </c>
      <c r="P136" s="12">
        <v>60921300000</v>
      </c>
      <c r="Q136" s="12">
        <v>0</v>
      </c>
      <c r="R136" s="12">
        <v>12382500000</v>
      </c>
      <c r="S136" s="12">
        <v>44515600000</v>
      </c>
      <c r="T136" s="12">
        <v>-52205100000</v>
      </c>
      <c r="U136" s="1">
        <f t="shared" si="14"/>
        <v>110761890000</v>
      </c>
      <c r="V136" s="1">
        <f t="shared" si="15"/>
        <v>127954930000</v>
      </c>
      <c r="W136" s="1">
        <f t="shared" si="16"/>
        <v>-17193040000</v>
      </c>
      <c r="X136" s="1">
        <v>32</v>
      </c>
      <c r="Y136" s="13">
        <v>193096520160.28049</v>
      </c>
      <c r="Z136" s="2">
        <v>20158.39511103286</v>
      </c>
      <c r="AA136" s="2">
        <v>2.1022388394447802</v>
      </c>
      <c r="AB136" s="2">
        <v>37359429000.751312</v>
      </c>
      <c r="AC136" s="2">
        <v>38055452081.902954</v>
      </c>
      <c r="AD136" s="2">
        <v>46949527923.866768</v>
      </c>
      <c r="AE136" s="2">
        <v>109210768845.4796</v>
      </c>
      <c r="AF136" s="2">
        <v>-0.21025051807248857</v>
      </c>
      <c r="AG136" s="2">
        <v>7782519</v>
      </c>
      <c r="AH136" s="1">
        <v>5885323327.380024</v>
      </c>
      <c r="AJ136">
        <f t="shared" si="12"/>
        <v>441854142116.20996</v>
      </c>
      <c r="AK136" s="1">
        <f t="shared" si="13"/>
        <v>95.269987547023646</v>
      </c>
      <c r="AL136" s="1">
        <f t="shared" ref="AL136:AL199" si="17">IF(ISNUMBER(+AJ136+W136),(+AJ136+W136),"")</f>
        <v>424661102116.20996</v>
      </c>
    </row>
    <row r="137" spans="1:38">
      <c r="A137" t="s">
        <v>1</v>
      </c>
      <c r="B137" t="s">
        <v>105</v>
      </c>
      <c r="C137">
        <v>3</v>
      </c>
      <c r="D137">
        <v>2</v>
      </c>
      <c r="F137" s="1">
        <v>1</v>
      </c>
      <c r="G137" s="1">
        <v>1993</v>
      </c>
      <c r="H137" s="11">
        <v>8111670000</v>
      </c>
      <c r="I137" s="11">
        <v>3722310000</v>
      </c>
      <c r="J137" s="11">
        <v>13374000000</v>
      </c>
      <c r="K137" s="11">
        <v>75113200000</v>
      </c>
      <c r="L137" s="11">
        <v>74116800</v>
      </c>
      <c r="M137" s="12">
        <v>11397500000</v>
      </c>
      <c r="N137" s="12">
        <v>3590550000</v>
      </c>
      <c r="O137" s="12">
        <v>58305200000</v>
      </c>
      <c r="P137" s="12">
        <v>60306300000</v>
      </c>
      <c r="Q137" s="12">
        <v>0</v>
      </c>
      <c r="R137" s="12">
        <v>14610500000</v>
      </c>
      <c r="S137" s="12">
        <v>40271500000</v>
      </c>
      <c r="T137" s="12">
        <v>-46747000000</v>
      </c>
      <c r="U137" s="1">
        <f t="shared" si="14"/>
        <v>115005796800</v>
      </c>
      <c r="V137" s="1">
        <f t="shared" si="15"/>
        <v>133599550000</v>
      </c>
      <c r="W137" s="1">
        <f t="shared" si="16"/>
        <v>-18593753200</v>
      </c>
      <c r="X137" s="1">
        <v>33</v>
      </c>
      <c r="Y137" s="13">
        <v>188288650183.36685</v>
      </c>
      <c r="Z137" s="2">
        <v>19860.688026362386</v>
      </c>
      <c r="AA137" s="2">
        <v>-1.4768392177586236</v>
      </c>
      <c r="AB137" s="2">
        <v>38032623920.501595</v>
      </c>
      <c r="AC137" s="2">
        <v>37648382221.797356</v>
      </c>
      <c r="AD137" s="2">
        <v>44914498994.439842</v>
      </c>
      <c r="AE137" s="2">
        <v>106657730983.08292</v>
      </c>
      <c r="AF137" s="2">
        <v>1.8614824767174878</v>
      </c>
      <c r="AG137" s="2">
        <v>7928746</v>
      </c>
      <c r="AH137" s="1">
        <v>6074977776.7292624</v>
      </c>
      <c r="AJ137">
        <f t="shared" si="12"/>
        <v>474697756440.66632</v>
      </c>
      <c r="AK137" s="1">
        <f t="shared" si="13"/>
        <v>96.528473430729051</v>
      </c>
      <c r="AL137" s="1">
        <f t="shared" si="17"/>
        <v>456104003240.66632</v>
      </c>
    </row>
    <row r="138" spans="1:38">
      <c r="A138" t="s">
        <v>1</v>
      </c>
      <c r="B138" t="s">
        <v>105</v>
      </c>
      <c r="C138">
        <v>3</v>
      </c>
      <c r="D138">
        <v>2</v>
      </c>
      <c r="F138" s="1">
        <v>1</v>
      </c>
      <c r="G138" s="1">
        <v>1994</v>
      </c>
      <c r="H138" s="11">
        <v>9390100000</v>
      </c>
      <c r="I138" s="11">
        <v>4941200000</v>
      </c>
      <c r="J138" s="11">
        <v>17731800000</v>
      </c>
      <c r="K138" s="11">
        <v>82040300000</v>
      </c>
      <c r="L138" s="11">
        <v>109399000</v>
      </c>
      <c r="M138" s="12">
        <v>13246400000</v>
      </c>
      <c r="N138" s="12">
        <v>5378790000</v>
      </c>
      <c r="O138" s="12">
        <v>64089700000</v>
      </c>
      <c r="P138" s="12">
        <v>72704900000</v>
      </c>
      <c r="Q138" s="12">
        <v>118516000</v>
      </c>
      <c r="R138" s="12">
        <v>16822100000</v>
      </c>
      <c r="S138" s="12">
        <v>45175100000</v>
      </c>
      <c r="T138" s="12">
        <v>-53089400000</v>
      </c>
      <c r="U138" s="1">
        <f t="shared" si="14"/>
        <v>131034899000</v>
      </c>
      <c r="V138" s="1">
        <f t="shared" si="15"/>
        <v>155538306000</v>
      </c>
      <c r="W138" s="1">
        <f t="shared" si="16"/>
        <v>-24503407000</v>
      </c>
      <c r="X138" s="1">
        <v>34</v>
      </c>
      <c r="Y138" s="13">
        <v>201192480424.04532</v>
      </c>
      <c r="Z138" s="2">
        <v>20300.191016273388</v>
      </c>
      <c r="AA138" s="2">
        <v>2.2129293271593582</v>
      </c>
      <c r="AB138" s="2">
        <v>40919303698.349602</v>
      </c>
      <c r="AC138" s="2">
        <v>39676273891.202736</v>
      </c>
      <c r="AD138" s="2">
        <v>49199014576.557045</v>
      </c>
      <c r="AE138" s="2">
        <v>113410758944.70546</v>
      </c>
      <c r="AF138" s="2">
        <v>0</v>
      </c>
      <c r="AG138" s="2">
        <v>7928746</v>
      </c>
      <c r="AH138" s="1">
        <v>6576624213.399147</v>
      </c>
      <c r="AJ138">
        <f t="shared" si="12"/>
        <v>511554717510.49054</v>
      </c>
      <c r="AK138" s="1">
        <f t="shared" si="13"/>
        <v>97.936199009134512</v>
      </c>
      <c r="AL138" s="1">
        <f t="shared" si="17"/>
        <v>487051310510.49054</v>
      </c>
    </row>
    <row r="139" spans="1:38">
      <c r="A139" t="s">
        <v>1</v>
      </c>
      <c r="B139" t="s">
        <v>105</v>
      </c>
      <c r="C139">
        <v>3</v>
      </c>
      <c r="D139">
        <v>2</v>
      </c>
      <c r="F139" s="1">
        <v>1</v>
      </c>
      <c r="G139" s="1">
        <v>1995</v>
      </c>
      <c r="H139" s="11">
        <v>11707000000</v>
      </c>
      <c r="I139" s="11">
        <v>5868360000</v>
      </c>
      <c r="J139" s="11">
        <v>21520600000</v>
      </c>
      <c r="K139" s="11">
        <v>95053500000</v>
      </c>
      <c r="L139" s="11">
        <v>168517000</v>
      </c>
      <c r="M139" s="12">
        <v>17535700000</v>
      </c>
      <c r="N139" s="12">
        <v>6988500000</v>
      </c>
      <c r="O139" s="12">
        <v>82484100000</v>
      </c>
      <c r="P139" s="12">
        <v>82652700000</v>
      </c>
      <c r="Q139" s="12">
        <v>128866000</v>
      </c>
      <c r="R139" s="12">
        <v>18730100000</v>
      </c>
      <c r="S139" s="12">
        <v>57695200000</v>
      </c>
      <c r="T139" s="12">
        <v>-64351600000</v>
      </c>
      <c r="U139" s="1">
        <f t="shared" si="14"/>
        <v>153048077000</v>
      </c>
      <c r="V139" s="1">
        <f t="shared" si="15"/>
        <v>189789866000</v>
      </c>
      <c r="W139" s="1">
        <f t="shared" si="16"/>
        <v>-36741789000</v>
      </c>
      <c r="X139" s="1">
        <v>35</v>
      </c>
      <c r="Y139" s="13">
        <v>238314109458.16843</v>
      </c>
      <c r="Z139" s="2">
        <v>20751.980405454109</v>
      </c>
      <c r="AA139" s="2">
        <v>2.2255425518831373</v>
      </c>
      <c r="AB139" s="2">
        <v>48744538010.099632</v>
      </c>
      <c r="AC139" s="2">
        <v>39716799159.457397</v>
      </c>
      <c r="AD139" s="2">
        <v>56134538010.099632</v>
      </c>
      <c r="AE139" s="2">
        <v>132217555616.214</v>
      </c>
      <c r="AF139" s="2">
        <v>0.30627509607135533</v>
      </c>
      <c r="AG139" s="2">
        <v>7953067</v>
      </c>
      <c r="AH139" s="1">
        <v>7179612109.0128613</v>
      </c>
      <c r="AJ139">
        <f t="shared" si="12"/>
        <v>554071390148.71301</v>
      </c>
      <c r="AK139" s="1">
        <f t="shared" si="13"/>
        <v>99.301129184739438</v>
      </c>
      <c r="AL139" s="1">
        <f t="shared" si="17"/>
        <v>517329601148.71301</v>
      </c>
    </row>
    <row r="140" spans="1:38">
      <c r="A140" t="s">
        <v>1</v>
      </c>
      <c r="B140" t="s">
        <v>105</v>
      </c>
      <c r="C140">
        <v>3</v>
      </c>
      <c r="D140">
        <v>2</v>
      </c>
      <c r="F140" s="1">
        <v>1</v>
      </c>
      <c r="G140" s="1">
        <v>1996</v>
      </c>
      <c r="H140" s="11">
        <v>11867800000</v>
      </c>
      <c r="I140" s="11">
        <v>6454260000</v>
      </c>
      <c r="J140" s="11">
        <v>26848600000</v>
      </c>
      <c r="K140" s="11">
        <v>89729800000</v>
      </c>
      <c r="L140" s="11">
        <v>219098000</v>
      </c>
      <c r="M140" s="12">
        <v>18258200000</v>
      </c>
      <c r="N140" s="12">
        <v>9056050000</v>
      </c>
      <c r="O140" s="12">
        <v>78619700000</v>
      </c>
      <c r="P140" s="12">
        <v>83220700000</v>
      </c>
      <c r="Q140" s="12">
        <v>109549000</v>
      </c>
      <c r="R140" s="12">
        <v>22864800000</v>
      </c>
      <c r="S140" s="12">
        <v>57937300000</v>
      </c>
      <c r="T140" s="12">
        <v>-65251900000</v>
      </c>
      <c r="U140" s="1">
        <f t="shared" si="14"/>
        <v>157984358000</v>
      </c>
      <c r="V140" s="1">
        <f t="shared" si="15"/>
        <v>189264199000</v>
      </c>
      <c r="W140" s="1">
        <f t="shared" si="16"/>
        <v>-31279841000</v>
      </c>
      <c r="X140" s="1">
        <v>36</v>
      </c>
      <c r="Y140" s="13">
        <v>234143004938.91345</v>
      </c>
      <c r="Z140" s="2">
        <v>21183.038890594344</v>
      </c>
      <c r="AA140" s="2">
        <v>2.0771920400760422</v>
      </c>
      <c r="AB140" s="2">
        <v>47719749155.18586</v>
      </c>
      <c r="AC140" s="2">
        <v>41583143528.584236</v>
      </c>
      <c r="AD140" s="2">
        <v>56421879386.534966</v>
      </c>
      <c r="AE140" s="2">
        <v>131717499350.14297</v>
      </c>
      <c r="AF140" s="2">
        <v>0.14950342440319209</v>
      </c>
      <c r="AG140" s="2">
        <v>7964966</v>
      </c>
      <c r="AH140" s="1">
        <v>6591595355.4016075</v>
      </c>
      <c r="AJ140">
        <f t="shared" si="12"/>
        <v>587960566063.74194</v>
      </c>
      <c r="AK140" s="1">
        <f t="shared" si="13"/>
        <v>99.232082895215257</v>
      </c>
      <c r="AL140" s="1">
        <f t="shared" si="17"/>
        <v>556680725063.74194</v>
      </c>
    </row>
    <row r="141" spans="1:38">
      <c r="A141" t="s">
        <v>1</v>
      </c>
      <c r="B141" t="s">
        <v>105</v>
      </c>
      <c r="C141">
        <v>3</v>
      </c>
      <c r="D141">
        <v>2</v>
      </c>
      <c r="F141" s="1">
        <v>1</v>
      </c>
      <c r="G141" s="1">
        <v>1997</v>
      </c>
      <c r="H141" s="11">
        <v>15158700000</v>
      </c>
      <c r="I141" s="11">
        <v>11501600000</v>
      </c>
      <c r="J141" s="11">
        <v>32549400000</v>
      </c>
      <c r="K141" s="11">
        <v>84852800000</v>
      </c>
      <c r="L141" s="11">
        <v>201377000</v>
      </c>
      <c r="M141" s="12">
        <v>19694500000</v>
      </c>
      <c r="N141" s="12">
        <v>15661700000</v>
      </c>
      <c r="O141" s="12">
        <v>81429600000</v>
      </c>
      <c r="P141" s="12">
        <v>82120800000</v>
      </c>
      <c r="Q141" s="12">
        <v>11794500</v>
      </c>
      <c r="R141" s="12">
        <v>19736300000</v>
      </c>
      <c r="S141" s="12">
        <v>58662300000</v>
      </c>
      <c r="T141" s="12">
        <v>-62936300000</v>
      </c>
      <c r="U141" s="1">
        <f t="shared" si="14"/>
        <v>164000177000</v>
      </c>
      <c r="V141" s="1">
        <f t="shared" si="15"/>
        <v>198918394500</v>
      </c>
      <c r="W141" s="1">
        <f t="shared" si="16"/>
        <v>-34918217500</v>
      </c>
      <c r="X141" s="1">
        <v>37</v>
      </c>
      <c r="Y141" s="13">
        <v>206878199346.03674</v>
      </c>
      <c r="Z141" s="2">
        <v>21616.617578123285</v>
      </c>
      <c r="AA141" s="2">
        <v>2.0468200514962973</v>
      </c>
      <c r="AB141" s="2">
        <v>40232390348.404556</v>
      </c>
      <c r="AC141" s="2">
        <v>41576682531.558922</v>
      </c>
      <c r="AD141" s="2">
        <v>49525871011.387978</v>
      </c>
      <c r="AE141" s="2">
        <v>115905717668.28278</v>
      </c>
      <c r="AF141" s="2">
        <v>7.7183341618227666E-2</v>
      </c>
      <c r="AG141" s="2">
        <v>7971116</v>
      </c>
      <c r="AH141" s="1">
        <v>4064520366.765902</v>
      </c>
      <c r="AJ141">
        <f t="shared" si="12"/>
        <v>613470314127.35095</v>
      </c>
      <c r="AK141" s="1">
        <f t="shared" si="13"/>
        <v>99.144584400425103</v>
      </c>
      <c r="AL141" s="1">
        <f t="shared" si="17"/>
        <v>578552096627.35095</v>
      </c>
    </row>
    <row r="142" spans="1:38">
      <c r="A142" t="s">
        <v>1</v>
      </c>
      <c r="B142" t="s">
        <v>105</v>
      </c>
      <c r="C142">
        <v>3</v>
      </c>
      <c r="D142">
        <v>2</v>
      </c>
      <c r="F142" s="1">
        <v>1</v>
      </c>
      <c r="G142" s="1">
        <v>1998</v>
      </c>
      <c r="H142" s="11">
        <v>18725800000</v>
      </c>
      <c r="I142" s="11">
        <v>17225300000</v>
      </c>
      <c r="J142" s="11">
        <v>41522200000</v>
      </c>
      <c r="K142" s="11">
        <v>90959500000</v>
      </c>
      <c r="L142" s="11">
        <v>0</v>
      </c>
      <c r="M142" s="12">
        <v>23836600000</v>
      </c>
      <c r="N142" s="12">
        <v>15622800000</v>
      </c>
      <c r="O142" s="12">
        <v>106052000000</v>
      </c>
      <c r="P142" s="12">
        <v>91035600000</v>
      </c>
      <c r="Q142" s="12">
        <v>0</v>
      </c>
      <c r="R142" s="12">
        <v>22432400000</v>
      </c>
      <c r="S142" s="12">
        <v>63299100000</v>
      </c>
      <c r="T142" s="12">
        <v>-66983300000</v>
      </c>
      <c r="U142" s="1">
        <f t="shared" si="14"/>
        <v>190865200000</v>
      </c>
      <c r="V142" s="1">
        <f t="shared" si="15"/>
        <v>236547000000</v>
      </c>
      <c r="W142" s="1">
        <f t="shared" si="16"/>
        <v>-45681800000</v>
      </c>
      <c r="X142" s="1">
        <v>38</v>
      </c>
      <c r="Y142" s="13">
        <v>212150714762.11652</v>
      </c>
      <c r="Z142" s="2">
        <v>22361.957272951167</v>
      </c>
      <c r="AA142" s="2">
        <v>3.447994082026014</v>
      </c>
      <c r="AB142" s="2">
        <v>41055851489.550911</v>
      </c>
      <c r="AC142" s="2">
        <v>43079149069.85762</v>
      </c>
      <c r="AD142" s="2">
        <v>50967331036.016006</v>
      </c>
      <c r="AE142" s="2">
        <v>117301158292.57448</v>
      </c>
      <c r="AF142" s="2">
        <v>0.14222518137955953</v>
      </c>
      <c r="AG142" s="2">
        <v>7982461</v>
      </c>
      <c r="AH142" s="1">
        <v>3925346787.1022038</v>
      </c>
      <c r="AJ142">
        <f t="shared" si="12"/>
        <v>635743831027.18738</v>
      </c>
      <c r="AK142" s="1">
        <f t="shared" si="13"/>
        <v>98.44510423531996</v>
      </c>
      <c r="AL142" s="1">
        <f t="shared" si="17"/>
        <v>590062031027.18738</v>
      </c>
    </row>
    <row r="143" spans="1:38">
      <c r="A143" t="s">
        <v>1</v>
      </c>
      <c r="B143" t="s">
        <v>105</v>
      </c>
      <c r="C143">
        <v>3</v>
      </c>
      <c r="D143">
        <v>2</v>
      </c>
      <c r="F143" s="1">
        <v>1</v>
      </c>
      <c r="G143" s="1">
        <v>1999</v>
      </c>
      <c r="H143" s="11">
        <v>20457700000</v>
      </c>
      <c r="I143" s="11">
        <v>28935800000</v>
      </c>
      <c r="J143" s="11">
        <v>64363100000</v>
      </c>
      <c r="K143" s="11">
        <v>93235900000</v>
      </c>
      <c r="L143" s="11">
        <v>0</v>
      </c>
      <c r="M143" s="12">
        <v>23991300000</v>
      </c>
      <c r="N143" s="12">
        <v>14745000000</v>
      </c>
      <c r="O143" s="12">
        <v>124309000000</v>
      </c>
      <c r="P143" s="12">
        <v>99948600000</v>
      </c>
      <c r="Q143" s="12">
        <v>0</v>
      </c>
      <c r="R143" s="12">
        <v>15120500000</v>
      </c>
      <c r="S143" s="12">
        <v>64421200000</v>
      </c>
      <c r="T143" s="12">
        <v>-69215700000</v>
      </c>
      <c r="U143" s="1">
        <f t="shared" si="14"/>
        <v>222113000000</v>
      </c>
      <c r="V143" s="1">
        <f t="shared" si="15"/>
        <v>262993900000</v>
      </c>
      <c r="W143" s="1">
        <f t="shared" si="16"/>
        <v>-40880900000</v>
      </c>
      <c r="X143" s="1">
        <v>39</v>
      </c>
      <c r="Y143" s="13">
        <v>210929628169.61432</v>
      </c>
      <c r="Z143" s="2">
        <v>23051.881295013434</v>
      </c>
      <c r="AA143" s="2">
        <v>3.0852577600476394</v>
      </c>
      <c r="AB143" s="2">
        <v>41641404219.049652</v>
      </c>
      <c r="AC143" s="2">
        <v>43493359993.842072</v>
      </c>
      <c r="AD143" s="2">
        <v>49495493287.875557</v>
      </c>
      <c r="AE143" s="2">
        <v>115014735776.68869</v>
      </c>
      <c r="AF143" s="2">
        <v>0.24679944464302342</v>
      </c>
      <c r="AG143" s="2">
        <v>8002186</v>
      </c>
      <c r="AH143" s="1">
        <v>3638508287.9602036</v>
      </c>
      <c r="AJ143">
        <f t="shared" si="12"/>
        <v>660785936990.61572</v>
      </c>
      <c r="AK143" s="1">
        <f t="shared" si="13"/>
        <v>98.602594366932408</v>
      </c>
      <c r="AL143" s="1">
        <f t="shared" si="17"/>
        <v>619905036990.61572</v>
      </c>
    </row>
    <row r="144" spans="1:38">
      <c r="A144" t="s">
        <v>1</v>
      </c>
      <c r="B144" t="s">
        <v>105</v>
      </c>
      <c r="C144">
        <v>3</v>
      </c>
      <c r="D144">
        <v>2</v>
      </c>
      <c r="F144" s="1">
        <v>1</v>
      </c>
      <c r="G144" s="1">
        <v>2000</v>
      </c>
      <c r="H144" s="11">
        <v>26261500000</v>
      </c>
      <c r="I144" s="11">
        <v>42698300000</v>
      </c>
      <c r="J144" s="11">
        <v>72981800000</v>
      </c>
      <c r="K144" s="11">
        <v>101985000000</v>
      </c>
      <c r="L144" s="11">
        <v>0</v>
      </c>
      <c r="M144" s="12">
        <v>31279500000</v>
      </c>
      <c r="N144" s="12">
        <v>19569300000</v>
      </c>
      <c r="O144" s="12">
        <v>141512000000</v>
      </c>
      <c r="P144" s="12">
        <v>106672000000</v>
      </c>
      <c r="Q144" s="12">
        <v>0</v>
      </c>
      <c r="R144" s="12">
        <v>14318600000</v>
      </c>
      <c r="S144" s="12">
        <v>64684800000</v>
      </c>
      <c r="T144" s="12">
        <v>-68662400000</v>
      </c>
      <c r="U144" s="1">
        <f t="shared" si="14"/>
        <v>258245200000</v>
      </c>
      <c r="V144" s="1">
        <f t="shared" si="15"/>
        <v>299032800000</v>
      </c>
      <c r="W144" s="1">
        <f t="shared" si="16"/>
        <v>-40787600000</v>
      </c>
      <c r="X144" s="1">
        <v>40</v>
      </c>
      <c r="Y144" s="13">
        <v>191200302192.74002</v>
      </c>
      <c r="Z144" s="2">
        <v>23865.550535386155</v>
      </c>
      <c r="AA144" s="2">
        <v>3.5297303068653605</v>
      </c>
      <c r="AB144" s="2">
        <v>36567916896.996498</v>
      </c>
      <c r="AC144" s="2">
        <v>45871472268.288193</v>
      </c>
      <c r="AD144" s="2">
        <v>45871472268.288193</v>
      </c>
      <c r="AE144" s="2">
        <v>104843091947.66907</v>
      </c>
      <c r="AF144" s="2">
        <v>0.11708078403160431</v>
      </c>
      <c r="AG144" s="2">
        <v>8011560.5089118602</v>
      </c>
      <c r="AH144" s="1">
        <v>2883149745.1486869</v>
      </c>
      <c r="AJ144">
        <f t="shared" si="12"/>
        <v>689216105930.10767</v>
      </c>
      <c r="AK144" s="1">
        <f t="shared" si="13"/>
        <v>100</v>
      </c>
      <c r="AL144" s="1">
        <f t="shared" si="17"/>
        <v>648428505930.10767</v>
      </c>
    </row>
    <row r="145" spans="1:38">
      <c r="A145" t="s">
        <v>1</v>
      </c>
      <c r="B145" t="s">
        <v>105</v>
      </c>
      <c r="C145">
        <v>3</v>
      </c>
      <c r="D145">
        <v>2</v>
      </c>
      <c r="F145" s="1">
        <v>1</v>
      </c>
      <c r="G145" s="1">
        <v>2001</v>
      </c>
      <c r="H145" s="11">
        <v>29934100000</v>
      </c>
      <c r="I145" s="11">
        <v>31190300000</v>
      </c>
      <c r="J145" s="11">
        <v>81267800000</v>
      </c>
      <c r="K145" s="11">
        <v>109906000000</v>
      </c>
      <c r="L145" s="11">
        <v>0</v>
      </c>
      <c r="M145" s="12">
        <v>35164000000</v>
      </c>
      <c r="N145" s="12">
        <v>14919800000</v>
      </c>
      <c r="O145" s="12">
        <v>156473000000</v>
      </c>
      <c r="P145" s="12">
        <v>108648000000</v>
      </c>
      <c r="Q145" s="12">
        <v>0</v>
      </c>
      <c r="R145" s="12">
        <v>12509100000</v>
      </c>
      <c r="S145" s="12">
        <v>66900000000</v>
      </c>
      <c r="T145" s="12">
        <v>-70139900000</v>
      </c>
      <c r="U145" s="1">
        <f t="shared" si="14"/>
        <v>264807300000</v>
      </c>
      <c r="V145" s="1">
        <f t="shared" si="15"/>
        <v>315204800000</v>
      </c>
      <c r="W145" s="1">
        <f t="shared" si="16"/>
        <v>-50397500000</v>
      </c>
      <c r="X145" s="1">
        <v>41</v>
      </c>
      <c r="Y145" s="13">
        <v>190155281431.76733</v>
      </c>
      <c r="Z145" s="2">
        <v>23895.853528318545</v>
      </c>
      <c r="AA145" s="2">
        <v>0.12697378544635285</v>
      </c>
      <c r="AB145" s="2">
        <v>35900041163.310966</v>
      </c>
      <c r="AC145" s="2">
        <v>45079344941.956886</v>
      </c>
      <c r="AD145" s="2">
        <v>44230485011.185684</v>
      </c>
      <c r="AE145" s="2">
        <v>104897422818.79195</v>
      </c>
      <c r="AF145" s="2">
        <v>0.39185299866438356</v>
      </c>
      <c r="AG145" s="2">
        <v>8043015.6376893902</v>
      </c>
      <c r="AH145" s="1">
        <v>2210028255.8320584</v>
      </c>
      <c r="AJ145">
        <f t="shared" si="12"/>
        <v>712596951802.20874</v>
      </c>
      <c r="AK145" s="1">
        <f t="shared" si="13"/>
        <v>101.01549624038886</v>
      </c>
      <c r="AL145" s="1">
        <f t="shared" si="17"/>
        <v>662199451802.20874</v>
      </c>
    </row>
    <row r="146" spans="1:38">
      <c r="A146" t="s">
        <v>1</v>
      </c>
      <c r="B146" t="s">
        <v>105</v>
      </c>
      <c r="C146">
        <v>3</v>
      </c>
      <c r="D146">
        <v>2</v>
      </c>
      <c r="F146" s="1">
        <v>1</v>
      </c>
      <c r="G146" s="1">
        <v>2002</v>
      </c>
      <c r="H146" s="11">
        <v>44076400000</v>
      </c>
      <c r="I146" s="11">
        <v>30047500000</v>
      </c>
      <c r="J146" s="11">
        <v>122437000000</v>
      </c>
      <c r="K146" s="11">
        <v>125638000000</v>
      </c>
      <c r="L146" s="11">
        <v>0</v>
      </c>
      <c r="M146" s="12">
        <v>44618200000</v>
      </c>
      <c r="N146" s="12">
        <v>17235400000</v>
      </c>
      <c r="O146" s="12">
        <v>201037000000</v>
      </c>
      <c r="P146" s="12">
        <v>116147000000</v>
      </c>
      <c r="Q146" s="12">
        <v>0</v>
      </c>
      <c r="R146" s="12">
        <v>9683210000</v>
      </c>
      <c r="S146" s="12">
        <v>73667500000</v>
      </c>
      <c r="T146" s="12">
        <v>-72375000000</v>
      </c>
      <c r="U146" s="1">
        <f t="shared" si="14"/>
        <v>331882110000</v>
      </c>
      <c r="V146" s="1">
        <f t="shared" si="15"/>
        <v>379037600000</v>
      </c>
      <c r="W146" s="1">
        <f t="shared" si="16"/>
        <v>-47155490000</v>
      </c>
      <c r="X146" s="1">
        <v>42</v>
      </c>
      <c r="Y146" s="13">
        <v>205954943534.72614</v>
      </c>
      <c r="Z146" s="2">
        <v>24167.452262773484</v>
      </c>
      <c r="AA146" s="2">
        <v>1.1365935689766218</v>
      </c>
      <c r="AB146" s="2">
        <v>38360363259.928474</v>
      </c>
      <c r="AC146" s="2">
        <v>43100753133.660439</v>
      </c>
      <c r="AD146" s="2">
        <v>44738530961.791832</v>
      </c>
      <c r="AE146" s="2">
        <v>112310933559.19443</v>
      </c>
      <c r="AF146" s="2">
        <v>0.50380870588899662</v>
      </c>
      <c r="AG146" s="2">
        <v>8083639.2975286804</v>
      </c>
      <c r="AH146" s="1">
        <v>2654827725.8968711</v>
      </c>
      <c r="AJ146">
        <f t="shared" si="12"/>
        <v>732605479876.16577</v>
      </c>
      <c r="AK146" s="1">
        <f t="shared" si="13"/>
        <v>101.57275940986959</v>
      </c>
      <c r="AL146" s="1">
        <f t="shared" si="17"/>
        <v>685449989876.16577</v>
      </c>
    </row>
    <row r="147" spans="1:38">
      <c r="A147" t="s">
        <v>1</v>
      </c>
      <c r="B147" t="s">
        <v>105</v>
      </c>
      <c r="C147">
        <v>3</v>
      </c>
      <c r="D147">
        <v>2</v>
      </c>
      <c r="F147" s="1">
        <v>1</v>
      </c>
      <c r="G147" s="1">
        <v>2003</v>
      </c>
      <c r="H147" s="11">
        <v>58295000000</v>
      </c>
      <c r="I147" s="11">
        <v>44149400000</v>
      </c>
      <c r="J147" s="11">
        <v>162885000000</v>
      </c>
      <c r="K147" s="11">
        <v>165602000000</v>
      </c>
      <c r="L147" s="11">
        <v>0</v>
      </c>
      <c r="M147" s="12">
        <v>56529400000</v>
      </c>
      <c r="N147" s="12">
        <v>26470000000</v>
      </c>
      <c r="O147" s="12">
        <v>255201000000</v>
      </c>
      <c r="P147" s="12">
        <v>142681000000</v>
      </c>
      <c r="Q147" s="12">
        <v>0</v>
      </c>
      <c r="R147" s="12">
        <v>8470010000</v>
      </c>
      <c r="S147" s="12">
        <v>88104800000</v>
      </c>
      <c r="T147" s="12">
        <v>-89799300000</v>
      </c>
      <c r="U147" s="1">
        <f t="shared" si="14"/>
        <v>439401410000</v>
      </c>
      <c r="V147" s="1">
        <f t="shared" si="15"/>
        <v>480881400000</v>
      </c>
      <c r="W147" s="1">
        <f t="shared" si="16"/>
        <v>-41479990000</v>
      </c>
      <c r="X147" s="1">
        <v>43</v>
      </c>
      <c r="Y147" s="13">
        <v>252034237020.31601</v>
      </c>
      <c r="Z147" s="2">
        <v>24258.545247560971</v>
      </c>
      <c r="AA147" s="2">
        <v>0.37692423593944113</v>
      </c>
      <c r="AB147" s="2">
        <v>47524756207.674942</v>
      </c>
      <c r="AC147" s="2">
        <v>45134265061.858315</v>
      </c>
      <c r="AD147" s="2">
        <v>56567632054.176071</v>
      </c>
      <c r="AE147" s="2">
        <v>138240111738.14899</v>
      </c>
      <c r="AF147" s="2">
        <v>0.42170022635133625</v>
      </c>
      <c r="AG147" s="2">
        <v>8117800</v>
      </c>
      <c r="AH147" s="1">
        <v>3001550692.1277223</v>
      </c>
      <c r="AJ147">
        <f t="shared" si="12"/>
        <v>770143083806.99255</v>
      </c>
      <c r="AK147" s="1">
        <f t="shared" si="13"/>
        <v>103.05658717500951</v>
      </c>
      <c r="AL147" s="1">
        <f t="shared" si="17"/>
        <v>728663093806.99255</v>
      </c>
    </row>
    <row r="148" spans="1:38">
      <c r="A148" t="s">
        <v>1</v>
      </c>
      <c r="B148" t="s">
        <v>105</v>
      </c>
      <c r="C148">
        <v>3</v>
      </c>
      <c r="D148">
        <v>2</v>
      </c>
      <c r="F148" s="1">
        <v>1</v>
      </c>
      <c r="G148" s="1">
        <v>2004</v>
      </c>
      <c r="H148" s="11">
        <v>70996700000</v>
      </c>
      <c r="I148" s="11">
        <v>54934900000</v>
      </c>
      <c r="J148" s="11">
        <v>209604000000</v>
      </c>
      <c r="K148" s="11">
        <v>201115000000</v>
      </c>
      <c r="L148" s="11">
        <v>0</v>
      </c>
      <c r="M148" s="12">
        <v>65841600000</v>
      </c>
      <c r="N148" s="12">
        <v>45180900000</v>
      </c>
      <c r="O148" s="12">
        <v>302946000000</v>
      </c>
      <c r="P148" s="12">
        <v>196321000000</v>
      </c>
      <c r="Q148" s="12">
        <v>0</v>
      </c>
      <c r="R148" s="12">
        <v>7858350000</v>
      </c>
      <c r="S148" s="12">
        <v>109875000000</v>
      </c>
      <c r="T148" s="12">
        <v>-110905000000</v>
      </c>
      <c r="U148" s="1">
        <f t="shared" si="14"/>
        <v>544508950000</v>
      </c>
      <c r="V148" s="1">
        <f t="shared" si="15"/>
        <v>610289500000</v>
      </c>
      <c r="W148" s="1">
        <f t="shared" si="16"/>
        <v>-65780550000</v>
      </c>
      <c r="X148" s="1">
        <v>44</v>
      </c>
      <c r="Y148" s="11">
        <v>289038861882.50049</v>
      </c>
      <c r="Z148" s="2">
        <v>24702.676512727568</v>
      </c>
      <c r="AA148" s="2">
        <v>1.8308239864929732</v>
      </c>
      <c r="AB148" s="2">
        <v>53835961334.301842</v>
      </c>
      <c r="AC148" s="2">
        <v>45435865155.683212</v>
      </c>
      <c r="AD148" s="2">
        <v>63463273174.275017</v>
      </c>
      <c r="AE148" s="2">
        <v>158518783408.76498</v>
      </c>
      <c r="AF148" s="2">
        <v>0.69848373590329782</v>
      </c>
      <c r="AG148" s="2">
        <v>8174700</v>
      </c>
      <c r="AH148" s="1">
        <v>3214068229.4702072</v>
      </c>
      <c r="AJ148">
        <f t="shared" si="12"/>
        <v>829252565383.95471</v>
      </c>
      <c r="AK148" s="1">
        <f t="shared" si="13"/>
        <v>106.74373455408495</v>
      </c>
      <c r="AL148" s="1">
        <f t="shared" si="17"/>
        <v>763472015383.95471</v>
      </c>
    </row>
    <row r="149" spans="1:38">
      <c r="A149" t="s">
        <v>1</v>
      </c>
      <c r="B149" t="s">
        <v>105</v>
      </c>
      <c r="C149">
        <v>3</v>
      </c>
      <c r="D149">
        <v>2</v>
      </c>
      <c r="F149" s="1">
        <v>1</v>
      </c>
      <c r="G149" s="1">
        <v>2005</v>
      </c>
      <c r="H149" s="11">
        <v>149146000000</v>
      </c>
      <c r="I149" s="11">
        <v>63565800000</v>
      </c>
      <c r="J149" s="11">
        <v>220607000000</v>
      </c>
      <c r="K149" s="11">
        <v>205685000000</v>
      </c>
      <c r="L149" s="11">
        <v>0</v>
      </c>
      <c r="M149" s="12">
        <v>157301000000</v>
      </c>
      <c r="N149" s="12">
        <v>59237500000</v>
      </c>
      <c r="O149" s="12">
        <v>291379000000</v>
      </c>
      <c r="P149" s="12">
        <v>204063000000</v>
      </c>
      <c r="Q149" s="12">
        <v>0</v>
      </c>
      <c r="R149" s="12">
        <v>6839050000</v>
      </c>
      <c r="S149" s="12">
        <v>119228000000</v>
      </c>
      <c r="T149" s="12">
        <v>-120977000000</v>
      </c>
      <c r="U149" s="1">
        <f t="shared" si="14"/>
        <v>645842850000</v>
      </c>
      <c r="V149" s="1">
        <f t="shared" si="15"/>
        <v>711980500000</v>
      </c>
      <c r="W149" s="1">
        <f t="shared" si="16"/>
        <v>-66137650000</v>
      </c>
      <c r="X149" s="1">
        <v>45</v>
      </c>
      <c r="Y149" s="11">
        <v>302921137392.42902</v>
      </c>
      <c r="Z149" s="2">
        <v>25130.173403078366</v>
      </c>
      <c r="AA149" s="2">
        <v>1.7305691151748022</v>
      </c>
      <c r="AB149" s="2">
        <v>56130473063.72184</v>
      </c>
      <c r="AC149" s="2">
        <v>45964495768.252861</v>
      </c>
      <c r="AD149" s="2">
        <v>65669002138.984238</v>
      </c>
      <c r="AE149" s="2">
        <v>166352121573.89444</v>
      </c>
      <c r="AF149" s="2">
        <v>0.71428875123802038</v>
      </c>
      <c r="AG149" s="2">
        <v>8233300</v>
      </c>
      <c r="AH149" s="1">
        <v>3425115895.2911811</v>
      </c>
      <c r="AJ149">
        <f t="shared" si="12"/>
        <v>901229001155.23425</v>
      </c>
      <c r="AK149" s="1">
        <f t="shared" si="13"/>
        <v>112.03713046110384</v>
      </c>
      <c r="AL149" s="1">
        <f t="shared" si="17"/>
        <v>835091351155.23425</v>
      </c>
    </row>
    <row r="150" spans="1:38">
      <c r="A150" t="s">
        <v>1</v>
      </c>
      <c r="B150" t="s">
        <v>105</v>
      </c>
      <c r="C150">
        <v>3</v>
      </c>
      <c r="D150">
        <v>2</v>
      </c>
      <c r="F150" s="1">
        <v>1</v>
      </c>
      <c r="G150" s="1">
        <v>2006</v>
      </c>
      <c r="H150" s="11">
        <v>184116000000</v>
      </c>
      <c r="I150" s="11">
        <v>87889800000</v>
      </c>
      <c r="J150" s="11">
        <v>264511000000</v>
      </c>
      <c r="K150" s="11">
        <v>299479000000</v>
      </c>
      <c r="L150" s="11">
        <v>4632240000</v>
      </c>
      <c r="M150" s="12">
        <v>192199000000</v>
      </c>
      <c r="N150" s="12">
        <v>92956800000</v>
      </c>
      <c r="O150" s="12">
        <v>354351000000</v>
      </c>
      <c r="P150" s="12">
        <v>279248000000</v>
      </c>
      <c r="Q150" s="12">
        <v>4651120000</v>
      </c>
      <c r="R150" s="12">
        <v>7010010000</v>
      </c>
      <c r="S150" s="12">
        <v>133844000000</v>
      </c>
      <c r="T150" s="12">
        <v>-133419000000</v>
      </c>
      <c r="U150" s="1">
        <f t="shared" si="14"/>
        <v>847638050000</v>
      </c>
      <c r="V150" s="1">
        <f t="shared" si="15"/>
        <v>923405920000</v>
      </c>
      <c r="W150" s="1">
        <f t="shared" si="16"/>
        <v>-75767870000</v>
      </c>
      <c r="X150" s="1">
        <v>46</v>
      </c>
      <c r="Y150" s="11">
        <v>322340100433.92572</v>
      </c>
      <c r="Z150">
        <v>25880.073796497996</v>
      </c>
      <c r="AA150">
        <v>2.9840637443741826</v>
      </c>
      <c r="AB150">
        <v>59501862280.32431</v>
      </c>
      <c r="AC150">
        <v>46793098256.198837</v>
      </c>
      <c r="AD150">
        <v>68344496143.091377</v>
      </c>
      <c r="AE150">
        <v>174454319875.65564</v>
      </c>
      <c r="AF150">
        <v>0.59487728017461017</v>
      </c>
      <c r="AG150">
        <v>8282424</v>
      </c>
      <c r="AH150" s="1">
        <v>3459655856.3960586</v>
      </c>
      <c r="AJ150">
        <f t="shared" si="12"/>
        <v>972946324829.85669</v>
      </c>
      <c r="AK150" s="1">
        <f t="shared" si="13"/>
        <v>117.14211113150616</v>
      </c>
      <c r="AL150" s="1">
        <f t="shared" si="17"/>
        <v>897178454829.85669</v>
      </c>
    </row>
    <row r="151" spans="1:38">
      <c r="A151" s="11" t="s">
        <v>1</v>
      </c>
      <c r="B151" t="s">
        <v>105</v>
      </c>
      <c r="C151">
        <v>3</v>
      </c>
      <c r="D151">
        <v>2</v>
      </c>
      <c r="F151" s="1">
        <v>1</v>
      </c>
      <c r="G151" s="1">
        <v>2007</v>
      </c>
      <c r="H151" s="11">
        <v>270722000000</v>
      </c>
      <c r="I151" s="11">
        <v>100308000000</v>
      </c>
      <c r="J151" s="11">
        <v>304116000000</v>
      </c>
      <c r="K151" s="11">
        <v>385704000000</v>
      </c>
      <c r="L151" s="11">
        <v>9968970000</v>
      </c>
      <c r="M151" s="12">
        <v>283953000000</v>
      </c>
      <c r="N151" s="12">
        <v>105127000000</v>
      </c>
      <c r="O151" s="12">
        <v>430113000000</v>
      </c>
      <c r="P151" s="12">
        <v>332145000000</v>
      </c>
      <c r="Q151" s="12">
        <v>11110200000</v>
      </c>
      <c r="R151" s="12">
        <v>10688500000</v>
      </c>
      <c r="S151" s="12">
        <v>162899000000</v>
      </c>
      <c r="T151" s="12">
        <v>-161089000000</v>
      </c>
      <c r="U151" s="1">
        <f t="shared" si="14"/>
        <v>1081507470000</v>
      </c>
      <c r="V151" s="1">
        <f t="shared" si="15"/>
        <v>1162448200000</v>
      </c>
      <c r="W151" s="1">
        <f t="shared" si="16"/>
        <v>-80940730000</v>
      </c>
      <c r="X151" s="1">
        <v>47</v>
      </c>
      <c r="Y151" s="11">
        <v>372291309786.78906</v>
      </c>
      <c r="Z151">
        <v>26785.866426126609</v>
      </c>
      <c r="AA151">
        <v>3.4999615408792835</v>
      </c>
      <c r="AB151">
        <v>67742700215.428162</v>
      </c>
      <c r="AC151">
        <v>48617056984.038879</v>
      </c>
      <c r="AD151">
        <v>79764475704.794983</v>
      </c>
      <c r="AE151">
        <v>196830149814.27191</v>
      </c>
      <c r="AF151">
        <v>0.22147708787183706</v>
      </c>
      <c r="AG151">
        <v>8300788</v>
      </c>
      <c r="AH151" s="1"/>
      <c r="AJ151">
        <f t="shared" si="12"/>
        <v>1036020082533.1055</v>
      </c>
      <c r="AK151" s="1">
        <f t="shared" si="13"/>
        <v>119.92974940575135</v>
      </c>
      <c r="AL151" s="1">
        <f t="shared" si="17"/>
        <v>955079352533.10547</v>
      </c>
    </row>
    <row r="152" spans="1:38">
      <c r="A152" s="11" t="s">
        <v>1</v>
      </c>
      <c r="B152" t="s">
        <v>105</v>
      </c>
      <c r="C152">
        <v>3</v>
      </c>
      <c r="D152">
        <v>2</v>
      </c>
      <c r="F152" s="1">
        <v>1</v>
      </c>
      <c r="G152" s="1">
        <v>2008</v>
      </c>
      <c r="H152" s="11">
        <v>273606000000</v>
      </c>
      <c r="I152" s="11">
        <v>54174300000</v>
      </c>
      <c r="J152" s="11">
        <v>266593000000</v>
      </c>
      <c r="K152" s="11">
        <v>413919000000</v>
      </c>
      <c r="L152" s="11">
        <v>19775500000</v>
      </c>
      <c r="M152" s="12">
        <v>269014000000</v>
      </c>
      <c r="N152" s="12">
        <v>46804500000</v>
      </c>
      <c r="O152" s="12">
        <v>449941000000</v>
      </c>
      <c r="P152" s="12">
        <v>330632000000</v>
      </c>
      <c r="Q152" s="12">
        <v>14952400000</v>
      </c>
      <c r="R152" s="12">
        <v>8911960000</v>
      </c>
      <c r="S152" s="12">
        <v>179201000000</v>
      </c>
      <c r="T152" s="12">
        <v>-179794000000</v>
      </c>
      <c r="U152" s="1">
        <f t="shared" si="14"/>
        <v>1036979760000</v>
      </c>
      <c r="V152" s="1">
        <f t="shared" si="15"/>
        <v>1111343900000</v>
      </c>
      <c r="W152" s="1">
        <f t="shared" si="16"/>
        <v>-74364140000</v>
      </c>
      <c r="X152" s="1">
        <v>48</v>
      </c>
      <c r="Y152" s="11">
        <v>414670756948.7677</v>
      </c>
      <c r="Z152">
        <v>27250.840727551065</v>
      </c>
      <c r="AA152">
        <v>1.7358941989306942</v>
      </c>
      <c r="AB152">
        <v>77454891419.782471</v>
      </c>
      <c r="AC152">
        <v>50610683968.340706</v>
      </c>
      <c r="AD152">
        <v>91454554509.832642</v>
      </c>
      <c r="AE152">
        <v>217017621855.20197</v>
      </c>
      <c r="AF152">
        <v>0.43441132394705562</v>
      </c>
      <c r="AG152">
        <v>8336926</v>
      </c>
      <c r="AH152" s="1"/>
      <c r="AJ152">
        <f t="shared" si="12"/>
        <v>1098680296147.905</v>
      </c>
      <c r="AK152" s="1">
        <f t="shared" si="13"/>
        <v>121.45470281964839</v>
      </c>
      <c r="AL152" s="1">
        <f t="shared" si="17"/>
        <v>1024316156147.905</v>
      </c>
    </row>
    <row r="153" spans="1:38">
      <c r="A153" s="11" t="s">
        <v>1</v>
      </c>
      <c r="B153" t="s">
        <v>105</v>
      </c>
      <c r="C153">
        <v>3</v>
      </c>
      <c r="D153">
        <v>2</v>
      </c>
      <c r="F153" s="1">
        <v>1</v>
      </c>
      <c r="G153" s="1">
        <v>2009</v>
      </c>
      <c r="H153" s="11">
        <v>290878000000</v>
      </c>
      <c r="I153" s="11">
        <v>71314300000</v>
      </c>
      <c r="J153" s="11">
        <v>283218000000</v>
      </c>
      <c r="K153" s="11">
        <v>392785000000</v>
      </c>
      <c r="L153" s="11">
        <v>16345600000</v>
      </c>
      <c r="M153" s="12">
        <v>286030000000</v>
      </c>
      <c r="N153" s="12">
        <v>60857700000</v>
      </c>
      <c r="O153" s="12">
        <v>460279000000</v>
      </c>
      <c r="P153" s="12">
        <v>306461000000</v>
      </c>
      <c r="Q153" s="12">
        <v>10471600000</v>
      </c>
      <c r="R153" s="12">
        <v>8114270000</v>
      </c>
      <c r="S153" s="12">
        <v>135289000000</v>
      </c>
      <c r="T153" s="12">
        <v>-138546000000</v>
      </c>
      <c r="U153" s="1">
        <f t="shared" si="14"/>
        <v>1062655170000</v>
      </c>
      <c r="V153" s="1">
        <f t="shared" si="15"/>
        <v>1124099300000</v>
      </c>
      <c r="W153" s="1">
        <f t="shared" si="16"/>
        <v>-61444130000</v>
      </c>
      <c r="X153" s="1">
        <v>49</v>
      </c>
      <c r="Y153" s="11">
        <v>381083737703.91602</v>
      </c>
      <c r="Z153">
        <v>26106.187881184196</v>
      </c>
      <c r="AA153">
        <v>-4.2004313107654241</v>
      </c>
      <c r="AB153">
        <v>76008540751.247147</v>
      </c>
      <c r="AC153">
        <v>46174103157.346931</v>
      </c>
      <c r="AD153">
        <v>80542236293.191711</v>
      </c>
      <c r="AE153">
        <v>206997670325.33484</v>
      </c>
      <c r="AF153">
        <v>0.32535764091353586</v>
      </c>
      <c r="AG153">
        <v>8364095</v>
      </c>
      <c r="AH153" s="1"/>
      <c r="AJ153">
        <f t="shared" si="12"/>
        <v>1123625947272.8831</v>
      </c>
      <c r="AK153" s="1">
        <f t="shared" si="13"/>
        <v>120.11325331365218</v>
      </c>
      <c r="AL153" s="1">
        <f t="shared" si="17"/>
        <v>1062181817272.8831</v>
      </c>
    </row>
    <row r="154" spans="1:38">
      <c r="A154" s="11" t="s">
        <v>1</v>
      </c>
      <c r="B154" t="s">
        <v>105</v>
      </c>
      <c r="C154">
        <v>3</v>
      </c>
      <c r="D154">
        <v>2</v>
      </c>
      <c r="F154" s="1">
        <v>1</v>
      </c>
      <c r="G154" s="1">
        <v>2010</v>
      </c>
      <c r="H154" s="11" t="s">
        <v>70</v>
      </c>
      <c r="I154" s="11" t="s">
        <v>70</v>
      </c>
      <c r="J154" s="11" t="s">
        <v>70</v>
      </c>
      <c r="K154" s="11" t="s">
        <v>70</v>
      </c>
      <c r="L154" s="11" t="s">
        <v>70</v>
      </c>
      <c r="M154" s="12" t="s">
        <v>70</v>
      </c>
      <c r="N154" s="12" t="s">
        <v>70</v>
      </c>
      <c r="O154" s="12" t="s">
        <v>70</v>
      </c>
      <c r="P154" s="12" t="s">
        <v>70</v>
      </c>
      <c r="Q154" s="12" t="s">
        <v>70</v>
      </c>
      <c r="R154" s="12">
        <v>9589300000</v>
      </c>
      <c r="S154" s="12">
        <v>147464000000</v>
      </c>
      <c r="T154" s="12">
        <v>-151767000000</v>
      </c>
      <c r="U154" s="1" t="str">
        <f t="shared" si="14"/>
        <v/>
      </c>
      <c r="V154" s="1" t="str">
        <f t="shared" si="15"/>
        <v/>
      </c>
      <c r="W154" s="1" t="str">
        <f t="shared" si="16"/>
        <v/>
      </c>
      <c r="X154" s="1">
        <v>50</v>
      </c>
      <c r="Y154" s="11">
        <v>376162107600</v>
      </c>
      <c r="Z154">
        <v>26562.087932494487</v>
      </c>
      <c r="AA154">
        <v>1.7463294655857311</v>
      </c>
      <c r="AF154">
        <v>0.21121627355679609</v>
      </c>
      <c r="AG154">
        <v>8381780</v>
      </c>
      <c r="AH154" s="1"/>
      <c r="AJ154" t="str">
        <f t="shared" si="12"/>
        <v/>
      </c>
      <c r="AK154" s="1" t="str">
        <f t="shared" si="13"/>
        <v/>
      </c>
      <c r="AL154" s="1" t="str">
        <f t="shared" si="17"/>
        <v/>
      </c>
    </row>
    <row r="155" spans="1:38">
      <c r="A155" t="s">
        <v>2</v>
      </c>
      <c r="B155" t="s">
        <v>106</v>
      </c>
      <c r="C155">
        <v>4</v>
      </c>
      <c r="D155">
        <v>3</v>
      </c>
      <c r="F155" s="1">
        <v>1</v>
      </c>
      <c r="G155" s="1">
        <v>1960</v>
      </c>
      <c r="H155" s="11" t="s">
        <v>70</v>
      </c>
      <c r="I155" s="11" t="s">
        <v>70</v>
      </c>
      <c r="J155" s="11" t="s">
        <v>70</v>
      </c>
      <c r="K155" s="11" t="s">
        <v>70</v>
      </c>
      <c r="L155" s="11" t="s">
        <v>70</v>
      </c>
      <c r="M155" s="12" t="s">
        <v>70</v>
      </c>
      <c r="N155" s="12" t="s">
        <v>70</v>
      </c>
      <c r="O155" s="12" t="s">
        <v>70</v>
      </c>
      <c r="P155" s="12" t="s">
        <v>70</v>
      </c>
      <c r="Q155" s="12" t="s">
        <v>70</v>
      </c>
      <c r="R155" s="12">
        <v>336380000</v>
      </c>
      <c r="S155" s="31"/>
      <c r="T155" s="31"/>
      <c r="U155" s="1" t="str">
        <f t="shared" si="14"/>
        <v/>
      </c>
      <c r="V155" s="1" t="str">
        <f t="shared" si="15"/>
        <v/>
      </c>
      <c r="W155" s="1" t="str">
        <f t="shared" si="16"/>
        <v/>
      </c>
      <c r="X155" s="19">
        <v>0</v>
      </c>
      <c r="Y155" s="13">
        <v>11658722591.456663</v>
      </c>
      <c r="Z155">
        <v>7485.8790118890056</v>
      </c>
      <c r="AB155" s="2">
        <v>1807609623.9321175</v>
      </c>
      <c r="AC155" s="1"/>
      <c r="AD155" s="1"/>
      <c r="AE155" s="2"/>
      <c r="AF155" s="2">
        <v>0.55821714394928967</v>
      </c>
      <c r="AG155" s="2">
        <v>9119000</v>
      </c>
      <c r="AH155" s="1"/>
      <c r="AK155" s="1">
        <f t="shared" si="13"/>
        <v>25.465667868601468</v>
      </c>
      <c r="AL155" s="1" t="str">
        <f t="shared" si="17"/>
        <v/>
      </c>
    </row>
    <row r="156" spans="1:38">
      <c r="A156" t="s">
        <v>2</v>
      </c>
      <c r="B156" t="s">
        <v>106</v>
      </c>
      <c r="C156">
        <v>4</v>
      </c>
      <c r="D156">
        <v>3</v>
      </c>
      <c r="F156" s="1">
        <v>1</v>
      </c>
      <c r="G156" s="1">
        <v>1961</v>
      </c>
      <c r="H156" s="11" t="s">
        <v>70</v>
      </c>
      <c r="I156" s="11" t="s">
        <v>70</v>
      </c>
      <c r="J156" s="11" t="s">
        <v>70</v>
      </c>
      <c r="K156" s="11" t="s">
        <v>70</v>
      </c>
      <c r="L156" s="11" t="s">
        <v>70</v>
      </c>
      <c r="M156" s="12" t="s">
        <v>70</v>
      </c>
      <c r="N156" s="12" t="s">
        <v>70</v>
      </c>
      <c r="O156" s="12" t="s">
        <v>70</v>
      </c>
      <c r="P156" s="12" t="s">
        <v>70</v>
      </c>
      <c r="Q156" s="12" t="s">
        <v>70</v>
      </c>
      <c r="R156" s="12">
        <v>565390000</v>
      </c>
      <c r="S156" s="31"/>
      <c r="T156" s="31"/>
      <c r="U156" s="1" t="str">
        <f t="shared" si="14"/>
        <v/>
      </c>
      <c r="V156" s="1" t="str">
        <f t="shared" si="15"/>
        <v/>
      </c>
      <c r="W156" s="1" t="str">
        <f t="shared" si="16"/>
        <v/>
      </c>
      <c r="X156" s="1">
        <v>1</v>
      </c>
      <c r="Y156" s="13">
        <v>12400145222.091307</v>
      </c>
      <c r="Z156">
        <v>7818.2618397172882</v>
      </c>
      <c r="AA156">
        <v>4.4401309091476975</v>
      </c>
      <c r="AB156" s="2">
        <v>1843417513.749826</v>
      </c>
      <c r="AC156" s="1"/>
      <c r="AD156" s="1"/>
      <c r="AE156" s="2"/>
      <c r="AF156" s="2">
        <v>0.51408371354038873</v>
      </c>
      <c r="AG156" s="2">
        <v>9166000</v>
      </c>
      <c r="AH156" s="1"/>
      <c r="AK156" s="1">
        <f t="shared" si="13"/>
        <v>25.352407255114517</v>
      </c>
      <c r="AL156" s="1" t="str">
        <f t="shared" si="17"/>
        <v/>
      </c>
    </row>
    <row r="157" spans="1:38">
      <c r="A157" t="s">
        <v>2</v>
      </c>
      <c r="B157" t="s">
        <v>106</v>
      </c>
      <c r="C157">
        <v>4</v>
      </c>
      <c r="D157">
        <v>3</v>
      </c>
      <c r="F157" s="1">
        <v>1</v>
      </c>
      <c r="G157" s="1">
        <v>1962</v>
      </c>
      <c r="H157" s="11" t="s">
        <v>70</v>
      </c>
      <c r="I157" s="11" t="s">
        <v>70</v>
      </c>
      <c r="J157" s="11" t="s">
        <v>70</v>
      </c>
      <c r="K157" s="11" t="s">
        <v>70</v>
      </c>
      <c r="L157" s="11" t="s">
        <v>70</v>
      </c>
      <c r="M157" s="12" t="s">
        <v>70</v>
      </c>
      <c r="N157" s="12" t="s">
        <v>70</v>
      </c>
      <c r="O157" s="12" t="s">
        <v>70</v>
      </c>
      <c r="P157" s="12" t="s">
        <v>70</v>
      </c>
      <c r="Q157" s="12" t="s">
        <v>70</v>
      </c>
      <c r="R157" s="12">
        <v>388390000</v>
      </c>
      <c r="S157" s="31"/>
      <c r="T157" s="31"/>
      <c r="U157" s="1" t="str">
        <f t="shared" si="14"/>
        <v/>
      </c>
      <c r="V157" s="1" t="str">
        <f t="shared" si="15"/>
        <v/>
      </c>
      <c r="W157" s="1" t="str">
        <f t="shared" si="16"/>
        <v/>
      </c>
      <c r="X157" s="1">
        <v>2</v>
      </c>
      <c r="Y157" s="13">
        <v>13264015675.850241</v>
      </c>
      <c r="Z157">
        <v>8179.3473397059224</v>
      </c>
      <c r="AA157">
        <v>4.6184881933001236</v>
      </c>
      <c r="AB157" s="2">
        <v>2031066181.6840248</v>
      </c>
      <c r="AC157" s="1"/>
      <c r="AD157" s="1"/>
      <c r="AE157" s="2"/>
      <c r="AF157" s="2">
        <v>0.56571082113841864</v>
      </c>
      <c r="AG157" s="2">
        <v>9218000</v>
      </c>
      <c r="AH157" s="1"/>
      <c r="AK157" s="1">
        <f t="shared" si="13"/>
        <v>25.668946482805929</v>
      </c>
      <c r="AL157" s="1" t="str">
        <f t="shared" si="17"/>
        <v/>
      </c>
    </row>
    <row r="158" spans="1:38">
      <c r="A158" t="s">
        <v>2</v>
      </c>
      <c r="B158" t="s">
        <v>106</v>
      </c>
      <c r="C158">
        <v>4</v>
      </c>
      <c r="D158">
        <v>3</v>
      </c>
      <c r="F158" s="1">
        <v>1</v>
      </c>
      <c r="G158" s="1">
        <v>1963</v>
      </c>
      <c r="H158" s="11" t="s">
        <v>70</v>
      </c>
      <c r="I158" s="11" t="s">
        <v>70</v>
      </c>
      <c r="J158" s="11" t="s">
        <v>70</v>
      </c>
      <c r="K158" s="11" t="s">
        <v>70</v>
      </c>
      <c r="L158" s="11" t="s">
        <v>70</v>
      </c>
      <c r="M158" s="12" t="s">
        <v>70</v>
      </c>
      <c r="N158" s="12" t="s">
        <v>70</v>
      </c>
      <c r="O158" s="12" t="s">
        <v>70</v>
      </c>
      <c r="P158" s="12" t="s">
        <v>70</v>
      </c>
      <c r="Q158" s="12" t="s">
        <v>70</v>
      </c>
      <c r="R158" s="12">
        <v>598900000</v>
      </c>
      <c r="S158" s="31"/>
      <c r="T158" s="31"/>
      <c r="U158" s="1" t="str">
        <f t="shared" si="14"/>
        <v/>
      </c>
      <c r="V158" s="1" t="str">
        <f t="shared" si="15"/>
        <v/>
      </c>
      <c r="W158" s="1" t="str">
        <f t="shared" si="16"/>
        <v/>
      </c>
      <c r="X158" s="1">
        <v>3</v>
      </c>
      <c r="Y158" s="13">
        <v>14260017387.620007</v>
      </c>
      <c r="Z158">
        <v>8475.5141135541344</v>
      </c>
      <c r="AA158">
        <v>3.6209096098718874</v>
      </c>
      <c r="AB158" s="2">
        <v>2309761113.4348178</v>
      </c>
      <c r="AC158" s="1"/>
      <c r="AD158" s="1"/>
      <c r="AE158" s="2"/>
      <c r="AF158" s="2">
        <v>0.70266761194789917</v>
      </c>
      <c r="AG158" s="2">
        <v>9283000</v>
      </c>
      <c r="AH158" s="1"/>
      <c r="AK158" s="1">
        <f t="shared" si="13"/>
        <v>25.845456936632779</v>
      </c>
      <c r="AL158" s="1" t="str">
        <f t="shared" si="17"/>
        <v/>
      </c>
    </row>
    <row r="159" spans="1:38">
      <c r="A159" t="s">
        <v>2</v>
      </c>
      <c r="B159" t="s">
        <v>106</v>
      </c>
      <c r="C159">
        <v>4</v>
      </c>
      <c r="D159">
        <v>3</v>
      </c>
      <c r="F159" s="1">
        <v>1</v>
      </c>
      <c r="G159" s="1">
        <v>1964</v>
      </c>
      <c r="H159" s="11" t="s">
        <v>70</v>
      </c>
      <c r="I159" s="11" t="s">
        <v>70</v>
      </c>
      <c r="J159" s="11" t="s">
        <v>70</v>
      </c>
      <c r="K159" s="11" t="s">
        <v>70</v>
      </c>
      <c r="L159" s="11" t="s">
        <v>70</v>
      </c>
      <c r="M159" s="12" t="s">
        <v>70</v>
      </c>
      <c r="N159" s="12" t="s">
        <v>70</v>
      </c>
      <c r="O159" s="12" t="s">
        <v>70</v>
      </c>
      <c r="P159" s="12" t="s">
        <v>70</v>
      </c>
      <c r="Q159" s="12" t="s">
        <v>70</v>
      </c>
      <c r="R159" s="12">
        <v>770930000</v>
      </c>
      <c r="S159" s="31"/>
      <c r="T159" s="31"/>
      <c r="U159" s="1" t="str">
        <f t="shared" si="14"/>
        <v/>
      </c>
      <c r="V159" s="1" t="str">
        <f t="shared" si="15"/>
        <v/>
      </c>
      <c r="W159" s="1" t="str">
        <f t="shared" si="16"/>
        <v/>
      </c>
      <c r="X159" s="1">
        <v>4</v>
      </c>
      <c r="Y159" s="13">
        <v>15960106681.312027</v>
      </c>
      <c r="Z159">
        <v>8983.8359849763219</v>
      </c>
      <c r="AA159">
        <v>5.997534363246146</v>
      </c>
      <c r="AB159" s="2">
        <v>2489925174.3942571</v>
      </c>
      <c r="AC159" s="1"/>
      <c r="AD159" s="1"/>
      <c r="AE159" s="2"/>
      <c r="AF159" s="2">
        <v>0.90081038091980736</v>
      </c>
      <c r="AG159" s="2">
        <v>9367000</v>
      </c>
      <c r="AH159" s="1"/>
      <c r="AK159" s="1">
        <f t="shared" si="13"/>
        <v>26.220301287529772</v>
      </c>
      <c r="AL159" s="1" t="str">
        <f t="shared" si="17"/>
        <v/>
      </c>
    </row>
    <row r="160" spans="1:38">
      <c r="A160" t="s">
        <v>2</v>
      </c>
      <c r="B160" t="s">
        <v>106</v>
      </c>
      <c r="C160">
        <v>4</v>
      </c>
      <c r="D160">
        <v>3</v>
      </c>
      <c r="F160" s="1">
        <v>1</v>
      </c>
      <c r="G160" s="1">
        <v>1965</v>
      </c>
      <c r="H160" s="11" t="s">
        <v>70</v>
      </c>
      <c r="I160" s="11" t="s">
        <v>70</v>
      </c>
      <c r="J160" s="11" t="s">
        <v>70</v>
      </c>
      <c r="K160" s="11" t="s">
        <v>70</v>
      </c>
      <c r="L160" s="11" t="s">
        <v>70</v>
      </c>
      <c r="M160" s="12" t="s">
        <v>70</v>
      </c>
      <c r="N160" s="12" t="s">
        <v>70</v>
      </c>
      <c r="O160" s="12" t="s">
        <v>70</v>
      </c>
      <c r="P160" s="12" t="s">
        <v>70</v>
      </c>
      <c r="Q160" s="12" t="s">
        <v>70</v>
      </c>
      <c r="R160" s="12">
        <v>775710000</v>
      </c>
      <c r="S160" s="31"/>
      <c r="T160" s="31"/>
      <c r="U160" s="1" t="str">
        <f t="shared" si="14"/>
        <v/>
      </c>
      <c r="V160" s="1" t="str">
        <f t="shared" si="15"/>
        <v/>
      </c>
      <c r="W160" s="1" t="str">
        <f t="shared" si="16"/>
        <v/>
      </c>
      <c r="X160" s="1">
        <v>5</v>
      </c>
      <c r="Y160" s="13">
        <v>17371457608.632675</v>
      </c>
      <c r="Z160">
        <v>9223.9567739750091</v>
      </c>
      <c r="AA160">
        <v>2.6728091363226127</v>
      </c>
      <c r="AB160" s="2">
        <v>2770447161.5371447</v>
      </c>
      <c r="AC160" s="1"/>
      <c r="AD160" s="1"/>
      <c r="AE160" s="2"/>
      <c r="AF160" s="2">
        <v>0.86102046680677036</v>
      </c>
      <c r="AG160" s="2">
        <v>9448000</v>
      </c>
      <c r="AH160" s="1"/>
      <c r="AK160" s="1">
        <f t="shared" si="13"/>
        <v>27.00806114472822</v>
      </c>
      <c r="AL160" s="1" t="str">
        <f t="shared" si="17"/>
        <v/>
      </c>
    </row>
    <row r="161" spans="1:38">
      <c r="A161" t="s">
        <v>2</v>
      </c>
      <c r="B161" t="s">
        <v>106</v>
      </c>
      <c r="C161">
        <v>4</v>
      </c>
      <c r="D161">
        <v>3</v>
      </c>
      <c r="F161" s="1">
        <v>1</v>
      </c>
      <c r="G161" s="1">
        <v>1966</v>
      </c>
      <c r="H161" s="11" t="s">
        <v>70</v>
      </c>
      <c r="I161" s="11" t="s">
        <v>70</v>
      </c>
      <c r="J161" s="11" t="s">
        <v>70</v>
      </c>
      <c r="K161" s="11" t="s">
        <v>70</v>
      </c>
      <c r="L161" s="11" t="s">
        <v>70</v>
      </c>
      <c r="M161" s="12" t="s">
        <v>70</v>
      </c>
      <c r="N161" s="12" t="s">
        <v>70</v>
      </c>
      <c r="O161" s="12" t="s">
        <v>70</v>
      </c>
      <c r="P161" s="12" t="s">
        <v>70</v>
      </c>
      <c r="Q161" s="12" t="s">
        <v>70</v>
      </c>
      <c r="R161" s="12">
        <v>825050000</v>
      </c>
      <c r="S161" s="31"/>
      <c r="T161" s="31"/>
      <c r="U161" s="1" t="str">
        <f t="shared" si="14"/>
        <v/>
      </c>
      <c r="V161" s="1" t="str">
        <f t="shared" si="15"/>
        <v/>
      </c>
      <c r="W161" s="1" t="str">
        <f t="shared" si="16"/>
        <v/>
      </c>
      <c r="X161" s="1">
        <v>6</v>
      </c>
      <c r="Y161" s="13">
        <v>18651883473.227394</v>
      </c>
      <c r="Z161">
        <v>9455.0106414901857</v>
      </c>
      <c r="AA161">
        <v>2.5049322452061347</v>
      </c>
      <c r="AB161" s="2">
        <v>3054076340.7802668</v>
      </c>
      <c r="AC161" s="1"/>
      <c r="AD161" s="1"/>
      <c r="AE161" s="2"/>
      <c r="AF161" s="2">
        <v>0.63304706028863345</v>
      </c>
      <c r="AG161" s="2">
        <v>9508000</v>
      </c>
      <c r="AH161" s="1"/>
      <c r="AK161" s="1">
        <f t="shared" si="13"/>
        <v>28.021489164302228</v>
      </c>
      <c r="AL161" s="1" t="str">
        <f t="shared" si="17"/>
        <v/>
      </c>
    </row>
    <row r="162" spans="1:38">
      <c r="A162" t="s">
        <v>2</v>
      </c>
      <c r="B162" t="s">
        <v>106</v>
      </c>
      <c r="C162">
        <v>4</v>
      </c>
      <c r="D162">
        <v>3</v>
      </c>
      <c r="F162" s="1">
        <v>1</v>
      </c>
      <c r="G162" s="1">
        <v>1967</v>
      </c>
      <c r="H162" s="11" t="s">
        <v>70</v>
      </c>
      <c r="I162" s="11" t="s">
        <v>70</v>
      </c>
      <c r="J162" s="11" t="s">
        <v>70</v>
      </c>
      <c r="K162" s="11" t="s">
        <v>70</v>
      </c>
      <c r="L162" s="11" t="s">
        <v>70</v>
      </c>
      <c r="M162" s="12" t="s">
        <v>70</v>
      </c>
      <c r="N162" s="12" t="s">
        <v>70</v>
      </c>
      <c r="O162" s="12" t="s">
        <v>70</v>
      </c>
      <c r="P162" s="12" t="s">
        <v>70</v>
      </c>
      <c r="Q162" s="12" t="s">
        <v>70</v>
      </c>
      <c r="R162" s="12">
        <v>1110000000</v>
      </c>
      <c r="S162" s="31"/>
      <c r="T162" s="31"/>
      <c r="U162" s="1" t="str">
        <f t="shared" si="14"/>
        <v/>
      </c>
      <c r="V162" s="1" t="str">
        <f t="shared" si="15"/>
        <v/>
      </c>
      <c r="W162" s="1" t="str">
        <f t="shared" si="16"/>
        <v/>
      </c>
      <c r="X162" s="1">
        <v>7</v>
      </c>
      <c r="Y162" s="13">
        <v>19992040789.25948</v>
      </c>
      <c r="Z162">
        <v>9770.3920948815594</v>
      </c>
      <c r="AA162">
        <v>3.335601252603837</v>
      </c>
      <c r="AB162" s="2">
        <v>3358271356.1704655</v>
      </c>
      <c r="AC162" s="1"/>
      <c r="AD162" s="1"/>
      <c r="AE162" s="2"/>
      <c r="AF162" s="2">
        <v>0.51403207860951317</v>
      </c>
      <c r="AG162" s="2">
        <v>9557000</v>
      </c>
      <c r="AH162" s="1"/>
      <c r="AK162" s="1">
        <f t="shared" si="13"/>
        <v>28.932353011416417</v>
      </c>
      <c r="AL162" s="1" t="str">
        <f t="shared" si="17"/>
        <v/>
      </c>
    </row>
    <row r="163" spans="1:38">
      <c r="A163" t="s">
        <v>2</v>
      </c>
      <c r="B163" t="s">
        <v>106</v>
      </c>
      <c r="C163">
        <v>4</v>
      </c>
      <c r="D163">
        <v>3</v>
      </c>
      <c r="F163" s="1">
        <v>1</v>
      </c>
      <c r="G163" s="1">
        <v>1968</v>
      </c>
      <c r="H163" s="11" t="s">
        <v>70</v>
      </c>
      <c r="I163" s="11" t="s">
        <v>70</v>
      </c>
      <c r="J163" s="11" t="s">
        <v>70</v>
      </c>
      <c r="K163" s="11" t="s">
        <v>70</v>
      </c>
      <c r="L163" s="11" t="s">
        <v>70</v>
      </c>
      <c r="M163" s="12" t="s">
        <v>70</v>
      </c>
      <c r="N163" s="12" t="s">
        <v>70</v>
      </c>
      <c r="O163" s="12" t="s">
        <v>70</v>
      </c>
      <c r="P163" s="12" t="s">
        <v>70</v>
      </c>
      <c r="Q163" s="12" t="s">
        <v>70</v>
      </c>
      <c r="R163" s="12">
        <v>662830000</v>
      </c>
      <c r="S163" s="31"/>
      <c r="T163" s="31"/>
      <c r="U163" s="1" t="str">
        <f t="shared" si="14"/>
        <v/>
      </c>
      <c r="V163" s="1" t="str">
        <f t="shared" si="15"/>
        <v/>
      </c>
      <c r="W163" s="1" t="str">
        <f t="shared" si="16"/>
        <v/>
      </c>
      <c r="X163" s="1">
        <v>8</v>
      </c>
      <c r="Y163" s="13">
        <v>21376353114.330585</v>
      </c>
      <c r="Z163">
        <v>10145.144162169105</v>
      </c>
      <c r="AA163">
        <v>3.8355888243611673</v>
      </c>
      <c r="AB163" s="2">
        <v>3625359962.9491391</v>
      </c>
      <c r="AC163" s="1"/>
      <c r="AD163" s="1"/>
      <c r="AE163" s="2"/>
      <c r="AF163" s="2">
        <v>0.34470186113041951</v>
      </c>
      <c r="AG163" s="2">
        <v>9590000</v>
      </c>
      <c r="AH163" s="1"/>
      <c r="AK163" s="1">
        <f t="shared" si="13"/>
        <v>30.26175958502807</v>
      </c>
      <c r="AL163" s="1" t="str">
        <f t="shared" si="17"/>
        <v/>
      </c>
    </row>
    <row r="164" spans="1:38">
      <c r="A164" t="s">
        <v>2</v>
      </c>
      <c r="B164" t="s">
        <v>106</v>
      </c>
      <c r="C164">
        <v>4</v>
      </c>
      <c r="D164">
        <v>3</v>
      </c>
      <c r="F164" s="1">
        <v>1</v>
      </c>
      <c r="G164" s="1">
        <v>1969</v>
      </c>
      <c r="H164" s="11" t="s">
        <v>70</v>
      </c>
      <c r="I164" s="11" t="s">
        <v>70</v>
      </c>
      <c r="J164" s="11" t="s">
        <v>70</v>
      </c>
      <c r="K164" s="11" t="s">
        <v>70</v>
      </c>
      <c r="L164" s="11" t="s">
        <v>70</v>
      </c>
      <c r="M164" s="12" t="s">
        <v>70</v>
      </c>
      <c r="N164" s="12" t="s">
        <v>70</v>
      </c>
      <c r="O164" s="12" t="s">
        <v>70</v>
      </c>
      <c r="P164" s="12" t="s">
        <v>70</v>
      </c>
      <c r="Q164" s="12" t="s">
        <v>70</v>
      </c>
      <c r="R164" s="12">
        <v>867500000</v>
      </c>
      <c r="S164" s="31"/>
      <c r="T164" s="31"/>
      <c r="U164" s="1" t="str">
        <f t="shared" si="14"/>
        <v/>
      </c>
      <c r="V164" s="1" t="str">
        <f t="shared" si="15"/>
        <v/>
      </c>
      <c r="W164" s="1" t="str">
        <f t="shared" si="16"/>
        <v/>
      </c>
      <c r="X164" s="1">
        <v>9</v>
      </c>
      <c r="Y164" s="13">
        <v>23710735895.651241</v>
      </c>
      <c r="Z164">
        <v>10791.864439606003</v>
      </c>
      <c r="AA164">
        <v>6.3746780439897179</v>
      </c>
      <c r="AB164" s="2">
        <v>4029505607.0738592</v>
      </c>
      <c r="AC164" s="1"/>
      <c r="AD164" s="1"/>
      <c r="AE164" s="2"/>
      <c r="AF164" s="2">
        <v>0.23954601883322893</v>
      </c>
      <c r="AG164" s="2">
        <v>9613000</v>
      </c>
      <c r="AH164" s="1"/>
      <c r="AI164" s="9">
        <v>2.5374834884308002</v>
      </c>
      <c r="AJ164">
        <f>+AI164*Y164</f>
        <v>60165600833.758507</v>
      </c>
      <c r="AK164" s="1">
        <f t="shared" si="13"/>
        <v>32.175033361966946</v>
      </c>
      <c r="AL164" s="1" t="str">
        <f t="shared" si="17"/>
        <v/>
      </c>
    </row>
    <row r="165" spans="1:38">
      <c r="A165" t="s">
        <v>2</v>
      </c>
      <c r="B165" t="s">
        <v>106</v>
      </c>
      <c r="C165">
        <v>4</v>
      </c>
      <c r="D165">
        <v>3</v>
      </c>
      <c r="F165" s="1">
        <v>1</v>
      </c>
      <c r="G165" s="1">
        <v>1970</v>
      </c>
      <c r="H165" s="3">
        <v>1063079493.9490286</v>
      </c>
      <c r="I165" s="3">
        <v>372149591.86179799</v>
      </c>
      <c r="J165" s="3">
        <v>0</v>
      </c>
      <c r="K165" s="3">
        <v>7709137647.3718681</v>
      </c>
      <c r="L165" s="3">
        <v>0</v>
      </c>
      <c r="M165" s="4">
        <v>764751834.83314586</v>
      </c>
      <c r="N165" s="4">
        <v>54399439.783861652</v>
      </c>
      <c r="O165" s="4">
        <v>0</v>
      </c>
      <c r="P165" s="4">
        <v>7759559528.7769108</v>
      </c>
      <c r="Q165" s="4">
        <v>0</v>
      </c>
      <c r="R165" s="4">
        <v>1376580000</v>
      </c>
      <c r="S165" s="31"/>
      <c r="T165" s="31"/>
      <c r="U165" s="1">
        <f t="shared" si="14"/>
        <v>10520946733.182695</v>
      </c>
      <c r="V165" s="1">
        <f t="shared" si="15"/>
        <v>8578710803.393918</v>
      </c>
      <c r="W165" s="1">
        <f t="shared" si="16"/>
        <v>1942235929.7887774</v>
      </c>
      <c r="X165" s="1">
        <v>10</v>
      </c>
      <c r="Y165" s="13">
        <v>26346106873.73941</v>
      </c>
      <c r="Z165">
        <v>11385.228446471303</v>
      </c>
      <c r="AA165">
        <v>5.498252968112368</v>
      </c>
      <c r="AB165" s="2">
        <v>4418059495.5584869</v>
      </c>
      <c r="AC165" s="2">
        <v>25006654120.113537</v>
      </c>
      <c r="AD165" s="2">
        <v>6659063980.1695719</v>
      </c>
      <c r="AE165" s="2">
        <v>13732643855.565037</v>
      </c>
      <c r="AF165" s="2">
        <v>0.25972691344618704</v>
      </c>
      <c r="AG165" s="2">
        <v>9638000</v>
      </c>
      <c r="AH165" s="1">
        <v>1111198585.8655756</v>
      </c>
      <c r="AJ165">
        <f t="shared" ref="AJ165:AJ205" si="18">+IF(ISNUMBER((AJ164*0.96*AK165/AK164)+AD165),(AJ164*0.96*AK165/AK164)+AD165,"")</f>
        <v>67635820668.052437</v>
      </c>
      <c r="AK165" s="1">
        <f t="shared" si="13"/>
        <v>33.967519672601057</v>
      </c>
      <c r="AL165" s="1">
        <f t="shared" si="17"/>
        <v>69578056597.841217</v>
      </c>
    </row>
    <row r="166" spans="1:38">
      <c r="A166" t="s">
        <v>2</v>
      </c>
      <c r="B166" t="s">
        <v>106</v>
      </c>
      <c r="C166">
        <v>4</v>
      </c>
      <c r="D166">
        <v>3</v>
      </c>
      <c r="F166" s="1">
        <v>1</v>
      </c>
      <c r="G166" s="1">
        <v>1971</v>
      </c>
      <c r="H166" s="3">
        <v>1340958786.1323478</v>
      </c>
      <c r="I166" s="3">
        <v>469753242.48812842</v>
      </c>
      <c r="J166" s="3">
        <v>0</v>
      </c>
      <c r="K166" s="3">
        <v>9731012705.1948586</v>
      </c>
      <c r="L166" s="3">
        <v>0</v>
      </c>
      <c r="M166" s="4">
        <v>1195597938.9644957</v>
      </c>
      <c r="N166" s="4">
        <v>111496372.44956769</v>
      </c>
      <c r="O166" s="4">
        <v>0</v>
      </c>
      <c r="P166" s="4">
        <v>8982034225.6038494</v>
      </c>
      <c r="Q166" s="4">
        <v>0</v>
      </c>
      <c r="R166" s="4">
        <v>1796965000</v>
      </c>
      <c r="S166" s="31"/>
      <c r="T166" s="31"/>
      <c r="U166" s="1">
        <f t="shared" si="14"/>
        <v>13338689733.815334</v>
      </c>
      <c r="V166" s="1">
        <f t="shared" si="15"/>
        <v>10289128537.017914</v>
      </c>
      <c r="W166" s="1">
        <f t="shared" si="16"/>
        <v>3049561196.7974205</v>
      </c>
      <c r="X166" s="1">
        <v>11</v>
      </c>
      <c r="Y166" s="13">
        <v>29419565364.690403</v>
      </c>
      <c r="Z166">
        <v>11769.777043770197</v>
      </c>
      <c r="AA166">
        <v>3.3776098486462729</v>
      </c>
      <c r="AB166" s="2">
        <v>5222423587.1427717</v>
      </c>
      <c r="AC166" s="2">
        <v>24531388581.022511</v>
      </c>
      <c r="AD166" s="2">
        <v>7229016487.7376919</v>
      </c>
      <c r="AE166" s="2">
        <v>15464608271.546219</v>
      </c>
      <c r="AF166" s="2">
        <v>0.36248809822689321</v>
      </c>
      <c r="AG166" s="2">
        <v>9673000</v>
      </c>
      <c r="AH166" s="1">
        <v>1453218175.4310935</v>
      </c>
      <c r="AI166" s="3"/>
      <c r="AJ166">
        <f t="shared" si="18"/>
        <v>75713197033.176315</v>
      </c>
      <c r="AK166" s="1">
        <f t="shared" si="13"/>
        <v>35.826641843319187</v>
      </c>
      <c r="AL166" s="1">
        <f t="shared" si="17"/>
        <v>78762758229.97374</v>
      </c>
    </row>
    <row r="167" spans="1:38">
      <c r="A167" t="s">
        <v>2</v>
      </c>
      <c r="B167" t="s">
        <v>106</v>
      </c>
      <c r="C167">
        <v>4</v>
      </c>
      <c r="D167">
        <v>3</v>
      </c>
      <c r="F167" s="1">
        <v>1</v>
      </c>
      <c r="G167" s="1">
        <v>1972</v>
      </c>
      <c r="H167" s="3">
        <v>1425087379.1786737</v>
      </c>
      <c r="I167" s="3">
        <v>598705973.88243008</v>
      </c>
      <c r="J167" s="3">
        <v>0</v>
      </c>
      <c r="K167" s="3">
        <v>12402288928.688391</v>
      </c>
      <c r="L167" s="3">
        <v>0</v>
      </c>
      <c r="M167" s="4">
        <v>1371853163.381866</v>
      </c>
      <c r="N167" s="4">
        <v>155105840.70605183</v>
      </c>
      <c r="O167" s="4">
        <v>0</v>
      </c>
      <c r="P167" s="4">
        <v>10678409842.346724</v>
      </c>
      <c r="Q167" s="4">
        <v>0</v>
      </c>
      <c r="R167" s="4">
        <v>2232302000</v>
      </c>
      <c r="S167" s="31"/>
      <c r="T167" s="31"/>
      <c r="U167" s="1">
        <f t="shared" si="14"/>
        <v>16658384281.749495</v>
      </c>
      <c r="V167" s="1">
        <f t="shared" si="15"/>
        <v>12205368846.434641</v>
      </c>
      <c r="W167" s="1">
        <f t="shared" si="16"/>
        <v>4453015435.3148537</v>
      </c>
      <c r="X167" s="1">
        <v>12</v>
      </c>
      <c r="Y167" s="13">
        <v>36707709879.937675</v>
      </c>
      <c r="Z167">
        <v>12342.420157180164</v>
      </c>
      <c r="AA167">
        <v>4.8653692527937267</v>
      </c>
      <c r="AB167" s="2">
        <v>6705236122.383956</v>
      </c>
      <c r="AC167" s="2">
        <v>25364180788.709873</v>
      </c>
      <c r="AD167" s="2">
        <v>8716456603.9785557</v>
      </c>
      <c r="AE167" s="2">
        <v>19281348763.883347</v>
      </c>
      <c r="AF167" s="2">
        <v>0.37147911875978923</v>
      </c>
      <c r="AG167" s="2">
        <v>9709000</v>
      </c>
      <c r="AH167" s="1">
        <v>1789609109.7361424</v>
      </c>
      <c r="AJ167">
        <f t="shared" si="18"/>
        <v>84098717054.721024</v>
      </c>
      <c r="AK167" s="1">
        <f t="shared" si="13"/>
        <v>37.156298267883685</v>
      </c>
      <c r="AL167" s="1">
        <f t="shared" si="17"/>
        <v>88551732490.035873</v>
      </c>
    </row>
    <row r="168" spans="1:38">
      <c r="A168" t="s">
        <v>2</v>
      </c>
      <c r="B168" t="s">
        <v>106</v>
      </c>
      <c r="C168">
        <v>4</v>
      </c>
      <c r="D168">
        <v>3</v>
      </c>
      <c r="F168" s="1">
        <v>1</v>
      </c>
      <c r="G168" s="1">
        <v>1973</v>
      </c>
      <c r="H168" s="3">
        <v>1765425778.3206289</v>
      </c>
      <c r="I168" s="3">
        <v>818676414.56525302</v>
      </c>
      <c r="J168" s="3">
        <v>0</v>
      </c>
      <c r="K168" s="3">
        <v>16959011393.687571</v>
      </c>
      <c r="L168" s="3">
        <v>0</v>
      </c>
      <c r="M168" s="4">
        <v>1792907310.6011395</v>
      </c>
      <c r="N168" s="4">
        <v>201412801.84438035</v>
      </c>
      <c r="O168" s="4">
        <v>0</v>
      </c>
      <c r="P168" s="4">
        <v>15121583671.783298</v>
      </c>
      <c r="Q168" s="4">
        <v>0</v>
      </c>
      <c r="R168" s="4">
        <v>3318652000</v>
      </c>
      <c r="S168" s="31"/>
      <c r="T168" s="31"/>
      <c r="U168" s="1">
        <f t="shared" si="14"/>
        <v>22861765586.573452</v>
      </c>
      <c r="V168" s="1">
        <f t="shared" si="15"/>
        <v>17115903784.228819</v>
      </c>
      <c r="W168" s="1">
        <f t="shared" si="16"/>
        <v>5745861802.3446331</v>
      </c>
      <c r="X168" s="1">
        <v>13</v>
      </c>
      <c r="Y168" s="13">
        <v>47100054657.42083</v>
      </c>
      <c r="Z168">
        <v>13059.057193437657</v>
      </c>
      <c r="AA168">
        <v>5.8062926648999991</v>
      </c>
      <c r="AB168" s="2">
        <v>8735568827.9875851</v>
      </c>
      <c r="AC168" s="2">
        <v>27145601704.54351</v>
      </c>
      <c r="AD168" s="2">
        <v>11211384836.037405</v>
      </c>
      <c r="AE168" s="2">
        <v>24927470105.139553</v>
      </c>
      <c r="AF168" s="2">
        <v>0.29824673725013745</v>
      </c>
      <c r="AG168" s="2">
        <v>9738000</v>
      </c>
      <c r="AH168" s="1">
        <v>1974172733.1800947</v>
      </c>
      <c r="AJ168">
        <f t="shared" si="18"/>
        <v>96631365505.548035</v>
      </c>
      <c r="AK168" s="1">
        <f t="shared" si="13"/>
        <v>39.312558192376336</v>
      </c>
      <c r="AL168" s="1">
        <f t="shared" si="17"/>
        <v>102377227307.89267</v>
      </c>
    </row>
    <row r="169" spans="1:38">
      <c r="A169" t="s">
        <v>2</v>
      </c>
      <c r="B169" t="s">
        <v>106</v>
      </c>
      <c r="C169">
        <v>4</v>
      </c>
      <c r="D169">
        <v>3</v>
      </c>
      <c r="F169" s="1">
        <v>1</v>
      </c>
      <c r="G169" s="1">
        <v>1974</v>
      </c>
      <c r="H169" s="3">
        <v>2585042222.6961989</v>
      </c>
      <c r="I169" s="3">
        <v>1154164266.313247</v>
      </c>
      <c r="J169" s="3">
        <v>0</v>
      </c>
      <c r="K169" s="3">
        <v>23908695296.892906</v>
      </c>
      <c r="L169" s="3">
        <v>0</v>
      </c>
      <c r="M169" s="4">
        <v>2561575928.1991158</v>
      </c>
      <c r="N169" s="4">
        <v>194219487.49279535</v>
      </c>
      <c r="O169" s="4">
        <v>0</v>
      </c>
      <c r="P169" s="4">
        <v>21283709156.08688</v>
      </c>
      <c r="Q169" s="4">
        <v>0</v>
      </c>
      <c r="R169" s="4">
        <v>3537969000</v>
      </c>
      <c r="S169" s="31"/>
      <c r="T169" s="31"/>
      <c r="U169" s="1">
        <f t="shared" si="14"/>
        <v>31185870785.902351</v>
      </c>
      <c r="V169" s="1">
        <f t="shared" si="15"/>
        <v>24039504571.77879</v>
      </c>
      <c r="W169" s="1">
        <f t="shared" si="16"/>
        <v>7146366214.1235619</v>
      </c>
      <c r="X169" s="1">
        <v>14</v>
      </c>
      <c r="Y169" s="13">
        <v>55277564146.644569</v>
      </c>
      <c r="Z169">
        <v>13565.697792998781</v>
      </c>
      <c r="AA169">
        <v>3.8796108482909375</v>
      </c>
      <c r="AB169" s="2">
        <v>10452449751.947474</v>
      </c>
      <c r="AC169" s="2">
        <v>29029007489.013172</v>
      </c>
      <c r="AD169" s="2">
        <v>13960101213.1087</v>
      </c>
      <c r="AE169" s="2">
        <v>28911340859.619034</v>
      </c>
      <c r="AF169" s="2">
        <v>0.30759790478942856</v>
      </c>
      <c r="AG169" s="2">
        <v>9768000</v>
      </c>
      <c r="AH169" s="1">
        <v>2134456371.4469676</v>
      </c>
      <c r="AJ169">
        <f t="shared" si="18"/>
        <v>116812954224.49008</v>
      </c>
      <c r="AK169" s="1">
        <f t="shared" si="13"/>
        <v>43.58713252795696</v>
      </c>
      <c r="AL169" s="1">
        <f t="shared" si="17"/>
        <v>123959320438.61365</v>
      </c>
    </row>
    <row r="170" spans="1:38">
      <c r="A170" t="s">
        <v>2</v>
      </c>
      <c r="B170" t="s">
        <v>106</v>
      </c>
      <c r="C170">
        <v>4</v>
      </c>
      <c r="D170">
        <v>3</v>
      </c>
      <c r="F170" s="1">
        <v>1</v>
      </c>
      <c r="G170" s="1">
        <v>1975</v>
      </c>
      <c r="H170" s="3">
        <v>2535329872.2597337</v>
      </c>
      <c r="I170" s="3">
        <v>1182659439.1681676</v>
      </c>
      <c r="J170" s="3">
        <v>0</v>
      </c>
      <c r="K170" s="3">
        <v>24498977308.825935</v>
      </c>
      <c r="L170" s="3">
        <v>0</v>
      </c>
      <c r="M170" s="4">
        <v>2748602305.21977</v>
      </c>
      <c r="N170" s="4">
        <v>195568233.93371755</v>
      </c>
      <c r="O170" s="4">
        <v>0</v>
      </c>
      <c r="P170" s="4">
        <v>22123906046.438236</v>
      </c>
      <c r="Q170" s="4">
        <v>0</v>
      </c>
      <c r="R170" s="4">
        <v>4068717000</v>
      </c>
      <c r="S170" s="31">
        <v>23796800000</v>
      </c>
      <c r="T170" s="31">
        <v>-24190900000</v>
      </c>
      <c r="U170" s="1">
        <f t="shared" si="14"/>
        <v>32285683620.253838</v>
      </c>
      <c r="V170" s="1">
        <f t="shared" si="15"/>
        <v>25068076585.591724</v>
      </c>
      <c r="W170" s="1">
        <f t="shared" si="16"/>
        <v>7217607034.6621132</v>
      </c>
      <c r="X170" s="1">
        <v>15</v>
      </c>
      <c r="Y170" s="13">
        <v>64792626094.109909</v>
      </c>
      <c r="Z170" s="2">
        <v>13348.783204767187</v>
      </c>
      <c r="AA170">
        <v>-1.5989932220334708</v>
      </c>
      <c r="AB170" s="2">
        <v>13686622840.895077</v>
      </c>
      <c r="AC170" s="2">
        <v>28486950926.947769</v>
      </c>
      <c r="AD170" s="2">
        <v>16170328901.286848</v>
      </c>
      <c r="AE170" s="2">
        <v>34728092037.122261</v>
      </c>
      <c r="AF170" s="2">
        <v>0.27603145881004659</v>
      </c>
      <c r="AG170" s="2">
        <v>9795000</v>
      </c>
      <c r="AH170" s="1">
        <v>2806493105.1904249</v>
      </c>
      <c r="AJ170">
        <f t="shared" si="18"/>
        <v>142088163735.88708</v>
      </c>
      <c r="AK170" s="1">
        <f t="shared" si="13"/>
        <v>48.94217953506363</v>
      </c>
      <c r="AL170" s="1">
        <f t="shared" si="17"/>
        <v>149305770770.54919</v>
      </c>
    </row>
    <row r="171" spans="1:38">
      <c r="A171" t="s">
        <v>2</v>
      </c>
      <c r="B171" t="s">
        <v>106</v>
      </c>
      <c r="C171">
        <v>4</v>
      </c>
      <c r="D171">
        <v>3</v>
      </c>
      <c r="F171" s="1">
        <v>1</v>
      </c>
      <c r="G171" s="1">
        <v>1976</v>
      </c>
      <c r="H171" s="3">
        <v>3082165727.060853</v>
      </c>
      <c r="I171" s="3">
        <v>1476655860.4879646</v>
      </c>
      <c r="J171" s="3">
        <v>0</v>
      </c>
      <c r="K171" s="3">
        <v>30589159669.232029</v>
      </c>
      <c r="L171" s="3">
        <v>0</v>
      </c>
      <c r="M171" s="4">
        <v>3674921429.1021719</v>
      </c>
      <c r="N171" s="4">
        <v>222543162.75216135</v>
      </c>
      <c r="O171" s="4">
        <v>0</v>
      </c>
      <c r="P171" s="4">
        <v>26793536345.1129</v>
      </c>
      <c r="Q171" s="4">
        <v>0</v>
      </c>
      <c r="R171" s="4">
        <v>3490580000</v>
      </c>
      <c r="S171" s="31">
        <v>26886400000</v>
      </c>
      <c r="T171" s="31">
        <v>-27573800000</v>
      </c>
      <c r="U171" s="1">
        <f t="shared" si="14"/>
        <v>38638561256.780846</v>
      </c>
      <c r="V171" s="1">
        <f t="shared" si="15"/>
        <v>30691000936.967232</v>
      </c>
      <c r="W171" s="1">
        <f t="shared" si="16"/>
        <v>7947560319.8136139</v>
      </c>
      <c r="X171" s="1">
        <v>16</v>
      </c>
      <c r="Y171" s="13">
        <v>70155029184.952988</v>
      </c>
      <c r="Z171" s="2">
        <v>14080.356596688649</v>
      </c>
      <c r="AA171">
        <v>5.4804500207944074</v>
      </c>
      <c r="AB171" s="2">
        <v>14929418420.510376</v>
      </c>
      <c r="AC171" s="2">
        <v>29624568208.334442</v>
      </c>
      <c r="AD171" s="2">
        <v>17140390777.799616</v>
      </c>
      <c r="AE171" s="2">
        <v>37478982219.693398</v>
      </c>
      <c r="AF171" s="2">
        <v>0.1632153784749662</v>
      </c>
      <c r="AG171" s="2">
        <v>9811000</v>
      </c>
      <c r="AH171" s="1">
        <v>3055281260.5295749</v>
      </c>
      <c r="AJ171">
        <f t="shared" si="18"/>
        <v>160709899054.63275</v>
      </c>
      <c r="AK171" s="1">
        <f t="shared" si="13"/>
        <v>51.512945562407083</v>
      </c>
      <c r="AL171" s="1">
        <f t="shared" si="17"/>
        <v>168657459374.44635</v>
      </c>
    </row>
    <row r="172" spans="1:38">
      <c r="A172" t="s">
        <v>2</v>
      </c>
      <c r="B172" t="s">
        <v>106</v>
      </c>
      <c r="C172">
        <v>4</v>
      </c>
      <c r="D172">
        <v>3</v>
      </c>
      <c r="F172" s="1">
        <v>1</v>
      </c>
      <c r="G172" s="1">
        <v>1977</v>
      </c>
      <c r="H172" s="3">
        <v>3830400334.9122677</v>
      </c>
      <c r="I172" s="3">
        <v>1901010014.0207958</v>
      </c>
      <c r="J172" s="3">
        <v>0</v>
      </c>
      <c r="K172" s="3">
        <v>39379723067.27935</v>
      </c>
      <c r="L172" s="3">
        <v>0</v>
      </c>
      <c r="M172" s="4">
        <v>4731473579.9151859</v>
      </c>
      <c r="N172" s="4">
        <v>311110845.70605189</v>
      </c>
      <c r="O172" s="4">
        <v>0</v>
      </c>
      <c r="P172" s="4">
        <v>35966810990.191223</v>
      </c>
      <c r="Q172" s="4">
        <v>0</v>
      </c>
      <c r="R172" s="4">
        <v>3956108000</v>
      </c>
      <c r="S172" s="31">
        <v>32698900000</v>
      </c>
      <c r="T172" s="31">
        <v>-34536900000</v>
      </c>
      <c r="U172" s="1">
        <f t="shared" si="14"/>
        <v>49067241416.212418</v>
      </c>
      <c r="V172" s="1">
        <f t="shared" si="15"/>
        <v>41009395415.812462</v>
      </c>
      <c r="W172" s="1">
        <f t="shared" si="16"/>
        <v>8057846000.3999557</v>
      </c>
      <c r="X172" s="1">
        <v>17</v>
      </c>
      <c r="Y172" s="13">
        <v>81722945222.28476</v>
      </c>
      <c r="Z172" s="2">
        <v>14152.650887661433</v>
      </c>
      <c r="AA172">
        <v>0.5134407674716357</v>
      </c>
      <c r="AB172" s="2">
        <v>17824396101.222218</v>
      </c>
      <c r="AC172" s="2">
        <v>29636993062.630516</v>
      </c>
      <c r="AD172" s="2">
        <v>19572874959.590672</v>
      </c>
      <c r="AE172" s="2">
        <v>44394864729.164566</v>
      </c>
      <c r="AF172" s="2">
        <v>0.11205624357990933</v>
      </c>
      <c r="AG172" s="2">
        <v>9822000</v>
      </c>
      <c r="AH172" s="1">
        <v>3488926157.4609647</v>
      </c>
      <c r="AJ172">
        <f t="shared" si="18"/>
        <v>185114528100.64774</v>
      </c>
      <c r="AK172" s="1">
        <f t="shared" si="13"/>
        <v>55.272589361903854</v>
      </c>
      <c r="AL172" s="1">
        <f t="shared" si="17"/>
        <v>193172374101.0477</v>
      </c>
    </row>
    <row r="173" spans="1:38">
      <c r="A173" t="s">
        <v>2</v>
      </c>
      <c r="B173" t="s">
        <v>106</v>
      </c>
      <c r="C173">
        <v>4</v>
      </c>
      <c r="D173">
        <v>3</v>
      </c>
      <c r="F173" s="1">
        <v>1</v>
      </c>
      <c r="G173" s="1">
        <v>1978</v>
      </c>
      <c r="H173" s="3">
        <v>5032419474.9529562</v>
      </c>
      <c r="I173" s="3">
        <v>2589636040.3021121</v>
      </c>
      <c r="J173" s="3">
        <v>0</v>
      </c>
      <c r="K173" s="3">
        <v>53644720101.420509</v>
      </c>
      <c r="L173" s="3">
        <v>0</v>
      </c>
      <c r="M173" s="4">
        <v>6453878800.7493763</v>
      </c>
      <c r="N173" s="4">
        <v>388888557.13256484</v>
      </c>
      <c r="O173" s="4">
        <v>0</v>
      </c>
      <c r="P173" s="4">
        <v>50409848296.758827</v>
      </c>
      <c r="Q173" s="4">
        <v>0</v>
      </c>
      <c r="R173" s="4">
        <v>3965624000</v>
      </c>
      <c r="S173" s="31">
        <v>40055100000</v>
      </c>
      <c r="T173" s="31">
        <v>-41267400000</v>
      </c>
      <c r="U173" s="1">
        <f t="shared" si="14"/>
        <v>65232399616.675575</v>
      </c>
      <c r="V173" s="1">
        <f t="shared" si="15"/>
        <v>57252615654.64077</v>
      </c>
      <c r="W173" s="1">
        <f t="shared" si="16"/>
        <v>7979783962.0348053</v>
      </c>
      <c r="X173" s="1">
        <v>18</v>
      </c>
      <c r="Y173" s="13">
        <v>99881382361.982849</v>
      </c>
      <c r="Z173" s="2">
        <v>14543.011610123149</v>
      </c>
      <c r="AA173">
        <v>2.7582162914937527</v>
      </c>
      <c r="AB173" s="2">
        <v>22578495454.59383</v>
      </c>
      <c r="AC173" s="2">
        <v>30456230883.813061</v>
      </c>
      <c r="AD173" s="2">
        <v>23922066572.961472</v>
      </c>
      <c r="AE173" s="2">
        <v>54001021068.916855</v>
      </c>
      <c r="AF173" s="2">
        <v>8.1416654202234179E-2</v>
      </c>
      <c r="AG173" s="2">
        <v>9830000</v>
      </c>
      <c r="AH173" s="1">
        <v>4134988399.899447</v>
      </c>
      <c r="AJ173">
        <f t="shared" si="18"/>
        <v>216013376932.18481</v>
      </c>
      <c r="AK173" s="1">
        <f t="shared" si="13"/>
        <v>59.745581483247655</v>
      </c>
      <c r="AL173" s="1">
        <f t="shared" si="17"/>
        <v>223993160894.2196</v>
      </c>
    </row>
    <row r="174" spans="1:38">
      <c r="A174" t="s">
        <v>2</v>
      </c>
      <c r="B174" t="s">
        <v>106</v>
      </c>
      <c r="C174">
        <v>4</v>
      </c>
      <c r="D174">
        <v>3</v>
      </c>
      <c r="F174" s="1">
        <v>1</v>
      </c>
      <c r="G174" s="1">
        <v>1979</v>
      </c>
      <c r="H174" s="3">
        <v>6280326938.4734592</v>
      </c>
      <c r="I174" s="3">
        <v>3202260303.5451121</v>
      </c>
      <c r="J174" s="3">
        <v>0</v>
      </c>
      <c r="K174" s="3">
        <v>66335328595.259544</v>
      </c>
      <c r="L174" s="3">
        <v>0</v>
      </c>
      <c r="M174" s="4">
        <v>7352780445.2779655</v>
      </c>
      <c r="N174" s="4">
        <v>428002203.91930836</v>
      </c>
      <c r="O174" s="4">
        <v>0</v>
      </c>
      <c r="P174" s="4">
        <v>65874833633.081451</v>
      </c>
      <c r="Q174" s="4">
        <v>0</v>
      </c>
      <c r="R174" s="4">
        <v>5443053000</v>
      </c>
      <c r="S174" s="31">
        <v>51410200000</v>
      </c>
      <c r="T174" s="31">
        <v>-54425800000</v>
      </c>
      <c r="U174" s="1">
        <f t="shared" si="14"/>
        <v>81260968837.278122</v>
      </c>
      <c r="V174" s="1">
        <f t="shared" si="15"/>
        <v>73655616282.278732</v>
      </c>
      <c r="W174" s="1">
        <f t="shared" si="16"/>
        <v>7605352554.9993896</v>
      </c>
      <c r="X174" s="1">
        <v>19</v>
      </c>
      <c r="Y174" s="13">
        <v>114747133847.00055</v>
      </c>
      <c r="Z174" s="2">
        <v>14872.880888274336</v>
      </c>
      <c r="AA174">
        <v>2.2682322409862508</v>
      </c>
      <c r="AB174" s="2">
        <v>26322235478.461407</v>
      </c>
      <c r="AC174" s="2">
        <v>29627421763.388073</v>
      </c>
      <c r="AD174" s="2">
        <v>26234807840.601028</v>
      </c>
      <c r="AE174" s="2">
        <v>63365959538.248901</v>
      </c>
      <c r="AF174" s="2">
        <v>7.1185237154564304E-2</v>
      </c>
      <c r="AG174" s="2">
        <v>9837000</v>
      </c>
      <c r="AH174" s="1">
        <v>4909579106.3554277</v>
      </c>
      <c r="AJ174">
        <f t="shared" si="18"/>
        <v>252445371443.6095</v>
      </c>
      <c r="AK174" s="1">
        <f t="shared" si="13"/>
        <v>65.172862266948485</v>
      </c>
      <c r="AL174" s="1">
        <f t="shared" si="17"/>
        <v>260050723998.60889</v>
      </c>
    </row>
    <row r="175" spans="1:38">
      <c r="A175" t="s">
        <v>2</v>
      </c>
      <c r="B175" t="s">
        <v>106</v>
      </c>
      <c r="C175">
        <v>4</v>
      </c>
      <c r="D175">
        <v>3</v>
      </c>
      <c r="F175" s="1">
        <v>1</v>
      </c>
      <c r="G175" s="1">
        <v>1980</v>
      </c>
      <c r="H175" s="3">
        <v>6036863888.9000006</v>
      </c>
      <c r="I175" s="3">
        <v>3849350993.1226463</v>
      </c>
      <c r="J175" s="3">
        <v>0</v>
      </c>
      <c r="K175" s="3">
        <v>79739914561.159332</v>
      </c>
      <c r="L175" s="3">
        <v>0</v>
      </c>
      <c r="M175" s="4">
        <v>7305779052.0999994</v>
      </c>
      <c r="N175" s="4">
        <v>368207778.37175798</v>
      </c>
      <c r="O175" s="4">
        <v>0</v>
      </c>
      <c r="P175" s="4">
        <v>82787949722.224335</v>
      </c>
      <c r="Q175" s="4">
        <v>0</v>
      </c>
      <c r="R175" s="4">
        <v>7822669000</v>
      </c>
      <c r="S175" s="31">
        <v>57573100000</v>
      </c>
      <c r="T175" s="31">
        <v>-61432100000</v>
      </c>
      <c r="U175" s="1">
        <f t="shared" si="14"/>
        <v>97448798443.181976</v>
      </c>
      <c r="V175" s="1">
        <f t="shared" si="15"/>
        <v>90461936552.696091</v>
      </c>
      <c r="W175" s="1">
        <f t="shared" si="16"/>
        <v>6986861890.4858856</v>
      </c>
      <c r="X175" s="1">
        <v>20</v>
      </c>
      <c r="Y175" s="13">
        <v>125119228969.51303</v>
      </c>
      <c r="Z175" s="2">
        <v>15523.331216740879</v>
      </c>
      <c r="AA175">
        <v>4.3733983574046675</v>
      </c>
      <c r="AB175" s="2">
        <v>28582617795.060894</v>
      </c>
      <c r="AC175" s="2">
        <v>33357559616.005844</v>
      </c>
      <c r="AD175" s="2">
        <v>29154653538.309258</v>
      </c>
      <c r="AE175" s="2">
        <v>69752509385.686295</v>
      </c>
      <c r="AF175" s="2">
        <v>0.10160537350440238</v>
      </c>
      <c r="AG175" s="2">
        <v>9847000</v>
      </c>
      <c r="AH175" s="1">
        <v>5695085078.6299477</v>
      </c>
      <c r="AJ175">
        <f t="shared" si="18"/>
        <v>294742534461.96106</v>
      </c>
      <c r="AK175" s="1">
        <f t="shared" si="13"/>
        <v>71.4227229151995</v>
      </c>
      <c r="AL175" s="1">
        <f t="shared" si="17"/>
        <v>301729396352.44696</v>
      </c>
    </row>
    <row r="176" spans="1:38">
      <c r="A176" t="s">
        <v>2</v>
      </c>
      <c r="B176" t="s">
        <v>106</v>
      </c>
      <c r="C176">
        <v>4</v>
      </c>
      <c r="D176">
        <v>3</v>
      </c>
      <c r="F176" s="1">
        <v>1</v>
      </c>
      <c r="G176" s="1">
        <v>1981</v>
      </c>
      <c r="H176" s="11">
        <v>6292250000</v>
      </c>
      <c r="I176" s="11">
        <v>4290170000</v>
      </c>
      <c r="J176" s="11">
        <v>9360370000</v>
      </c>
      <c r="K176" s="11">
        <v>79511200000</v>
      </c>
      <c r="L176" s="11">
        <v>0</v>
      </c>
      <c r="M176" s="12">
        <v>10088400000</v>
      </c>
      <c r="N176" s="12">
        <v>312012000</v>
      </c>
      <c r="O176" s="12">
        <v>9672390000</v>
      </c>
      <c r="P176" s="12">
        <v>86271500000</v>
      </c>
      <c r="Q176" s="12">
        <v>0</v>
      </c>
      <c r="R176" s="12">
        <v>4952020000</v>
      </c>
      <c r="S176" s="31">
        <v>50719300000</v>
      </c>
      <c r="T176" s="31">
        <v>-54193400000</v>
      </c>
      <c r="U176" s="1">
        <f t="shared" si="14"/>
        <v>104406010000</v>
      </c>
      <c r="V176" s="1">
        <f t="shared" si="15"/>
        <v>106344302000</v>
      </c>
      <c r="W176" s="1">
        <f t="shared" si="16"/>
        <v>-1938292000</v>
      </c>
      <c r="X176" s="1">
        <v>21</v>
      </c>
      <c r="Y176" s="13">
        <v>103317905877.87918</v>
      </c>
      <c r="Z176" s="2">
        <v>15472.120832208333</v>
      </c>
      <c r="AA176">
        <v>-0.32989300954500322</v>
      </c>
      <c r="AB176" s="2">
        <v>24874010527.259113</v>
      </c>
      <c r="AC176" s="2">
        <v>28175848641.953381</v>
      </c>
      <c r="AD176" s="2">
        <v>20911045900.797424</v>
      </c>
      <c r="AE176" s="2">
        <v>59251087367.829094</v>
      </c>
      <c r="AF176" s="2">
        <v>5.0763999262643272E-2</v>
      </c>
      <c r="AG176" s="2">
        <v>9852000</v>
      </c>
      <c r="AH176" s="1">
        <v>4757026120.6367187</v>
      </c>
      <c r="AJ176">
        <f t="shared" si="18"/>
        <v>330647668045.73639</v>
      </c>
      <c r="AK176" s="1">
        <f t="shared" si="13"/>
        <v>78.183465064019558</v>
      </c>
      <c r="AL176" s="1">
        <f t="shared" si="17"/>
        <v>328709376045.73639</v>
      </c>
    </row>
    <row r="177" spans="1:38">
      <c r="A177" t="s">
        <v>2</v>
      </c>
      <c r="B177" t="s">
        <v>106</v>
      </c>
      <c r="C177">
        <v>4</v>
      </c>
      <c r="D177">
        <v>3</v>
      </c>
      <c r="F177" s="1">
        <v>1</v>
      </c>
      <c r="G177" s="1">
        <v>1982</v>
      </c>
      <c r="H177" s="11">
        <v>5498720000</v>
      </c>
      <c r="I177" s="11">
        <v>2919860000</v>
      </c>
      <c r="J177" s="11">
        <v>9739980000</v>
      </c>
      <c r="K177" s="11">
        <v>80413500000</v>
      </c>
      <c r="L177" s="11">
        <v>0</v>
      </c>
      <c r="M177" s="12">
        <v>11125300000</v>
      </c>
      <c r="N177" s="12">
        <v>404945000</v>
      </c>
      <c r="O177" s="12">
        <v>12425400000</v>
      </c>
      <c r="P177" s="12">
        <v>84825200000</v>
      </c>
      <c r="Q177" s="12">
        <v>0</v>
      </c>
      <c r="R177" s="12">
        <v>3927200000</v>
      </c>
      <c r="S177" s="31">
        <v>48243500000</v>
      </c>
      <c r="T177" s="31">
        <v>-50543100000</v>
      </c>
      <c r="U177" s="1">
        <f t="shared" si="14"/>
        <v>102499260000</v>
      </c>
      <c r="V177" s="1">
        <f t="shared" si="15"/>
        <v>108780845000</v>
      </c>
      <c r="W177" s="1">
        <f t="shared" si="16"/>
        <v>-6281585000</v>
      </c>
      <c r="X177" s="1">
        <v>22</v>
      </c>
      <c r="Y177" s="13">
        <v>90854164223.909592</v>
      </c>
      <c r="Z177" s="2">
        <v>15557.861303002781</v>
      </c>
      <c r="AA177">
        <v>0.55416107283727456</v>
      </c>
      <c r="AB177" s="2">
        <v>21563687296.69101</v>
      </c>
      <c r="AC177" s="2">
        <v>27048814696.275246</v>
      </c>
      <c r="AD177" s="2">
        <v>17311467225.549744</v>
      </c>
      <c r="AE177" s="2">
        <v>52845879053.561172</v>
      </c>
      <c r="AF177" s="2">
        <v>4.0592653287241931E-2</v>
      </c>
      <c r="AG177" s="2">
        <v>9856000</v>
      </c>
      <c r="AH177" s="1">
        <v>3880244928.7749648</v>
      </c>
      <c r="AJ177">
        <f t="shared" si="18"/>
        <v>352424468716.59082</v>
      </c>
      <c r="AK177" s="1">
        <f t="shared" si="13"/>
        <v>82.540956030541196</v>
      </c>
      <c r="AL177" s="1">
        <f t="shared" si="17"/>
        <v>346142883716.59082</v>
      </c>
    </row>
    <row r="178" spans="1:38">
      <c r="A178" t="s">
        <v>2</v>
      </c>
      <c r="B178" t="s">
        <v>106</v>
      </c>
      <c r="C178">
        <v>4</v>
      </c>
      <c r="D178">
        <v>3</v>
      </c>
      <c r="F178" s="1">
        <v>1</v>
      </c>
      <c r="G178" s="1">
        <v>1983</v>
      </c>
      <c r="H178" s="11">
        <v>6110710000</v>
      </c>
      <c r="I178" s="11">
        <v>4169660000</v>
      </c>
      <c r="J178" s="11">
        <v>12329300000</v>
      </c>
      <c r="K178" s="11">
        <v>77516200000</v>
      </c>
      <c r="L178" s="11">
        <v>0</v>
      </c>
      <c r="M178" s="12">
        <v>12311300000</v>
      </c>
      <c r="N178" s="12">
        <v>449317000</v>
      </c>
      <c r="O178" s="12">
        <v>13209900000</v>
      </c>
      <c r="P178" s="12">
        <v>85891400000</v>
      </c>
      <c r="Q178" s="12">
        <v>0</v>
      </c>
      <c r="R178" s="12">
        <v>4713500000</v>
      </c>
      <c r="S178" s="31">
        <v>47597800000</v>
      </c>
      <c r="T178" s="31">
        <v>-48263700000</v>
      </c>
      <c r="U178" s="1">
        <f t="shared" si="14"/>
        <v>104839370000</v>
      </c>
      <c r="V178" s="1">
        <f t="shared" si="15"/>
        <v>111861917000</v>
      </c>
      <c r="W178" s="1">
        <f t="shared" si="16"/>
        <v>-7022547000</v>
      </c>
      <c r="X178" s="1">
        <v>23</v>
      </c>
      <c r="Y178" s="13">
        <v>86008702327.416168</v>
      </c>
      <c r="Z178" s="2">
        <v>15606.377356319053</v>
      </c>
      <c r="AA178">
        <v>0.31184269078750049</v>
      </c>
      <c r="AB178" s="2">
        <v>20118800022.902588</v>
      </c>
      <c r="AC178" s="2">
        <v>25611917268.465992</v>
      </c>
      <c r="AD178" s="2">
        <v>15116387199.430895</v>
      </c>
      <c r="AE178" s="2">
        <v>50484460828.668671</v>
      </c>
      <c r="AF178" s="2">
        <v>0</v>
      </c>
      <c r="AG178" s="2">
        <v>9856000</v>
      </c>
      <c r="AH178" s="1">
        <v>3251768714.1370306</v>
      </c>
      <c r="AJ178">
        <f t="shared" si="18"/>
        <v>353447210478.39447</v>
      </c>
      <c r="AK178" s="1">
        <f t="shared" si="13"/>
        <v>82.541769250536163</v>
      </c>
      <c r="AL178" s="1">
        <f t="shared" si="17"/>
        <v>346424663478.39447</v>
      </c>
    </row>
    <row r="179" spans="1:38">
      <c r="A179" t="s">
        <v>2</v>
      </c>
      <c r="B179" t="s">
        <v>106</v>
      </c>
      <c r="C179">
        <v>4</v>
      </c>
      <c r="D179">
        <v>3</v>
      </c>
      <c r="F179" s="1">
        <v>1</v>
      </c>
      <c r="G179" s="1">
        <v>1984</v>
      </c>
      <c r="H179" s="11">
        <v>6071660000</v>
      </c>
      <c r="I179" s="11">
        <v>4090040000</v>
      </c>
      <c r="J179" s="11">
        <v>15012700000</v>
      </c>
      <c r="K179" s="11">
        <v>81341200000</v>
      </c>
      <c r="L179" s="11">
        <v>0</v>
      </c>
      <c r="M179" s="12">
        <v>12032300000</v>
      </c>
      <c r="N179" s="12">
        <v>380469000</v>
      </c>
      <c r="O179" s="12">
        <v>14442000000</v>
      </c>
      <c r="P179" s="12">
        <v>92818600000</v>
      </c>
      <c r="Q179" s="12">
        <v>0</v>
      </c>
      <c r="R179" s="12">
        <v>4564210000</v>
      </c>
      <c r="S179" s="31">
        <v>48001100000</v>
      </c>
      <c r="T179" s="31">
        <v>-48191600000</v>
      </c>
      <c r="U179" s="1">
        <f t="shared" si="14"/>
        <v>111079810000</v>
      </c>
      <c r="V179" s="1">
        <f t="shared" si="15"/>
        <v>119673369000</v>
      </c>
      <c r="W179" s="1">
        <f t="shared" si="16"/>
        <v>-8593559000</v>
      </c>
      <c r="X179" s="1">
        <v>24</v>
      </c>
      <c r="Y179" s="13">
        <v>82225698268.640045</v>
      </c>
      <c r="Z179" s="2">
        <v>15996.159305565534</v>
      </c>
      <c r="AA179">
        <v>2.4975812153399204</v>
      </c>
      <c r="AB179" s="2">
        <v>19176026452.311012</v>
      </c>
      <c r="AC179" s="2">
        <v>26211805412.225941</v>
      </c>
      <c r="AD179" s="2">
        <v>14178520715.060871</v>
      </c>
      <c r="AE179" s="2">
        <v>47340841967.195976</v>
      </c>
      <c r="AF179" s="2">
        <v>-3.044294508264183E-2</v>
      </c>
      <c r="AG179" s="2">
        <v>9853000</v>
      </c>
      <c r="AH179" s="1">
        <v>2539941967.2955451</v>
      </c>
      <c r="AJ179">
        <f t="shared" si="18"/>
        <v>355450890226.79779</v>
      </c>
      <c r="AK179" s="1">
        <f t="shared" si="13"/>
        <v>83.01930817834085</v>
      </c>
      <c r="AL179" s="1">
        <f t="shared" si="17"/>
        <v>346857331226.79779</v>
      </c>
    </row>
    <row r="180" spans="1:38">
      <c r="A180" t="s">
        <v>2</v>
      </c>
      <c r="B180" t="s">
        <v>106</v>
      </c>
      <c r="C180">
        <v>4</v>
      </c>
      <c r="D180">
        <v>3</v>
      </c>
      <c r="F180" s="1">
        <v>1</v>
      </c>
      <c r="G180" s="1">
        <v>1985</v>
      </c>
      <c r="H180" s="11">
        <v>9551230000</v>
      </c>
      <c r="I180" s="11">
        <v>6652100000</v>
      </c>
      <c r="J180" s="11">
        <v>22756200000</v>
      </c>
      <c r="K180" s="11">
        <v>103296000000</v>
      </c>
      <c r="L180" s="11">
        <v>0</v>
      </c>
      <c r="M180" s="12">
        <v>18447200000</v>
      </c>
      <c r="N180" s="12">
        <v>814138000</v>
      </c>
      <c r="O180" s="12">
        <v>18804600000</v>
      </c>
      <c r="P180" s="12">
        <v>119837000000</v>
      </c>
      <c r="Q180" s="12">
        <v>0</v>
      </c>
      <c r="R180" s="12">
        <v>4848640000</v>
      </c>
      <c r="S180" s="31">
        <v>49177700000</v>
      </c>
      <c r="T180" s="31">
        <v>-48686100000</v>
      </c>
      <c r="U180" s="1">
        <f t="shared" si="14"/>
        <v>147104170000</v>
      </c>
      <c r="V180" s="1">
        <f t="shared" si="15"/>
        <v>157902938000</v>
      </c>
      <c r="W180" s="1">
        <f t="shared" si="16"/>
        <v>-10798768000</v>
      </c>
      <c r="X180" s="1">
        <v>25</v>
      </c>
      <c r="Y180" s="13">
        <v>85105078537.944153</v>
      </c>
      <c r="Z180" s="2">
        <v>16252.135417829062</v>
      </c>
      <c r="AA180">
        <v>1.6002348274592606</v>
      </c>
      <c r="AB180" s="2">
        <v>19410150146.069706</v>
      </c>
      <c r="AC180" s="2">
        <v>27382295821.861492</v>
      </c>
      <c r="AD180" s="2">
        <v>15038524945.064285</v>
      </c>
      <c r="AE180" s="2">
        <v>49670295025.815613</v>
      </c>
      <c r="AF180" s="2">
        <v>5.0733094284844987E-2</v>
      </c>
      <c r="AG180" s="2">
        <v>9858000</v>
      </c>
      <c r="AH180" s="1">
        <v>2481276577.5694332</v>
      </c>
      <c r="AI180" s="3"/>
      <c r="AJ180">
        <f t="shared" si="18"/>
        <v>360542538087.98596</v>
      </c>
      <c r="AK180" s="1">
        <f t="shared" si="13"/>
        <v>84.058447936084903</v>
      </c>
      <c r="AL180" s="1">
        <f t="shared" si="17"/>
        <v>349743770087.98596</v>
      </c>
    </row>
    <row r="181" spans="1:38">
      <c r="A181" t="s">
        <v>2</v>
      </c>
      <c r="B181" t="s">
        <v>106</v>
      </c>
      <c r="C181">
        <v>4</v>
      </c>
      <c r="D181">
        <v>3</v>
      </c>
      <c r="F181" s="1">
        <v>1</v>
      </c>
      <c r="G181" s="1">
        <v>1986</v>
      </c>
      <c r="H181" s="11">
        <v>15194300000</v>
      </c>
      <c r="I181" s="11">
        <v>11383300000</v>
      </c>
      <c r="J181" s="11">
        <v>33209600000</v>
      </c>
      <c r="K181" s="11">
        <v>133531000000</v>
      </c>
      <c r="L181" s="11">
        <v>0</v>
      </c>
      <c r="M181" s="12">
        <v>27394200000</v>
      </c>
      <c r="N181" s="12">
        <v>2053950000</v>
      </c>
      <c r="O181" s="12">
        <v>26429100000</v>
      </c>
      <c r="P181" s="12">
        <v>155209000000</v>
      </c>
      <c r="Q181" s="12">
        <v>0</v>
      </c>
      <c r="R181" s="12">
        <v>5537660000</v>
      </c>
      <c r="S181" s="31">
        <v>62913500000</v>
      </c>
      <c r="T181" s="31">
        <v>-60608400000</v>
      </c>
      <c r="U181" s="1">
        <f t="shared" si="14"/>
        <v>198855860000</v>
      </c>
      <c r="V181" s="1">
        <f t="shared" si="15"/>
        <v>211086250000</v>
      </c>
      <c r="W181" s="1">
        <f t="shared" si="16"/>
        <v>-12230390000</v>
      </c>
      <c r="X181" s="1">
        <v>26</v>
      </c>
      <c r="Y181" s="13">
        <v>118400530883.14972</v>
      </c>
      <c r="Z181" s="2">
        <v>16541.661206200759</v>
      </c>
      <c r="AA181">
        <v>1.78146305656594</v>
      </c>
      <c r="AB181" s="2">
        <v>26946180242.008308</v>
      </c>
      <c r="AC181" s="2">
        <v>28222139223.125412</v>
      </c>
      <c r="AD181" s="2">
        <v>20748218758.555641</v>
      </c>
      <c r="AE181" s="2">
        <v>68063929538.940948</v>
      </c>
      <c r="AF181" s="2">
        <v>4.0567951874843924E-2</v>
      </c>
      <c r="AG181" s="2">
        <v>9862000</v>
      </c>
      <c r="AH181" s="1">
        <v>3111344864.353622</v>
      </c>
      <c r="AJ181">
        <f t="shared" si="18"/>
        <v>374967024166.20618</v>
      </c>
      <c r="AK181" s="1">
        <f t="shared" si="13"/>
        <v>86.025109923699844</v>
      </c>
      <c r="AL181" s="1">
        <f t="shared" si="17"/>
        <v>362736634166.20618</v>
      </c>
    </row>
    <row r="182" spans="1:38">
      <c r="A182" t="s">
        <v>2</v>
      </c>
      <c r="B182" t="s">
        <v>106</v>
      </c>
      <c r="C182">
        <v>4</v>
      </c>
      <c r="D182">
        <v>3</v>
      </c>
      <c r="F182" s="1">
        <v>1</v>
      </c>
      <c r="G182" s="1">
        <v>1987</v>
      </c>
      <c r="H182" s="11">
        <v>19606400000</v>
      </c>
      <c r="I182" s="11">
        <v>13211700000</v>
      </c>
      <c r="J182" s="11">
        <v>44943800000</v>
      </c>
      <c r="K182" s="11">
        <v>172174000000</v>
      </c>
      <c r="L182" s="11">
        <v>0</v>
      </c>
      <c r="M182" s="12">
        <v>30646300000</v>
      </c>
      <c r="N182" s="12">
        <v>2805220000</v>
      </c>
      <c r="O182" s="12">
        <v>36799600000</v>
      </c>
      <c r="P182" s="12">
        <v>200649000000</v>
      </c>
      <c r="Q182" s="12">
        <v>0</v>
      </c>
      <c r="R182" s="12">
        <v>9620120000</v>
      </c>
      <c r="S182" s="31">
        <v>77948000000</v>
      </c>
      <c r="T182" s="31">
        <v>-76653500000</v>
      </c>
      <c r="U182" s="1">
        <f t="shared" si="14"/>
        <v>259556020000</v>
      </c>
      <c r="V182" s="1">
        <f t="shared" si="15"/>
        <v>270900120000</v>
      </c>
      <c r="W182" s="1">
        <f t="shared" si="16"/>
        <v>-11344100000</v>
      </c>
      <c r="X182" s="1">
        <v>27</v>
      </c>
      <c r="Y182" s="13">
        <v>147380065370.07022</v>
      </c>
      <c r="Z182" s="2">
        <v>16909.504104304924</v>
      </c>
      <c r="AA182">
        <v>2.2237361382197491</v>
      </c>
      <c r="AB182" s="2">
        <v>33064721772.015129</v>
      </c>
      <c r="AC182" s="2">
        <v>29618414304.191864</v>
      </c>
      <c r="AD182" s="2">
        <v>26439582467.68832</v>
      </c>
      <c r="AE182" s="2">
        <v>84261154916.178177</v>
      </c>
      <c r="AF182" s="2">
        <v>8.1086564345590181E-2</v>
      </c>
      <c r="AG182" s="2">
        <v>9870000</v>
      </c>
      <c r="AH182" s="1">
        <v>3392044995.7601976</v>
      </c>
      <c r="AJ182">
        <f t="shared" si="18"/>
        <v>393530976723.66583</v>
      </c>
      <c r="AK182" s="1">
        <f t="shared" si="13"/>
        <v>87.727374196924899</v>
      </c>
      <c r="AL182" s="1">
        <f t="shared" si="17"/>
        <v>382186876723.66583</v>
      </c>
    </row>
    <row r="183" spans="1:38">
      <c r="A183" t="s">
        <v>2</v>
      </c>
      <c r="B183" t="s">
        <v>106</v>
      </c>
      <c r="C183">
        <v>4</v>
      </c>
      <c r="D183">
        <v>3</v>
      </c>
      <c r="F183" s="1">
        <v>1</v>
      </c>
      <c r="G183" s="1">
        <v>1988</v>
      </c>
      <c r="H183" s="11">
        <v>24902900000</v>
      </c>
      <c r="I183" s="11">
        <v>19708100000</v>
      </c>
      <c r="J183" s="11">
        <v>50421700000</v>
      </c>
      <c r="K183" s="11">
        <v>163610000000</v>
      </c>
      <c r="L183" s="11">
        <v>0</v>
      </c>
      <c r="M183" s="12">
        <v>39309100000</v>
      </c>
      <c r="N183" s="12">
        <v>3748830000</v>
      </c>
      <c r="O183" s="12">
        <v>40433800000</v>
      </c>
      <c r="P183" s="12">
        <v>195046000000</v>
      </c>
      <c r="Q183" s="12">
        <v>0</v>
      </c>
      <c r="R183" s="12">
        <v>9332530000</v>
      </c>
      <c r="S183" s="31">
        <v>87436000000</v>
      </c>
      <c r="T183" s="31">
        <v>-84732600000</v>
      </c>
      <c r="U183" s="1">
        <f t="shared" si="14"/>
        <v>267975230000</v>
      </c>
      <c r="V183" s="1">
        <f t="shared" si="15"/>
        <v>278537730000</v>
      </c>
      <c r="W183" s="1">
        <f t="shared" si="16"/>
        <v>-10562500000</v>
      </c>
      <c r="X183" s="1">
        <v>28</v>
      </c>
      <c r="Y183" s="13">
        <v>160110766538.67252</v>
      </c>
      <c r="Z183" s="2">
        <v>17650.948318768082</v>
      </c>
      <c r="AA183">
        <v>4.384777991652598</v>
      </c>
      <c r="AB183" s="2">
        <v>33626769061.985737</v>
      </c>
      <c r="AC183" s="2">
        <v>34362726521.455566</v>
      </c>
      <c r="AD183" s="2">
        <v>31680179788.68737</v>
      </c>
      <c r="AE183" s="2">
        <v>89438248497.656387</v>
      </c>
      <c r="AF183" s="2">
        <v>0.32369034938410363</v>
      </c>
      <c r="AG183" s="2">
        <v>9902000</v>
      </c>
      <c r="AH183" s="1">
        <v>3817869523.5685878</v>
      </c>
      <c r="AJ183">
        <f t="shared" si="18"/>
        <v>419269140095.4231</v>
      </c>
      <c r="AK183" s="1">
        <f t="shared" si="13"/>
        <v>90.00287293802127</v>
      </c>
      <c r="AL183" s="1">
        <f t="shared" si="17"/>
        <v>408706640095.4231</v>
      </c>
    </row>
    <row r="184" spans="1:38">
      <c r="A184" t="s">
        <v>2</v>
      </c>
      <c r="B184" t="s">
        <v>106</v>
      </c>
      <c r="C184">
        <v>4</v>
      </c>
      <c r="D184">
        <v>3</v>
      </c>
      <c r="F184" s="1">
        <v>1</v>
      </c>
      <c r="G184" s="1">
        <v>1989</v>
      </c>
      <c r="H184" s="11">
        <v>34675600000</v>
      </c>
      <c r="I184" s="11">
        <v>27628600000</v>
      </c>
      <c r="J184" s="11">
        <v>59256200000</v>
      </c>
      <c r="K184" s="11">
        <v>186997000000</v>
      </c>
      <c r="L184" s="11">
        <v>0</v>
      </c>
      <c r="M184" s="12">
        <v>52824400000</v>
      </c>
      <c r="N184" s="12">
        <v>4753910000</v>
      </c>
      <c r="O184" s="12">
        <v>48406000000</v>
      </c>
      <c r="P184" s="12">
        <v>222399000000</v>
      </c>
      <c r="Q184" s="12">
        <v>0</v>
      </c>
      <c r="R184" s="12">
        <v>10765500000</v>
      </c>
      <c r="S184" s="31">
        <v>92123100000</v>
      </c>
      <c r="T184" s="31">
        <v>-89844700000</v>
      </c>
      <c r="U184" s="1">
        <f t="shared" si="14"/>
        <v>319322900000</v>
      </c>
      <c r="V184" s="1">
        <f t="shared" si="15"/>
        <v>328383310000</v>
      </c>
      <c r="W184" s="1">
        <f t="shared" si="16"/>
        <v>-9060410000</v>
      </c>
      <c r="X184" s="1">
        <v>29</v>
      </c>
      <c r="Y184" s="13">
        <v>162006805487.30548</v>
      </c>
      <c r="Z184" s="2">
        <v>18197.131140656373</v>
      </c>
      <c r="AA184">
        <v>3.0943539804461579</v>
      </c>
      <c r="AB184" s="2">
        <v>32256961506.961506</v>
      </c>
      <c r="AC184" s="2">
        <v>38401343552.280403</v>
      </c>
      <c r="AD184" s="2">
        <v>34733629087.138496</v>
      </c>
      <c r="AE184" s="2">
        <v>89498485683.25</v>
      </c>
      <c r="AF184" s="2">
        <v>0.3629036240897488</v>
      </c>
      <c r="AG184" s="2">
        <v>9938000</v>
      </c>
      <c r="AH184" s="1">
        <v>2890389064.7608833</v>
      </c>
      <c r="AJ184">
        <f t="shared" si="18"/>
        <v>446923286130.64594</v>
      </c>
      <c r="AK184" s="1">
        <f t="shared" si="13"/>
        <v>92.169945719934901</v>
      </c>
      <c r="AL184" s="1">
        <f t="shared" si="17"/>
        <v>437862876130.64594</v>
      </c>
    </row>
    <row r="185" spans="1:38">
      <c r="A185" t="s">
        <v>2</v>
      </c>
      <c r="B185" t="s">
        <v>106</v>
      </c>
      <c r="C185">
        <v>4</v>
      </c>
      <c r="D185">
        <v>3</v>
      </c>
      <c r="F185" s="1">
        <v>1</v>
      </c>
      <c r="G185" s="1">
        <v>1990</v>
      </c>
      <c r="H185" s="11">
        <v>40635800000</v>
      </c>
      <c r="I185" s="11">
        <v>33857800000</v>
      </c>
      <c r="J185" s="11">
        <v>72492500000</v>
      </c>
      <c r="K185" s="11">
        <v>229775000000</v>
      </c>
      <c r="L185" s="11">
        <v>0</v>
      </c>
      <c r="M185" s="12">
        <v>58387800000</v>
      </c>
      <c r="N185" s="12">
        <v>5616070000</v>
      </c>
      <c r="O185" s="12">
        <v>58420100000</v>
      </c>
      <c r="P185" s="12">
        <v>269539000000</v>
      </c>
      <c r="Q185" s="12">
        <v>0</v>
      </c>
      <c r="R185" s="12">
        <v>12151400000</v>
      </c>
      <c r="S185" s="31">
        <v>110188000000</v>
      </c>
      <c r="T185" s="31">
        <v>-108517000000</v>
      </c>
      <c r="U185" s="1">
        <f t="shared" si="14"/>
        <v>388912500000</v>
      </c>
      <c r="V185" s="1">
        <f t="shared" si="15"/>
        <v>391962970000</v>
      </c>
      <c r="W185" s="1">
        <f t="shared" si="16"/>
        <v>-3050470000</v>
      </c>
      <c r="X185" s="1">
        <v>30</v>
      </c>
      <c r="Y185" s="13">
        <v>202563186141.96039</v>
      </c>
      <c r="Z185" s="2">
        <v>18712.689843923443</v>
      </c>
      <c r="AA185">
        <v>2.8331867220278184</v>
      </c>
      <c r="AB185" s="2">
        <v>39927088363.109604</v>
      </c>
      <c r="AC185" s="2">
        <v>41696477167.138184</v>
      </c>
      <c r="AD185" s="2">
        <v>45603995678.300888</v>
      </c>
      <c r="AE185" s="2">
        <v>111878825736.74216</v>
      </c>
      <c r="AF185" s="2">
        <v>0.29539744369478166</v>
      </c>
      <c r="AG185" s="2">
        <v>9967400</v>
      </c>
      <c r="AH185" s="1">
        <v>3332793085.391253</v>
      </c>
      <c r="AJ185">
        <f t="shared" si="18"/>
        <v>483732151610.01538</v>
      </c>
      <c r="AK185" s="1">
        <f t="shared" si="13"/>
        <v>94.120944997213314</v>
      </c>
      <c r="AL185" s="1">
        <f t="shared" si="17"/>
        <v>480681681610.01538</v>
      </c>
    </row>
    <row r="186" spans="1:38">
      <c r="A186" t="s">
        <v>2</v>
      </c>
      <c r="B186" t="s">
        <v>106</v>
      </c>
      <c r="C186">
        <v>4</v>
      </c>
      <c r="D186">
        <v>3</v>
      </c>
      <c r="F186" s="1">
        <v>1</v>
      </c>
      <c r="G186" s="1">
        <v>1991</v>
      </c>
      <c r="H186" s="11">
        <v>48385000000</v>
      </c>
      <c r="I186" s="11">
        <v>38727200000</v>
      </c>
      <c r="J186" s="11">
        <v>77838200000</v>
      </c>
      <c r="K186" s="11">
        <v>237544000000</v>
      </c>
      <c r="L186" s="11">
        <v>0</v>
      </c>
      <c r="M186" s="12">
        <v>70163100000</v>
      </c>
      <c r="N186" s="12">
        <v>5980170000</v>
      </c>
      <c r="O186" s="12">
        <v>72305700000</v>
      </c>
      <c r="P186" s="12">
        <v>260377000000</v>
      </c>
      <c r="Q186" s="12">
        <v>0</v>
      </c>
      <c r="R186" s="12">
        <v>12180200000</v>
      </c>
      <c r="S186" s="31">
        <v>107990000000</v>
      </c>
      <c r="T186" s="31">
        <v>-105991000000</v>
      </c>
      <c r="U186" s="1">
        <f t="shared" si="14"/>
        <v>414674600000</v>
      </c>
      <c r="V186" s="1">
        <f t="shared" si="15"/>
        <v>408825970000</v>
      </c>
      <c r="W186" s="1">
        <f t="shared" si="16"/>
        <v>5848630000</v>
      </c>
      <c r="X186" s="1">
        <v>31</v>
      </c>
      <c r="Y186" s="13">
        <v>207672604016.5387</v>
      </c>
      <c r="Z186" s="2">
        <v>18985.042478074847</v>
      </c>
      <c r="AA186">
        <v>1.4554435328272461</v>
      </c>
      <c r="AB186" s="2">
        <v>42823272297.696396</v>
      </c>
      <c r="AC186" s="2">
        <v>39968610371.961899</v>
      </c>
      <c r="AD186" s="2">
        <v>43656839227.232018</v>
      </c>
      <c r="AE186" s="2">
        <v>115965052766.11919</v>
      </c>
      <c r="AF186" s="2">
        <v>0.37152241573337674</v>
      </c>
      <c r="AG186" s="2">
        <v>10004500</v>
      </c>
      <c r="AH186" s="1">
        <v>3668982670.7103262</v>
      </c>
      <c r="AJ186">
        <f t="shared" si="18"/>
        <v>514835508583.68243</v>
      </c>
      <c r="AK186" s="1">
        <f t="shared" si="13"/>
        <v>95.498315964464666</v>
      </c>
      <c r="AL186" s="1">
        <f t="shared" si="17"/>
        <v>520684138583.68243</v>
      </c>
    </row>
    <row r="187" spans="1:38">
      <c r="A187" t="s">
        <v>2</v>
      </c>
      <c r="B187" t="s">
        <v>106</v>
      </c>
      <c r="C187">
        <v>4</v>
      </c>
      <c r="D187">
        <v>3</v>
      </c>
      <c r="F187" s="1">
        <v>1</v>
      </c>
      <c r="G187" s="1">
        <v>1992</v>
      </c>
      <c r="H187" s="11">
        <v>55635900000</v>
      </c>
      <c r="I187" s="11">
        <v>42616000000</v>
      </c>
      <c r="J187" s="11">
        <v>81525000000</v>
      </c>
      <c r="K187" s="11">
        <v>237342000000</v>
      </c>
      <c r="L187" s="11">
        <v>0</v>
      </c>
      <c r="M187" s="12">
        <v>75678100000</v>
      </c>
      <c r="N187" s="12">
        <v>5937310000</v>
      </c>
      <c r="O187" s="12">
        <v>74593100000</v>
      </c>
      <c r="P187" s="12">
        <v>260458000000</v>
      </c>
      <c r="Q187" s="12">
        <v>0</v>
      </c>
      <c r="R187" s="12">
        <v>13801400000</v>
      </c>
      <c r="S187" s="31">
        <v>116841000000</v>
      </c>
      <c r="T187" s="31">
        <v>-113141000000</v>
      </c>
      <c r="U187" s="1">
        <f t="shared" si="14"/>
        <v>430920300000</v>
      </c>
      <c r="V187" s="1">
        <f t="shared" si="15"/>
        <v>416666510000</v>
      </c>
      <c r="W187" s="1">
        <f t="shared" si="16"/>
        <v>14253790000</v>
      </c>
      <c r="X187" s="1">
        <v>32</v>
      </c>
      <c r="Y187" s="13">
        <v>231616006775.40778</v>
      </c>
      <c r="Z187" s="2">
        <v>19197.921340332978</v>
      </c>
      <c r="AA187">
        <v>1.1212977927438601</v>
      </c>
      <c r="AB187" s="2">
        <v>48532371392.72271</v>
      </c>
      <c r="AC187" s="2">
        <v>40402230305.797836</v>
      </c>
      <c r="AD187" s="2">
        <v>48051926287.071732</v>
      </c>
      <c r="AE187" s="2">
        <v>127811197547.20702</v>
      </c>
      <c r="AF187" s="2">
        <v>0.40400064924873147</v>
      </c>
      <c r="AG187" s="2">
        <v>10045000</v>
      </c>
      <c r="AH187" s="1">
        <v>4299434518.6902294</v>
      </c>
      <c r="AJ187">
        <f t="shared" si="18"/>
        <v>541112323387.61066</v>
      </c>
      <c r="AK187" s="1">
        <f t="shared" si="13"/>
        <v>95.269987547023646</v>
      </c>
      <c r="AL187" s="1">
        <f t="shared" si="17"/>
        <v>555366113387.6106</v>
      </c>
    </row>
    <row r="188" spans="1:38">
      <c r="A188" t="s">
        <v>2</v>
      </c>
      <c r="B188" t="s">
        <v>106</v>
      </c>
      <c r="C188">
        <v>4</v>
      </c>
      <c r="D188">
        <v>3</v>
      </c>
      <c r="F188" s="1">
        <v>1</v>
      </c>
      <c r="G188" s="1">
        <v>1993</v>
      </c>
      <c r="H188" s="11">
        <v>62641900000</v>
      </c>
      <c r="I188" s="11">
        <v>59318700000</v>
      </c>
      <c r="J188" s="11">
        <v>86375000000</v>
      </c>
      <c r="K188" s="11">
        <v>238244000000</v>
      </c>
      <c r="L188" s="11">
        <v>0</v>
      </c>
      <c r="M188" s="12">
        <v>94295200000</v>
      </c>
      <c r="N188" s="12">
        <v>8252560000</v>
      </c>
      <c r="O188" s="12">
        <v>85350300000</v>
      </c>
      <c r="P188" s="12">
        <v>249792000000</v>
      </c>
      <c r="Q188" s="12">
        <v>0</v>
      </c>
      <c r="R188" s="12">
        <v>11414700000</v>
      </c>
      <c r="S188" s="31">
        <v>106302000000</v>
      </c>
      <c r="T188" s="31">
        <v>-100522000000</v>
      </c>
      <c r="U188" s="1">
        <f t="shared" si="14"/>
        <v>457994300000</v>
      </c>
      <c r="V188" s="1">
        <f t="shared" si="15"/>
        <v>437690060000</v>
      </c>
      <c r="W188" s="1">
        <f t="shared" si="16"/>
        <v>20304240000</v>
      </c>
      <c r="X188" s="1">
        <v>33</v>
      </c>
      <c r="Y188" s="13">
        <v>221691791044.77612</v>
      </c>
      <c r="Z188" s="2">
        <v>18938.78861084679</v>
      </c>
      <c r="AA188">
        <v>-1.3497957663873592</v>
      </c>
      <c r="AB188" s="2">
        <v>47130013992.537315</v>
      </c>
      <c r="AC188" s="2">
        <v>39384782225.751442</v>
      </c>
      <c r="AD188" s="2">
        <v>44369467640.911316</v>
      </c>
      <c r="AE188" s="2">
        <v>121220951960.36534</v>
      </c>
      <c r="AF188" s="2">
        <v>0.3924593328166367</v>
      </c>
      <c r="AG188" s="2">
        <v>10084500</v>
      </c>
      <c r="AH188" s="1">
        <v>4649418321.651926</v>
      </c>
      <c r="AJ188">
        <f t="shared" si="18"/>
        <v>570699301001.75488</v>
      </c>
      <c r="AK188" s="1">
        <f t="shared" si="13"/>
        <v>96.528473430729051</v>
      </c>
      <c r="AL188" s="1">
        <f t="shared" si="17"/>
        <v>591003541001.75488</v>
      </c>
    </row>
    <row r="189" spans="1:38">
      <c r="A189" t="s">
        <v>2</v>
      </c>
      <c r="B189" t="s">
        <v>106</v>
      </c>
      <c r="C189">
        <v>4</v>
      </c>
      <c r="D189">
        <v>3</v>
      </c>
      <c r="F189" s="1">
        <v>1</v>
      </c>
      <c r="G189" s="1">
        <v>1994</v>
      </c>
      <c r="H189" s="11">
        <v>69540600000</v>
      </c>
      <c r="I189" s="11">
        <v>59803700000</v>
      </c>
      <c r="J189" s="11">
        <v>101453000000</v>
      </c>
      <c r="K189" s="11">
        <v>279199000000</v>
      </c>
      <c r="L189" s="11">
        <v>0</v>
      </c>
      <c r="M189" s="12">
        <v>105881000000</v>
      </c>
      <c r="N189" s="12">
        <v>9736950000</v>
      </c>
      <c r="O189" s="12">
        <v>94071500000</v>
      </c>
      <c r="P189" s="12">
        <v>285921000000</v>
      </c>
      <c r="Q189" s="12">
        <v>0</v>
      </c>
      <c r="R189" s="12">
        <v>13876400000</v>
      </c>
      <c r="S189" s="31">
        <v>122795000000</v>
      </c>
      <c r="T189" s="31">
        <v>-115895000000</v>
      </c>
      <c r="U189" s="1">
        <f t="shared" si="14"/>
        <v>523872700000</v>
      </c>
      <c r="V189" s="1">
        <f t="shared" si="15"/>
        <v>495610450000</v>
      </c>
      <c r="W189" s="1">
        <f t="shared" si="16"/>
        <v>28262250000</v>
      </c>
      <c r="X189" s="1">
        <v>34</v>
      </c>
      <c r="Y189" s="13">
        <v>241582269471.90741</v>
      </c>
      <c r="Z189" s="2">
        <v>19489.832427501089</v>
      </c>
      <c r="AA189">
        <v>2.9096043468097292</v>
      </c>
      <c r="AB189" s="2">
        <v>51227393296.35881</v>
      </c>
      <c r="AC189" s="2">
        <v>39535935143.864189</v>
      </c>
      <c r="AD189" s="2">
        <v>47171859406.894173</v>
      </c>
      <c r="AE189" s="2">
        <v>131224782316.3699</v>
      </c>
      <c r="AF189" s="2">
        <v>0.30791951101959186</v>
      </c>
      <c r="AG189" s="2">
        <v>10115600</v>
      </c>
      <c r="AH189" s="1">
        <v>4928285213.6688175</v>
      </c>
      <c r="AJ189">
        <f t="shared" si="18"/>
        <v>603033084572.70593</v>
      </c>
      <c r="AK189" s="1">
        <f t="shared" si="13"/>
        <v>97.936199009134512</v>
      </c>
      <c r="AL189" s="1">
        <f t="shared" si="17"/>
        <v>631295334572.70593</v>
      </c>
    </row>
    <row r="190" spans="1:38">
      <c r="A190" t="s">
        <v>2</v>
      </c>
      <c r="B190" t="s">
        <v>106</v>
      </c>
      <c r="C190">
        <v>4</v>
      </c>
      <c r="D190">
        <v>3</v>
      </c>
      <c r="F190" s="1">
        <v>1</v>
      </c>
      <c r="G190" s="1">
        <v>1995</v>
      </c>
      <c r="H190" s="11">
        <v>80690000000</v>
      </c>
      <c r="I190" s="11">
        <v>63766800000</v>
      </c>
      <c r="J190" s="11">
        <v>126806000000</v>
      </c>
      <c r="K190" s="11">
        <v>306655000000</v>
      </c>
      <c r="L190" s="11">
        <v>652728000</v>
      </c>
      <c r="M190" s="12">
        <v>112960000000</v>
      </c>
      <c r="N190" s="12">
        <v>10011900000</v>
      </c>
      <c r="O190" s="12">
        <v>96712600000</v>
      </c>
      <c r="P190" s="12">
        <v>333849000000</v>
      </c>
      <c r="Q190" s="12">
        <v>567738000</v>
      </c>
      <c r="R190" s="12">
        <v>16176800000</v>
      </c>
      <c r="S190" s="31">
        <v>155219000000</v>
      </c>
      <c r="T190" s="31">
        <v>-145664000000</v>
      </c>
      <c r="U190" s="1">
        <f t="shared" si="14"/>
        <v>594747328000</v>
      </c>
      <c r="V190" s="1">
        <f t="shared" si="15"/>
        <v>554101238000</v>
      </c>
      <c r="W190" s="1">
        <f t="shared" si="16"/>
        <v>40646090000</v>
      </c>
      <c r="X190" s="1">
        <v>35</v>
      </c>
      <c r="Y190" s="13">
        <v>284142036124.79474</v>
      </c>
      <c r="Z190" s="2">
        <v>19912.884734801024</v>
      </c>
      <c r="AA190">
        <v>2.1706308090313939</v>
      </c>
      <c r="AB190" s="2">
        <v>60792282430.213463</v>
      </c>
      <c r="AC190" s="2">
        <v>40877417292.114777</v>
      </c>
      <c r="AD190" s="2">
        <v>56637931034.482758</v>
      </c>
      <c r="AE190" s="2">
        <v>153591954022.98849</v>
      </c>
      <c r="AF190" s="2">
        <v>0.20935797973014197</v>
      </c>
      <c r="AG190" s="2">
        <v>10136800</v>
      </c>
      <c r="AH190" s="1">
        <v>5421182287.3942623</v>
      </c>
      <c r="AJ190">
        <f t="shared" si="18"/>
        <v>643617946249.40198</v>
      </c>
      <c r="AK190" s="1">
        <f t="shared" si="13"/>
        <v>99.301129184739438</v>
      </c>
      <c r="AL190" s="1">
        <f t="shared" si="17"/>
        <v>684264036249.40198</v>
      </c>
    </row>
    <row r="191" spans="1:38">
      <c r="A191" t="s">
        <v>2</v>
      </c>
      <c r="B191" t="s">
        <v>106</v>
      </c>
      <c r="C191">
        <v>4</v>
      </c>
      <c r="D191">
        <v>3</v>
      </c>
      <c r="F191" s="1">
        <v>1</v>
      </c>
      <c r="G191" s="1">
        <v>1996</v>
      </c>
      <c r="H191" s="11">
        <v>87310800000</v>
      </c>
      <c r="I191" s="11">
        <v>64571200000</v>
      </c>
      <c r="J191" s="11">
        <v>130308000000</v>
      </c>
      <c r="K191" s="11">
        <v>302837000000</v>
      </c>
      <c r="L191" s="11">
        <v>1362290000</v>
      </c>
      <c r="M191" s="12">
        <v>123883000000</v>
      </c>
      <c r="N191" s="12">
        <v>11173300000</v>
      </c>
      <c r="O191" s="12">
        <v>86324000000</v>
      </c>
      <c r="P191" s="12">
        <v>320154000000</v>
      </c>
      <c r="Q191" s="12">
        <v>940478000</v>
      </c>
      <c r="R191" s="12">
        <v>16952800000</v>
      </c>
      <c r="S191" s="31">
        <v>154695000000</v>
      </c>
      <c r="T191" s="31">
        <v>-146004000000</v>
      </c>
      <c r="U191" s="1">
        <f t="shared" si="14"/>
        <v>603342090000</v>
      </c>
      <c r="V191" s="1">
        <f t="shared" si="15"/>
        <v>542474778000</v>
      </c>
      <c r="W191" s="1">
        <f t="shared" si="16"/>
        <v>60867312000</v>
      </c>
      <c r="X191" s="1">
        <v>36</v>
      </c>
      <c r="Y191" s="13">
        <v>275433224755.70032</v>
      </c>
      <c r="Z191" s="2">
        <v>20152.878461190452</v>
      </c>
      <c r="AA191">
        <v>1.2052182774402525</v>
      </c>
      <c r="AB191" s="2">
        <v>60220195439.739418</v>
      </c>
      <c r="AC191" s="2">
        <v>41533542922.601242</v>
      </c>
      <c r="AD191" s="2">
        <v>55253420195.439743</v>
      </c>
      <c r="AE191" s="2">
        <v>150162866449.51141</v>
      </c>
      <c r="AF191" s="2">
        <v>0.1990756454802543</v>
      </c>
      <c r="AG191" s="2">
        <v>10157000</v>
      </c>
      <c r="AH191" s="1">
        <v>4822560451.103755</v>
      </c>
      <c r="AJ191">
        <f t="shared" si="18"/>
        <v>672697027560.66833</v>
      </c>
      <c r="AK191" s="1">
        <f t="shared" si="13"/>
        <v>99.232082895215257</v>
      </c>
      <c r="AL191" s="1">
        <f t="shared" si="17"/>
        <v>733564339560.66833</v>
      </c>
    </row>
    <row r="192" spans="1:38">
      <c r="A192" t="s">
        <v>2</v>
      </c>
      <c r="B192" t="s">
        <v>106</v>
      </c>
      <c r="C192">
        <v>4</v>
      </c>
      <c r="D192">
        <v>3</v>
      </c>
      <c r="F192" s="1">
        <v>1</v>
      </c>
      <c r="G192" s="1">
        <v>1997</v>
      </c>
      <c r="H192" s="11">
        <v>94733900000</v>
      </c>
      <c r="I192" s="11">
        <v>64661400000</v>
      </c>
      <c r="J192" s="11">
        <v>135081000000</v>
      </c>
      <c r="K192" s="11">
        <v>290473000000</v>
      </c>
      <c r="L192" s="11">
        <v>1868910000</v>
      </c>
      <c r="M192" s="12">
        <v>128728000000</v>
      </c>
      <c r="N192" s="12">
        <v>12099100000</v>
      </c>
      <c r="O192" s="12">
        <v>77323900000</v>
      </c>
      <c r="P192" s="12">
        <v>308847000000</v>
      </c>
      <c r="Q192" s="12">
        <v>1267610000</v>
      </c>
      <c r="R192" s="12">
        <v>16190000000</v>
      </c>
      <c r="S192" s="31">
        <v>149497000000</v>
      </c>
      <c r="T192" s="31">
        <v>-141794000000</v>
      </c>
      <c r="U192" s="1">
        <f t="shared" si="14"/>
        <v>603008210000</v>
      </c>
      <c r="V192" s="1">
        <f t="shared" si="15"/>
        <v>528265610000</v>
      </c>
      <c r="W192" s="1">
        <f t="shared" si="16"/>
        <v>74742600000</v>
      </c>
      <c r="X192" s="1">
        <v>37</v>
      </c>
      <c r="Y192" s="13">
        <v>249438430311.23138</v>
      </c>
      <c r="Z192" s="2">
        <v>20858.035261056255</v>
      </c>
      <c r="AA192">
        <v>3.4990376249415931</v>
      </c>
      <c r="AB192" s="2">
        <v>53280333784.393326</v>
      </c>
      <c r="AC192" s="2">
        <v>43994409293.329414</v>
      </c>
      <c r="AD192" s="2">
        <v>51102841677.943161</v>
      </c>
      <c r="AE192" s="2">
        <v>134591790708.16418</v>
      </c>
      <c r="AF192" s="2">
        <v>0.2360115167694517</v>
      </c>
      <c r="AG192" s="2">
        <v>10181000</v>
      </c>
      <c r="AH192" s="1">
        <v>4310470941.6634121</v>
      </c>
      <c r="AJ192">
        <f t="shared" si="18"/>
        <v>696322559614.49792</v>
      </c>
      <c r="AK192" s="1">
        <f t="shared" si="13"/>
        <v>99.144584400425103</v>
      </c>
      <c r="AL192" s="1">
        <f t="shared" si="17"/>
        <v>771065159614.49792</v>
      </c>
    </row>
    <row r="193" spans="1:38">
      <c r="A193" t="s">
        <v>2</v>
      </c>
      <c r="B193" t="s">
        <v>106</v>
      </c>
      <c r="C193">
        <v>4</v>
      </c>
      <c r="D193">
        <v>3</v>
      </c>
      <c r="F193" s="1">
        <v>1</v>
      </c>
      <c r="G193" s="1">
        <v>1998</v>
      </c>
      <c r="H193" s="11">
        <v>134982000000</v>
      </c>
      <c r="I193" s="11">
        <v>94141600000</v>
      </c>
      <c r="J193" s="11">
        <v>155918000000</v>
      </c>
      <c r="K193" s="11">
        <v>295043000000</v>
      </c>
      <c r="L193" s="11">
        <v>2383260000</v>
      </c>
      <c r="M193" s="12">
        <v>180492000000</v>
      </c>
      <c r="N193" s="12">
        <v>17842600000</v>
      </c>
      <c r="O193" s="12">
        <v>73412500000</v>
      </c>
      <c r="P193" s="12">
        <v>330362000000</v>
      </c>
      <c r="Q193" s="12">
        <v>1908920000</v>
      </c>
      <c r="R193" s="12">
        <v>18271600000</v>
      </c>
      <c r="S193" s="31">
        <v>153558000000</v>
      </c>
      <c r="T193" s="31">
        <v>-146577000000</v>
      </c>
      <c r="U193" s="1">
        <f t="shared" si="14"/>
        <v>700739460000</v>
      </c>
      <c r="V193" s="1">
        <f t="shared" si="15"/>
        <v>604018020000</v>
      </c>
      <c r="W193" s="1">
        <f t="shared" si="16"/>
        <v>96721440000</v>
      </c>
      <c r="X193" s="1">
        <v>38</v>
      </c>
      <c r="Y193" s="13">
        <v>255267837297.17712</v>
      </c>
      <c r="Z193" s="2">
        <v>21214.448781137784</v>
      </c>
      <c r="AA193">
        <v>1.7087588338053195</v>
      </c>
      <c r="AB193" s="2">
        <v>54213158479.662148</v>
      </c>
      <c r="AC193" s="2">
        <v>45467925167.096611</v>
      </c>
      <c r="AD193" s="2">
        <v>52621693709.713264</v>
      </c>
      <c r="AE193" s="2">
        <v>137393865303.40074</v>
      </c>
      <c r="AF193" s="2">
        <v>0.21585565681093888</v>
      </c>
      <c r="AG193" s="2">
        <v>10203000</v>
      </c>
      <c r="AH193" s="1">
        <v>4273334277.7168131</v>
      </c>
      <c r="AJ193">
        <f t="shared" si="18"/>
        <v>716375195548.64697</v>
      </c>
      <c r="AK193" s="1">
        <f t="shared" si="13"/>
        <v>98.44510423531996</v>
      </c>
      <c r="AL193" s="1">
        <f t="shared" si="17"/>
        <v>813096635548.64697</v>
      </c>
    </row>
    <row r="194" spans="1:38">
      <c r="A194" t="s">
        <v>2</v>
      </c>
      <c r="B194" t="s">
        <v>106</v>
      </c>
      <c r="C194">
        <v>4</v>
      </c>
      <c r="D194">
        <v>3</v>
      </c>
      <c r="F194" s="1">
        <v>1</v>
      </c>
      <c r="G194" s="1">
        <v>1999</v>
      </c>
      <c r="H194" s="11">
        <v>151795000000</v>
      </c>
      <c r="I194" s="11">
        <v>125274000000</v>
      </c>
      <c r="J194" s="11">
        <v>187358000000</v>
      </c>
      <c r="K194" s="11">
        <v>281414000000</v>
      </c>
      <c r="L194" s="11">
        <v>3516100000</v>
      </c>
      <c r="M194" s="12">
        <v>179924000000</v>
      </c>
      <c r="N194" s="12">
        <v>15470800000</v>
      </c>
      <c r="O194" s="12">
        <v>96642500000</v>
      </c>
      <c r="P194" s="12">
        <v>322075000000</v>
      </c>
      <c r="Q194" s="12">
        <v>3516100000</v>
      </c>
      <c r="R194" s="12">
        <v>10937700000</v>
      </c>
      <c r="S194" s="31">
        <v>161263000000</v>
      </c>
      <c r="T194" s="31">
        <v>-154237000000</v>
      </c>
      <c r="U194" s="1">
        <f t="shared" si="14"/>
        <v>760294800000</v>
      </c>
      <c r="V194" s="1">
        <f t="shared" si="15"/>
        <v>617628400000</v>
      </c>
      <c r="W194" s="1">
        <f t="shared" si="16"/>
        <v>142666400000</v>
      </c>
      <c r="X194" s="1">
        <v>39</v>
      </c>
      <c r="Y194" s="13">
        <v>254175367568.71936</v>
      </c>
      <c r="Z194" s="2">
        <v>21916.693785493007</v>
      </c>
      <c r="AA194">
        <v>3.3102203672602712</v>
      </c>
      <c r="AB194" s="2">
        <v>54505646707.862778</v>
      </c>
      <c r="AC194" s="2">
        <v>46656856430.0504</v>
      </c>
      <c r="AD194" s="2">
        <v>52717877690.176857</v>
      </c>
      <c r="AE194" s="2">
        <v>134856168761.98593</v>
      </c>
      <c r="AF194" s="2">
        <v>0.22517019646392983</v>
      </c>
      <c r="AG194" s="2">
        <v>10226000</v>
      </c>
      <c r="AH194" s="1">
        <v>4964386309.3871679</v>
      </c>
      <c r="AJ194">
        <f t="shared" si="18"/>
        <v>741538263783.45911</v>
      </c>
      <c r="AK194" s="1">
        <f t="shared" ref="AK194:AK257" si="19">IF(ISNUMBER(AK245),AK245,"")</f>
        <v>98.602594366932408</v>
      </c>
      <c r="AL194" s="1">
        <f t="shared" si="17"/>
        <v>884204663783.45911</v>
      </c>
    </row>
    <row r="195" spans="1:38">
      <c r="A195" t="s">
        <v>2</v>
      </c>
      <c r="B195" t="s">
        <v>106</v>
      </c>
      <c r="C195">
        <v>4</v>
      </c>
      <c r="D195">
        <v>3</v>
      </c>
      <c r="F195" s="1">
        <v>1</v>
      </c>
      <c r="G195" s="1">
        <v>2000</v>
      </c>
      <c r="H195" s="11">
        <v>179773000000</v>
      </c>
      <c r="I195" s="11">
        <v>124687000000</v>
      </c>
      <c r="J195" s="11">
        <v>172515000000</v>
      </c>
      <c r="K195" s="11">
        <v>264269000000</v>
      </c>
      <c r="L195" s="11">
        <v>4187250000</v>
      </c>
      <c r="M195" s="12">
        <v>195219000000</v>
      </c>
      <c r="N195" s="12">
        <v>14236600000</v>
      </c>
      <c r="O195" s="12">
        <v>112218000000</v>
      </c>
      <c r="P195" s="12">
        <v>288920000000</v>
      </c>
      <c r="Q195" s="12">
        <v>4745550000</v>
      </c>
      <c r="R195" s="12">
        <v>9994360000</v>
      </c>
      <c r="S195" s="31">
        <v>164677000000</v>
      </c>
      <c r="T195" s="31">
        <v>-162086000000</v>
      </c>
      <c r="U195" s="1">
        <f t="shared" ref="U195:U258" si="20">IF(ISNUMBER(+H195+I195+J195+K195+L195+R195),(H195+I195+J195+K195+L195+R195),"")</f>
        <v>755425610000</v>
      </c>
      <c r="V195" s="1">
        <f t="shared" ref="V195:V258" si="21">IF(ISNUMBER(+M195+N195+O195+P195+Q195),(+M195+N195+O195+P195+Q195),"")</f>
        <v>615339150000</v>
      </c>
      <c r="W195" s="1">
        <f t="shared" ref="W195:W258" si="22">IF(ISNUMBER(+U195-V195),(U195-V195),"")</f>
        <v>140086460000</v>
      </c>
      <c r="X195" s="1">
        <v>40</v>
      </c>
      <c r="Y195" s="13">
        <v>232371475953.56552</v>
      </c>
      <c r="Z195" s="2">
        <v>22665.965270538971</v>
      </c>
      <c r="AA195">
        <v>3.4187249791386023</v>
      </c>
      <c r="AB195" s="2">
        <v>49473926662.981392</v>
      </c>
      <c r="AC195" s="2">
        <v>49036299981.573616</v>
      </c>
      <c r="AD195" s="2">
        <v>49036299981.573616</v>
      </c>
      <c r="AE195" s="2">
        <v>123817025981.20509</v>
      </c>
      <c r="AF195" s="2">
        <v>0.25393118440172818</v>
      </c>
      <c r="AG195" s="2">
        <v>10252000</v>
      </c>
      <c r="AH195" s="1">
        <v>4557381224.4060555</v>
      </c>
      <c r="AJ195">
        <f t="shared" si="18"/>
        <v>771001820060.07715</v>
      </c>
      <c r="AK195" s="1">
        <f t="shared" si="19"/>
        <v>100</v>
      </c>
      <c r="AL195" s="1">
        <f t="shared" si="17"/>
        <v>911088280060.07715</v>
      </c>
    </row>
    <row r="196" spans="1:38">
      <c r="A196" t="s">
        <v>2</v>
      </c>
      <c r="B196" t="s">
        <v>106</v>
      </c>
      <c r="C196">
        <v>4</v>
      </c>
      <c r="D196">
        <v>3</v>
      </c>
      <c r="F196" s="1">
        <v>1</v>
      </c>
      <c r="G196" s="1">
        <v>2001</v>
      </c>
      <c r="H196" s="11">
        <v>181459000000</v>
      </c>
      <c r="I196" s="11">
        <v>110226000000</v>
      </c>
      <c r="J196" s="11">
        <v>209999000000</v>
      </c>
      <c r="K196" s="11">
        <v>249933000000</v>
      </c>
      <c r="L196" s="11">
        <v>6563920000</v>
      </c>
      <c r="M196" s="12">
        <v>203537000000</v>
      </c>
      <c r="N196" s="12">
        <v>15663300000</v>
      </c>
      <c r="O196" s="12">
        <v>111489000000</v>
      </c>
      <c r="P196" s="12">
        <v>318103000000</v>
      </c>
      <c r="Q196" s="12">
        <v>4421480000</v>
      </c>
      <c r="R196" s="12">
        <v>11266200000</v>
      </c>
      <c r="S196" s="31">
        <v>163498000000</v>
      </c>
      <c r="T196" s="31">
        <v>-159790000000</v>
      </c>
      <c r="U196" s="1">
        <f t="shared" si="20"/>
        <v>769447120000</v>
      </c>
      <c r="V196" s="1">
        <f t="shared" si="21"/>
        <v>653213780000</v>
      </c>
      <c r="W196" s="1">
        <f t="shared" si="22"/>
        <v>116233340000</v>
      </c>
      <c r="X196" s="1">
        <v>41</v>
      </c>
      <c r="Y196" s="13">
        <v>232154809843.40045</v>
      </c>
      <c r="Z196" s="2">
        <v>22766.440668924944</v>
      </c>
      <c r="AA196">
        <v>0.4432875334745745</v>
      </c>
      <c r="AB196" s="2">
        <v>50464429530.201347</v>
      </c>
      <c r="AC196" s="2">
        <v>49527208435.226753</v>
      </c>
      <c r="AD196" s="2">
        <v>48306935123.042511</v>
      </c>
      <c r="AE196" s="2">
        <v>124306040268.45639</v>
      </c>
      <c r="AF196" s="2">
        <v>0.34081536470682333</v>
      </c>
      <c r="AG196" s="2">
        <v>10287000</v>
      </c>
      <c r="AH196" s="1">
        <v>3940052887.2763057</v>
      </c>
      <c r="AJ196">
        <f t="shared" si="18"/>
        <v>795984997096.91467</v>
      </c>
      <c r="AK196" s="1">
        <f t="shared" si="19"/>
        <v>101.01549624038886</v>
      </c>
      <c r="AL196" s="1">
        <f t="shared" si="17"/>
        <v>912218337096.91467</v>
      </c>
    </row>
    <row r="197" spans="1:38">
      <c r="A197" t="s">
        <v>2</v>
      </c>
      <c r="B197" t="s">
        <v>106</v>
      </c>
      <c r="C197">
        <v>4</v>
      </c>
      <c r="D197">
        <v>3</v>
      </c>
      <c r="F197" s="1">
        <v>1</v>
      </c>
      <c r="G197" s="1">
        <v>2002</v>
      </c>
      <c r="H197" s="11">
        <v>223940000000</v>
      </c>
      <c r="I197" s="11">
        <v>104971000000</v>
      </c>
      <c r="J197" s="11">
        <v>246816000000</v>
      </c>
      <c r="K197" s="11">
        <v>328630000000</v>
      </c>
      <c r="L197" s="11">
        <v>476110000</v>
      </c>
      <c r="M197" s="12">
        <v>255745000000</v>
      </c>
      <c r="N197" s="12">
        <v>18059700000</v>
      </c>
      <c r="O197" s="12">
        <v>149534000000</v>
      </c>
      <c r="P197" s="12">
        <v>391760000000</v>
      </c>
      <c r="Q197" s="12">
        <v>0</v>
      </c>
      <c r="R197" s="12">
        <v>11855100000</v>
      </c>
      <c r="S197" s="12">
        <v>169166000000</v>
      </c>
      <c r="T197" s="12">
        <v>-159648000000</v>
      </c>
      <c r="U197" s="1">
        <f t="shared" si="20"/>
        <v>916688210000</v>
      </c>
      <c r="V197" s="1">
        <f t="shared" si="21"/>
        <v>815098700000</v>
      </c>
      <c r="W197" s="1">
        <f t="shared" si="22"/>
        <v>101589510000</v>
      </c>
      <c r="X197" s="1">
        <v>42</v>
      </c>
      <c r="Y197" s="13">
        <v>252452475061.17072</v>
      </c>
      <c r="Z197" s="2">
        <v>22974.908015631529</v>
      </c>
      <c r="AA197">
        <v>0.91567825528005642</v>
      </c>
      <c r="AB197" s="2">
        <v>56753246753.246758</v>
      </c>
      <c r="AC197" s="2">
        <v>47320096675.80722</v>
      </c>
      <c r="AD197" s="2">
        <v>48108413325.804634</v>
      </c>
      <c r="AE197" s="2">
        <v>133018068887.63411</v>
      </c>
      <c r="AF197" s="2">
        <v>0.44616950833249552</v>
      </c>
      <c r="AG197" s="2">
        <v>10333000</v>
      </c>
      <c r="AH197" s="1">
        <v>4203926143.7874265</v>
      </c>
      <c r="AJ197">
        <f t="shared" si="18"/>
        <v>816469504332.33289</v>
      </c>
      <c r="AK197" s="1">
        <f t="shared" si="19"/>
        <v>101.57275940986959</v>
      </c>
      <c r="AL197" s="1">
        <f t="shared" si="17"/>
        <v>918059014332.33289</v>
      </c>
    </row>
    <row r="198" spans="1:38">
      <c r="A198" t="s">
        <v>2</v>
      </c>
      <c r="B198" t="s">
        <v>106</v>
      </c>
      <c r="C198">
        <v>4</v>
      </c>
      <c r="D198">
        <v>3</v>
      </c>
      <c r="F198" s="1">
        <v>1</v>
      </c>
      <c r="G198" s="1">
        <v>2003</v>
      </c>
      <c r="H198" s="11">
        <v>313938000000</v>
      </c>
      <c r="I198" s="11">
        <v>146643000000</v>
      </c>
      <c r="J198" s="11">
        <v>309280000000</v>
      </c>
      <c r="K198" s="11">
        <v>458896000000</v>
      </c>
      <c r="L198" s="11">
        <v>611292000</v>
      </c>
      <c r="M198" s="12">
        <v>357137000000</v>
      </c>
      <c r="N198" s="12">
        <v>27884500000</v>
      </c>
      <c r="O198" s="12">
        <v>195992000000</v>
      </c>
      <c r="P198" s="12">
        <v>535137000000</v>
      </c>
      <c r="Q198" s="12">
        <v>0</v>
      </c>
      <c r="R198" s="12">
        <v>10989400000</v>
      </c>
      <c r="S198" s="12">
        <v>184638000000</v>
      </c>
      <c r="T198" s="12">
        <v>-175801000000</v>
      </c>
      <c r="U198" s="1">
        <f t="shared" si="20"/>
        <v>1240357692000</v>
      </c>
      <c r="V198" s="1">
        <f t="shared" si="21"/>
        <v>1116150500000</v>
      </c>
      <c r="W198" s="1">
        <f t="shared" si="22"/>
        <v>124207192000</v>
      </c>
      <c r="X198" s="1">
        <v>43</v>
      </c>
      <c r="Y198" s="13">
        <v>311191873589.16479</v>
      </c>
      <c r="Z198" s="2">
        <v>23059.258729714147</v>
      </c>
      <c r="AA198">
        <v>0.36714277169348009</v>
      </c>
      <c r="AB198" s="2">
        <v>71308126410.83522</v>
      </c>
      <c r="AC198" s="2">
        <v>47343812060.041664</v>
      </c>
      <c r="AD198" s="2">
        <v>58607223476.297966</v>
      </c>
      <c r="AE198" s="2">
        <v>162959367945.82391</v>
      </c>
      <c r="AF198" s="2">
        <v>0.41605135692994799</v>
      </c>
      <c r="AG198" s="2">
        <v>10376080.142327299</v>
      </c>
      <c r="AH198" s="1">
        <v>5145195515.4623804</v>
      </c>
      <c r="AJ198">
        <f t="shared" si="18"/>
        <v>853868262876.14404</v>
      </c>
      <c r="AK198" s="1">
        <f t="shared" si="19"/>
        <v>103.05658717500951</v>
      </c>
      <c r="AL198" s="1">
        <f t="shared" si="17"/>
        <v>978075454876.14404</v>
      </c>
    </row>
    <row r="199" spans="1:38">
      <c r="A199" t="s">
        <v>2</v>
      </c>
      <c r="B199" t="s">
        <v>106</v>
      </c>
      <c r="C199">
        <v>4</v>
      </c>
      <c r="D199">
        <v>3</v>
      </c>
      <c r="F199" s="1">
        <v>1</v>
      </c>
      <c r="G199" s="1">
        <v>2004</v>
      </c>
      <c r="H199" s="11">
        <v>369230000000</v>
      </c>
      <c r="I199" s="11">
        <v>172164000000</v>
      </c>
      <c r="J199" s="11">
        <v>361910000000</v>
      </c>
      <c r="K199" s="11">
        <v>581502000000</v>
      </c>
      <c r="L199" s="11">
        <v>1667210000</v>
      </c>
      <c r="M199" s="12">
        <v>471071000000</v>
      </c>
      <c r="N199" s="12">
        <v>44250500000</v>
      </c>
      <c r="O199" s="12">
        <v>215652000000</v>
      </c>
      <c r="P199" s="12">
        <v>656982000000</v>
      </c>
      <c r="Q199" s="12">
        <v>16345200</v>
      </c>
      <c r="R199" s="12">
        <v>10361100000</v>
      </c>
      <c r="S199" s="12">
        <v>220131000000</v>
      </c>
      <c r="T199" s="12">
        <v>-211538000000</v>
      </c>
      <c r="U199" s="1">
        <f t="shared" si="20"/>
        <v>1496834310000</v>
      </c>
      <c r="V199" s="1">
        <f t="shared" si="21"/>
        <v>1387971845200</v>
      </c>
      <c r="W199" s="1">
        <f t="shared" si="22"/>
        <v>108862464800</v>
      </c>
      <c r="X199" s="1">
        <v>44</v>
      </c>
      <c r="Y199" s="13">
        <v>361109559019.8233</v>
      </c>
      <c r="Z199" s="2">
        <v>23702.227616748416</v>
      </c>
      <c r="AA199">
        <v>2.7883328539340226</v>
      </c>
      <c r="AB199" s="2">
        <v>81877161287.118271</v>
      </c>
      <c r="AC199" s="2">
        <v>51116929691.742767</v>
      </c>
      <c r="AD199" s="2">
        <v>71562583424.906723</v>
      </c>
      <c r="AE199" s="2">
        <v>186386296896.43826</v>
      </c>
      <c r="AF199" s="2">
        <v>0.4331403849523085</v>
      </c>
      <c r="AG199" s="2">
        <v>10421120.609608199</v>
      </c>
      <c r="AH199" s="1">
        <v>5809645830.4189987</v>
      </c>
      <c r="AJ199">
        <f t="shared" si="18"/>
        <v>920603737486.7439</v>
      </c>
      <c r="AK199" s="1">
        <f t="shared" si="19"/>
        <v>106.74373455408495</v>
      </c>
      <c r="AL199" s="1">
        <f t="shared" si="17"/>
        <v>1029466202286.7439</v>
      </c>
    </row>
    <row r="200" spans="1:38">
      <c r="A200" t="s">
        <v>2</v>
      </c>
      <c r="B200" t="s">
        <v>106</v>
      </c>
      <c r="C200">
        <v>4</v>
      </c>
      <c r="D200">
        <v>3</v>
      </c>
      <c r="F200" s="1">
        <v>1</v>
      </c>
      <c r="G200" s="1">
        <v>2005</v>
      </c>
      <c r="H200" s="11">
        <v>378158000000</v>
      </c>
      <c r="I200" s="11">
        <v>204560000000</v>
      </c>
      <c r="J200" s="11">
        <v>350085000000</v>
      </c>
      <c r="K200" s="11">
        <v>609135000000</v>
      </c>
      <c r="L200" s="11">
        <v>3634660000</v>
      </c>
      <c r="M200" s="12">
        <v>478183000000</v>
      </c>
      <c r="N200" s="12">
        <v>43015400000</v>
      </c>
      <c r="O200" s="12">
        <v>201745000000</v>
      </c>
      <c r="P200" s="12">
        <v>711232000000</v>
      </c>
      <c r="Q200" s="12">
        <v>3381020000</v>
      </c>
      <c r="R200" s="12">
        <v>8241230000</v>
      </c>
      <c r="S200" s="12">
        <v>240245000000</v>
      </c>
      <c r="T200" s="12">
        <v>-236569000000</v>
      </c>
      <c r="U200" s="1">
        <f t="shared" si="20"/>
        <v>1553813890000</v>
      </c>
      <c r="V200" s="1">
        <f t="shared" si="21"/>
        <v>1437556420000</v>
      </c>
      <c r="W200" s="1">
        <f t="shared" si="22"/>
        <v>116257470000</v>
      </c>
      <c r="X200" s="1">
        <v>45</v>
      </c>
      <c r="Y200" s="13">
        <v>376616674128.23956</v>
      </c>
      <c r="Z200" s="2">
        <v>23976.356371523401</v>
      </c>
      <c r="AA200">
        <v>1.1565527055409746</v>
      </c>
      <c r="AB200" s="2">
        <v>85837934636.621399</v>
      </c>
      <c r="AC200" s="2">
        <v>54690047583.066666</v>
      </c>
      <c r="AD200" s="2">
        <v>78072924439.138443</v>
      </c>
      <c r="AE200" s="2">
        <v>193692483708.89917</v>
      </c>
      <c r="AF200" s="2">
        <v>0.55052791503668119</v>
      </c>
      <c r="AG200" s="2">
        <v>10478650</v>
      </c>
      <c r="AH200" s="1">
        <v>6634857385.2969141</v>
      </c>
      <c r="AJ200">
        <f t="shared" si="18"/>
        <v>1005678927843.6877</v>
      </c>
      <c r="AK200" s="1">
        <f t="shared" si="19"/>
        <v>112.03713046110384</v>
      </c>
      <c r="AL200" s="1">
        <f t="shared" ref="AL200:AL263" si="23">IF(ISNUMBER(+AJ200+W200),(+AJ200+W200),"")</f>
        <v>1121936397843.6877</v>
      </c>
    </row>
    <row r="201" spans="1:38">
      <c r="A201" t="s">
        <v>2</v>
      </c>
      <c r="B201" t="s">
        <v>106</v>
      </c>
      <c r="C201">
        <v>4</v>
      </c>
      <c r="D201">
        <v>3</v>
      </c>
      <c r="F201" s="1">
        <v>1</v>
      </c>
      <c r="G201" s="1">
        <v>2006</v>
      </c>
      <c r="H201" s="11">
        <v>481356000000</v>
      </c>
      <c r="I201" s="11">
        <v>248210000000</v>
      </c>
      <c r="J201" s="11">
        <v>394984000000</v>
      </c>
      <c r="K201" s="11">
        <v>743831000000</v>
      </c>
      <c r="L201" s="11">
        <v>10561000000</v>
      </c>
      <c r="M201" s="12">
        <v>618532000000</v>
      </c>
      <c r="N201" s="12">
        <v>57745200000</v>
      </c>
      <c r="O201" s="12">
        <v>227322000000</v>
      </c>
      <c r="P201" s="12">
        <v>858689000000</v>
      </c>
      <c r="Q201" s="12">
        <v>9776090000</v>
      </c>
      <c r="R201" s="12">
        <v>8783360000</v>
      </c>
      <c r="S201" s="12">
        <v>260379000000</v>
      </c>
      <c r="T201" s="12">
        <v>-257507000000</v>
      </c>
      <c r="U201" s="1">
        <f t="shared" si="20"/>
        <v>1887725360000</v>
      </c>
      <c r="V201" s="1">
        <f t="shared" si="21"/>
        <v>1772064290000</v>
      </c>
      <c r="W201" s="1">
        <f t="shared" si="22"/>
        <v>115661070000</v>
      </c>
      <c r="X201" s="1">
        <v>46</v>
      </c>
      <c r="Y201" s="11">
        <v>399113833060.90143</v>
      </c>
      <c r="Z201">
        <v>24459.946039639526</v>
      </c>
      <c r="AA201">
        <v>2.0169439452046447</v>
      </c>
      <c r="AB201">
        <v>89701821885.964966</v>
      </c>
      <c r="AC201">
        <v>55767516540.118546</v>
      </c>
      <c r="AD201">
        <v>83367936161.858444</v>
      </c>
      <c r="AE201">
        <v>204894742586.31787</v>
      </c>
      <c r="AF201">
        <v>0.65924328842084889</v>
      </c>
      <c r="AG201">
        <v>10547958</v>
      </c>
      <c r="AH201" s="1">
        <v>6685185208.8110924</v>
      </c>
      <c r="AJ201">
        <f t="shared" si="18"/>
        <v>1092810592837.3566</v>
      </c>
      <c r="AK201" s="1">
        <f t="shared" si="19"/>
        <v>117.14211113150616</v>
      </c>
      <c r="AL201" s="1">
        <f t="shared" si="23"/>
        <v>1208471662837.3564</v>
      </c>
    </row>
    <row r="202" spans="1:38">
      <c r="A202" s="11" t="s">
        <v>2</v>
      </c>
      <c r="B202" t="s">
        <v>106</v>
      </c>
      <c r="C202">
        <v>4</v>
      </c>
      <c r="D202">
        <v>3</v>
      </c>
      <c r="F202" s="1">
        <v>1</v>
      </c>
      <c r="G202" s="1">
        <v>2007</v>
      </c>
      <c r="H202" s="11">
        <v>621095000000</v>
      </c>
      <c r="I202" s="11">
        <v>313728000000</v>
      </c>
      <c r="J202" s="11">
        <v>523617000000</v>
      </c>
      <c r="K202" s="11">
        <v>955737000000</v>
      </c>
      <c r="L202" s="11">
        <v>21738500000</v>
      </c>
      <c r="M202" s="12">
        <v>784576000000</v>
      </c>
      <c r="N202" s="12">
        <v>72899900000</v>
      </c>
      <c r="O202" s="12">
        <v>323769000000</v>
      </c>
      <c r="P202" s="12">
        <v>1105570000000</v>
      </c>
      <c r="Q202" s="12">
        <v>22704200000</v>
      </c>
      <c r="R202" s="12">
        <v>10383900000</v>
      </c>
      <c r="S202" s="12">
        <v>299406000000</v>
      </c>
      <c r="T202" s="12">
        <v>-298791000000</v>
      </c>
      <c r="U202" s="1">
        <f t="shared" si="20"/>
        <v>2446299400000</v>
      </c>
      <c r="V202" s="1">
        <f t="shared" si="21"/>
        <v>2309519100000</v>
      </c>
      <c r="W202" s="1">
        <f t="shared" si="22"/>
        <v>136780300000</v>
      </c>
      <c r="X202" s="1">
        <v>47</v>
      </c>
      <c r="Y202" s="11">
        <v>458619726868.84613</v>
      </c>
      <c r="Z202">
        <v>24990.591127037886</v>
      </c>
      <c r="AA202">
        <v>2.16944504512972</v>
      </c>
      <c r="AB202">
        <v>102394072030.19826</v>
      </c>
      <c r="AC202">
        <v>59379369559.025391</v>
      </c>
      <c r="AD202">
        <v>99566406346.23439</v>
      </c>
      <c r="AE202">
        <v>233994125681.93826</v>
      </c>
      <c r="AF202">
        <v>0.73433083076589722</v>
      </c>
      <c r="AG202">
        <v>10625700</v>
      </c>
      <c r="AH202" s="1"/>
      <c r="AJ202">
        <f t="shared" si="18"/>
        <v>1173630031371.8359</v>
      </c>
      <c r="AK202" s="1">
        <f t="shared" si="19"/>
        <v>119.92974940575135</v>
      </c>
      <c r="AL202" s="1">
        <f t="shared" si="23"/>
        <v>1310410331371.8359</v>
      </c>
    </row>
    <row r="203" spans="1:38">
      <c r="A203" s="11" t="s">
        <v>2</v>
      </c>
      <c r="B203" t="s">
        <v>106</v>
      </c>
      <c r="C203">
        <v>4</v>
      </c>
      <c r="D203">
        <v>3</v>
      </c>
      <c r="F203" s="1">
        <v>1</v>
      </c>
      <c r="G203" s="1">
        <v>2008</v>
      </c>
      <c r="H203" s="11">
        <v>745041000000</v>
      </c>
      <c r="I203" s="11">
        <v>209828000000</v>
      </c>
      <c r="J203" s="11">
        <v>525688000000</v>
      </c>
      <c r="K203" s="11">
        <v>824124000000</v>
      </c>
      <c r="L203" s="11">
        <v>24872500000</v>
      </c>
      <c r="M203" s="12">
        <v>822699000000</v>
      </c>
      <c r="N203" s="12">
        <v>47647600000</v>
      </c>
      <c r="O203" s="12">
        <v>353269000000</v>
      </c>
      <c r="P203" s="12">
        <v>952229000000</v>
      </c>
      <c r="Q203" s="12">
        <v>19412800000</v>
      </c>
      <c r="R203" s="12">
        <v>9318430000</v>
      </c>
      <c r="S203" s="12">
        <v>332372000000</v>
      </c>
      <c r="T203" s="12">
        <v>-348507000000</v>
      </c>
      <c r="U203" s="1">
        <f t="shared" si="20"/>
        <v>2338871930000</v>
      </c>
      <c r="V203" s="1">
        <f t="shared" si="21"/>
        <v>2195257400000</v>
      </c>
      <c r="W203" s="1">
        <f t="shared" si="22"/>
        <v>143614530000</v>
      </c>
      <c r="X203" s="1">
        <v>48</v>
      </c>
      <c r="Y203" s="11">
        <v>505373713699.78394</v>
      </c>
      <c r="Z203">
        <v>25046.523578576034</v>
      </c>
      <c r="AA203">
        <v>0.22381403966727476</v>
      </c>
      <c r="AB203">
        <v>117216830849.23279</v>
      </c>
      <c r="AC203">
        <v>61075810044.596436</v>
      </c>
      <c r="AD203">
        <v>113173911451.27623</v>
      </c>
      <c r="AE203">
        <v>262381074449.77478</v>
      </c>
      <c r="AF203">
        <v>0.77559669036819157</v>
      </c>
      <c r="AG203">
        <v>10708433</v>
      </c>
      <c r="AH203" s="1"/>
      <c r="AJ203">
        <f t="shared" si="18"/>
        <v>1254184977440.3738</v>
      </c>
      <c r="AK203" s="1">
        <f t="shared" si="19"/>
        <v>121.45470281964839</v>
      </c>
      <c r="AL203" s="1">
        <f t="shared" si="23"/>
        <v>1397799507440.3738</v>
      </c>
    </row>
    <row r="204" spans="1:38">
      <c r="A204" s="11" t="s">
        <v>2</v>
      </c>
      <c r="B204" t="s">
        <v>106</v>
      </c>
      <c r="C204">
        <v>4</v>
      </c>
      <c r="D204">
        <v>3</v>
      </c>
      <c r="F204" s="1">
        <v>1</v>
      </c>
      <c r="G204" s="1">
        <v>2009</v>
      </c>
      <c r="H204" s="11">
        <v>764634000000</v>
      </c>
      <c r="I204" s="11">
        <v>239712000000</v>
      </c>
      <c r="J204" s="11">
        <v>537446000000</v>
      </c>
      <c r="K204" s="11">
        <v>757528000000</v>
      </c>
      <c r="L204" s="11">
        <v>20826800000</v>
      </c>
      <c r="M204" s="12">
        <v>862503000000</v>
      </c>
      <c r="N204" s="12">
        <v>69444100000</v>
      </c>
      <c r="O204" s="12">
        <v>398188000000</v>
      </c>
      <c r="P204" s="12">
        <v>786108000000</v>
      </c>
      <c r="Q204" s="12">
        <v>16872300000</v>
      </c>
      <c r="R204" s="12">
        <v>15906600000</v>
      </c>
      <c r="S204" s="12">
        <v>249818000000</v>
      </c>
      <c r="T204" s="12">
        <v>-256429000000</v>
      </c>
      <c r="U204" s="1">
        <f t="shared" si="20"/>
        <v>2336053400000</v>
      </c>
      <c r="V204" s="1">
        <f t="shared" si="21"/>
        <v>2133115400000</v>
      </c>
      <c r="W204" s="1">
        <f t="shared" si="22"/>
        <v>202938000000</v>
      </c>
      <c r="X204" s="1">
        <v>49</v>
      </c>
      <c r="Y204" s="11">
        <v>471161072622.78021</v>
      </c>
      <c r="Z204">
        <v>24176.36606504954</v>
      </c>
      <c r="AA204">
        <v>-3.4741648308861528</v>
      </c>
      <c r="AB204">
        <v>116248959842.63235</v>
      </c>
      <c r="AC204">
        <v>57856841891.173668</v>
      </c>
      <c r="AD204">
        <v>100395502908.27306</v>
      </c>
      <c r="AE204">
        <v>246981633495.08157</v>
      </c>
      <c r="AF204">
        <v>0.74732895457818682</v>
      </c>
      <c r="AG204">
        <v>10788760</v>
      </c>
      <c r="AH204" s="1"/>
      <c r="AJ204">
        <f t="shared" si="18"/>
        <v>1291114882431.3696</v>
      </c>
      <c r="AK204" s="1">
        <f t="shared" si="19"/>
        <v>120.11325331365218</v>
      </c>
      <c r="AL204" s="1">
        <f t="shared" si="23"/>
        <v>1494052882431.3696</v>
      </c>
    </row>
    <row r="205" spans="1:38">
      <c r="A205" s="11" t="s">
        <v>2</v>
      </c>
      <c r="B205" t="s">
        <v>106</v>
      </c>
      <c r="C205">
        <v>4</v>
      </c>
      <c r="D205">
        <v>3</v>
      </c>
      <c r="F205" s="1">
        <v>1</v>
      </c>
      <c r="G205" s="1">
        <v>2010</v>
      </c>
      <c r="H205" s="11">
        <v>736725000000</v>
      </c>
      <c r="I205" s="11">
        <v>241939000000</v>
      </c>
      <c r="J205" s="11">
        <v>498038000000</v>
      </c>
      <c r="K205" s="11">
        <v>712171000000</v>
      </c>
      <c r="L205" s="11">
        <v>11196000000</v>
      </c>
      <c r="M205" s="12">
        <v>670013000000</v>
      </c>
      <c r="N205" s="12">
        <v>58119400000</v>
      </c>
      <c r="O205" s="12">
        <v>363456000000</v>
      </c>
      <c r="P205" s="12">
        <v>735093000000</v>
      </c>
      <c r="Q205" s="12">
        <v>4385410000</v>
      </c>
      <c r="R205" s="12">
        <v>16499200000</v>
      </c>
      <c r="S205" s="12">
        <v>284226000000</v>
      </c>
      <c r="T205" s="12">
        <v>-285136000000</v>
      </c>
      <c r="U205" s="1">
        <f t="shared" si="20"/>
        <v>2216568200000</v>
      </c>
      <c r="V205" s="1">
        <f t="shared" si="21"/>
        <v>1831066810000</v>
      </c>
      <c r="W205" s="1">
        <f t="shared" si="22"/>
        <v>385501390000</v>
      </c>
      <c r="X205" s="1">
        <v>50</v>
      </c>
      <c r="Y205" s="11">
        <v>467471523178.80792</v>
      </c>
      <c r="Z205">
        <v>24525.808483146891</v>
      </c>
      <c r="AA205">
        <v>1.4453885135471864</v>
      </c>
      <c r="AF205">
        <v>0.71853322627167482</v>
      </c>
      <c r="AG205">
        <v>10866560</v>
      </c>
      <c r="AH205" s="1"/>
      <c r="AJ205" t="str">
        <f t="shared" si="18"/>
        <v/>
      </c>
      <c r="AK205" s="1" t="str">
        <f t="shared" si="19"/>
        <v/>
      </c>
      <c r="AL205" s="1" t="str">
        <f t="shared" si="23"/>
        <v/>
      </c>
    </row>
    <row r="206" spans="1:38">
      <c r="A206" s="16" t="s">
        <v>72</v>
      </c>
      <c r="B206" t="s">
        <v>128</v>
      </c>
      <c r="C206">
        <v>5</v>
      </c>
      <c r="D206">
        <v>25</v>
      </c>
      <c r="E206" s="14"/>
      <c r="F206" s="1">
        <v>0</v>
      </c>
      <c r="G206" s="14">
        <v>1960</v>
      </c>
      <c r="H206" s="11" t="s">
        <v>70</v>
      </c>
      <c r="I206" s="11" t="s">
        <v>70</v>
      </c>
      <c r="J206" s="11" t="s">
        <v>70</v>
      </c>
      <c r="K206" s="11" t="s">
        <v>70</v>
      </c>
      <c r="L206" s="11" t="s">
        <v>70</v>
      </c>
      <c r="M206" s="12" t="s">
        <v>70</v>
      </c>
      <c r="N206" s="12" t="s">
        <v>70</v>
      </c>
      <c r="O206" s="12" t="s">
        <v>70</v>
      </c>
      <c r="P206" s="12" t="s">
        <v>70</v>
      </c>
      <c r="Q206" s="12" t="s">
        <v>70</v>
      </c>
      <c r="R206" s="12">
        <v>58000000</v>
      </c>
      <c r="S206" s="12" t="s">
        <v>70</v>
      </c>
      <c r="T206" s="12" t="s">
        <v>70</v>
      </c>
      <c r="U206" s="1" t="str">
        <f t="shared" si="20"/>
        <v/>
      </c>
      <c r="V206" s="1" t="str">
        <f t="shared" si="21"/>
        <v/>
      </c>
      <c r="W206" s="1" t="str">
        <f t="shared" si="22"/>
        <v/>
      </c>
      <c r="X206" s="19">
        <v>0</v>
      </c>
      <c r="Y206" s="13"/>
      <c r="Z206" s="16">
        <v>1447.8438086832928</v>
      </c>
      <c r="AA206" s="16"/>
      <c r="AB206" s="17">
        <v>2138975018.8479497</v>
      </c>
      <c r="AC206" s="14"/>
      <c r="AD206" s="14"/>
      <c r="AE206" s="17">
        <v>10051139502.566418</v>
      </c>
      <c r="AF206" s="17">
        <v>2.9567064231503135</v>
      </c>
      <c r="AG206" s="17">
        <v>72758801</v>
      </c>
      <c r="AH206" s="14"/>
      <c r="AI206" s="16"/>
      <c r="AJ206" s="16"/>
      <c r="AK206" s="1">
        <f t="shared" si="19"/>
        <v>25.465667868601468</v>
      </c>
      <c r="AL206" s="1" t="str">
        <f t="shared" si="23"/>
        <v/>
      </c>
    </row>
    <row r="207" spans="1:38">
      <c r="A207" s="16" t="s">
        <v>72</v>
      </c>
      <c r="B207" t="s">
        <v>128</v>
      </c>
      <c r="C207">
        <v>5</v>
      </c>
      <c r="D207">
        <v>25</v>
      </c>
      <c r="E207" s="14"/>
      <c r="F207" s="1">
        <v>0</v>
      </c>
      <c r="G207" s="14">
        <v>1961</v>
      </c>
      <c r="H207" s="11" t="s">
        <v>70</v>
      </c>
      <c r="I207" s="11" t="s">
        <v>70</v>
      </c>
      <c r="J207" s="11" t="s">
        <v>70</v>
      </c>
      <c r="K207" s="11" t="s">
        <v>70</v>
      </c>
      <c r="L207" s="11" t="s">
        <v>70</v>
      </c>
      <c r="M207" s="12" t="s">
        <v>70</v>
      </c>
      <c r="N207" s="12" t="s">
        <v>70</v>
      </c>
      <c r="O207" s="12" t="s">
        <v>70</v>
      </c>
      <c r="P207" s="12" t="s">
        <v>70</v>
      </c>
      <c r="Q207" s="12" t="s">
        <v>70</v>
      </c>
      <c r="R207" s="12">
        <v>185000000</v>
      </c>
      <c r="S207" s="12" t="s">
        <v>70</v>
      </c>
      <c r="T207" s="12" t="s">
        <v>70</v>
      </c>
      <c r="U207" s="1" t="str">
        <f t="shared" si="20"/>
        <v/>
      </c>
      <c r="V207" s="1" t="str">
        <f t="shared" si="21"/>
        <v/>
      </c>
      <c r="W207" s="1" t="str">
        <f t="shared" si="22"/>
        <v/>
      </c>
      <c r="X207" s="1">
        <v>1</v>
      </c>
      <c r="Y207" s="13"/>
      <c r="Z207" s="16">
        <v>1549.4145471504626</v>
      </c>
      <c r="AA207" s="17">
        <v>7.0153104815595384</v>
      </c>
      <c r="AB207" s="17">
        <v>2231398029.1372862</v>
      </c>
      <c r="AC207" s="14"/>
      <c r="AD207" s="14"/>
      <c r="AE207" s="17">
        <v>9760602838.1907692</v>
      </c>
      <c r="AF207" s="17">
        <v>3.0013599500370294</v>
      </c>
      <c r="AG207" s="17">
        <v>74975656</v>
      </c>
      <c r="AH207" s="14"/>
      <c r="AI207" s="16"/>
      <c r="AJ207" s="16"/>
      <c r="AK207" s="1">
        <f t="shared" si="19"/>
        <v>25.352407255114517</v>
      </c>
      <c r="AL207" s="1" t="str">
        <f t="shared" si="23"/>
        <v/>
      </c>
    </row>
    <row r="208" spans="1:38">
      <c r="A208" s="16" t="s">
        <v>72</v>
      </c>
      <c r="B208" t="s">
        <v>128</v>
      </c>
      <c r="C208">
        <v>5</v>
      </c>
      <c r="D208">
        <v>25</v>
      </c>
      <c r="E208" s="14"/>
      <c r="F208" s="1">
        <v>0</v>
      </c>
      <c r="G208" s="14">
        <v>1962</v>
      </c>
      <c r="H208" s="11" t="s">
        <v>70</v>
      </c>
      <c r="I208" s="11" t="s">
        <v>70</v>
      </c>
      <c r="J208" s="11" t="s">
        <v>70</v>
      </c>
      <c r="K208" s="11" t="s">
        <v>70</v>
      </c>
      <c r="L208" s="11" t="s">
        <v>70</v>
      </c>
      <c r="M208" s="12" t="s">
        <v>70</v>
      </c>
      <c r="N208" s="12" t="s">
        <v>70</v>
      </c>
      <c r="O208" s="12" t="s">
        <v>70</v>
      </c>
      <c r="P208" s="12" t="s">
        <v>70</v>
      </c>
      <c r="Q208" s="12" t="s">
        <v>70</v>
      </c>
      <c r="R208" s="12">
        <v>60000000</v>
      </c>
      <c r="S208" s="12" t="s">
        <v>70</v>
      </c>
      <c r="T208" s="12" t="s">
        <v>70</v>
      </c>
      <c r="U208" s="1" t="str">
        <f t="shared" si="20"/>
        <v/>
      </c>
      <c r="V208" s="1" t="str">
        <f t="shared" si="21"/>
        <v/>
      </c>
      <c r="W208" s="1" t="str">
        <f t="shared" si="22"/>
        <v/>
      </c>
      <c r="X208" s="1">
        <v>2</v>
      </c>
      <c r="Y208" s="13"/>
      <c r="Z208" s="16">
        <v>1581.6254231294904</v>
      </c>
      <c r="AA208" s="17">
        <v>2.0789062577388933</v>
      </c>
      <c r="AB208" s="17">
        <v>2326350960.4259415</v>
      </c>
      <c r="AC208" s="14"/>
      <c r="AD208" s="14"/>
      <c r="AE208" s="17">
        <v>13956529815.440882</v>
      </c>
      <c r="AF208" s="17">
        <v>3.0269839428516749</v>
      </c>
      <c r="AG208" s="17">
        <v>77279855</v>
      </c>
      <c r="AH208" s="14"/>
      <c r="AI208" s="16"/>
      <c r="AJ208" s="16"/>
      <c r="AK208" s="1">
        <f t="shared" si="19"/>
        <v>25.668946482805929</v>
      </c>
      <c r="AL208" s="1" t="str">
        <f t="shared" si="23"/>
        <v/>
      </c>
    </row>
    <row r="209" spans="1:38">
      <c r="A209" s="16" t="s">
        <v>72</v>
      </c>
      <c r="B209" t="s">
        <v>128</v>
      </c>
      <c r="C209">
        <v>5</v>
      </c>
      <c r="D209">
        <v>25</v>
      </c>
      <c r="E209" s="14"/>
      <c r="F209" s="1">
        <v>0</v>
      </c>
      <c r="G209" s="14">
        <v>1963</v>
      </c>
      <c r="H209" s="11" t="s">
        <v>70</v>
      </c>
      <c r="I209" s="11" t="s">
        <v>70</v>
      </c>
      <c r="J209" s="11" t="s">
        <v>70</v>
      </c>
      <c r="K209" s="11" t="s">
        <v>70</v>
      </c>
      <c r="L209" s="11" t="s">
        <v>70</v>
      </c>
      <c r="M209" s="12" t="s">
        <v>70</v>
      </c>
      <c r="N209" s="12" t="s">
        <v>70</v>
      </c>
      <c r="O209" s="12" t="s">
        <v>70</v>
      </c>
      <c r="P209" s="12" t="s">
        <v>70</v>
      </c>
      <c r="Q209" s="12" t="s">
        <v>70</v>
      </c>
      <c r="R209" s="12">
        <v>69000000</v>
      </c>
      <c r="S209" s="12" t="s">
        <v>70</v>
      </c>
      <c r="T209" s="12" t="s">
        <v>70</v>
      </c>
      <c r="U209" s="1" t="str">
        <f t="shared" si="20"/>
        <v/>
      </c>
      <c r="V209" s="1" t="str">
        <f t="shared" si="21"/>
        <v/>
      </c>
      <c r="W209" s="1" t="str">
        <f t="shared" si="22"/>
        <v/>
      </c>
      <c r="X209" s="1">
        <v>3</v>
      </c>
      <c r="Y209" s="13"/>
      <c r="Z209" s="16">
        <v>1548.1347154035855</v>
      </c>
      <c r="AA209" s="17">
        <v>-2.1174866840239872</v>
      </c>
      <c r="AB209" s="17">
        <v>2966120479.8152924</v>
      </c>
      <c r="AC209" s="14"/>
      <c r="AD209" s="14"/>
      <c r="AE209" s="17">
        <v>15638607243.507515</v>
      </c>
      <c r="AF209" s="17">
        <v>3.0110965301525443</v>
      </c>
      <c r="AG209" s="17">
        <v>79642214</v>
      </c>
      <c r="AH209" s="14"/>
      <c r="AI209" s="16"/>
      <c r="AJ209" s="16"/>
      <c r="AK209" s="1">
        <f t="shared" si="19"/>
        <v>25.845456936632779</v>
      </c>
      <c r="AL209" s="1" t="str">
        <f t="shared" si="23"/>
        <v/>
      </c>
    </row>
    <row r="210" spans="1:38">
      <c r="A210" s="16" t="s">
        <v>72</v>
      </c>
      <c r="B210" t="s">
        <v>128</v>
      </c>
      <c r="C210">
        <v>5</v>
      </c>
      <c r="D210">
        <v>25</v>
      </c>
      <c r="E210" s="14"/>
      <c r="F210" s="1">
        <v>0</v>
      </c>
      <c r="G210" s="14">
        <v>1964</v>
      </c>
      <c r="H210" s="11" t="s">
        <v>70</v>
      </c>
      <c r="I210" s="11" t="s">
        <v>70</v>
      </c>
      <c r="J210" s="11" t="s">
        <v>70</v>
      </c>
      <c r="K210" s="11" t="s">
        <v>70</v>
      </c>
      <c r="L210" s="11" t="s">
        <v>70</v>
      </c>
      <c r="M210" s="12" t="s">
        <v>70</v>
      </c>
      <c r="N210" s="12" t="s">
        <v>70</v>
      </c>
      <c r="O210" s="12" t="s">
        <v>70</v>
      </c>
      <c r="P210" s="12" t="s">
        <v>70</v>
      </c>
      <c r="Q210" s="12" t="s">
        <v>70</v>
      </c>
      <c r="R210" s="12">
        <v>154000000</v>
      </c>
      <c r="S210" s="12" t="s">
        <v>70</v>
      </c>
      <c r="T210" s="12" t="s">
        <v>70</v>
      </c>
      <c r="U210" s="1" t="str">
        <f t="shared" si="20"/>
        <v/>
      </c>
      <c r="V210" s="1" t="str">
        <f t="shared" si="21"/>
        <v/>
      </c>
      <c r="W210" s="1" t="str">
        <f t="shared" si="22"/>
        <v/>
      </c>
      <c r="X210" s="1">
        <v>4</v>
      </c>
      <c r="Y210" s="13"/>
      <c r="Z210" s="16">
        <v>1555.6157612241564</v>
      </c>
      <c r="AA210" s="17">
        <v>0.48322964055624595</v>
      </c>
      <c r="AB210" s="17">
        <v>2484615155.8537264</v>
      </c>
      <c r="AC210" s="14"/>
      <c r="AD210" s="14"/>
      <c r="AE210" s="17">
        <v>14631217209.289606</v>
      </c>
      <c r="AF210" s="17">
        <v>2.9441457233149384</v>
      </c>
      <c r="AG210" s="17">
        <v>82021855</v>
      </c>
      <c r="AH210" s="14"/>
      <c r="AI210" s="16"/>
      <c r="AJ210" s="16"/>
      <c r="AK210" s="1">
        <f t="shared" si="19"/>
        <v>26.220301287529772</v>
      </c>
      <c r="AL210" s="1" t="str">
        <f t="shared" si="23"/>
        <v/>
      </c>
    </row>
    <row r="211" spans="1:38">
      <c r="A211" s="16" t="s">
        <v>72</v>
      </c>
      <c r="B211" t="s">
        <v>128</v>
      </c>
      <c r="C211">
        <v>5</v>
      </c>
      <c r="D211">
        <v>25</v>
      </c>
      <c r="E211" s="14"/>
      <c r="F211" s="1">
        <v>0</v>
      </c>
      <c r="G211" s="14">
        <v>1965</v>
      </c>
      <c r="H211" s="11" t="s">
        <v>70</v>
      </c>
      <c r="I211" s="11" t="s">
        <v>70</v>
      </c>
      <c r="J211" s="11" t="s">
        <v>70</v>
      </c>
      <c r="K211" s="11" t="s">
        <v>70</v>
      </c>
      <c r="L211" s="11" t="s">
        <v>70</v>
      </c>
      <c r="M211" s="12" t="s">
        <v>70</v>
      </c>
      <c r="N211" s="12" t="s">
        <v>70</v>
      </c>
      <c r="O211" s="12" t="s">
        <v>70</v>
      </c>
      <c r="P211" s="12" t="s">
        <v>70</v>
      </c>
      <c r="Q211" s="12" t="s">
        <v>70</v>
      </c>
      <c r="R211" s="12">
        <v>421000000</v>
      </c>
      <c r="S211" s="12" t="s">
        <v>70</v>
      </c>
      <c r="T211" s="12" t="s">
        <v>70</v>
      </c>
      <c r="U211" s="1" t="str">
        <f t="shared" si="20"/>
        <v/>
      </c>
      <c r="V211" s="1" t="str">
        <f t="shared" si="21"/>
        <v/>
      </c>
      <c r="W211" s="1" t="str">
        <f t="shared" si="22"/>
        <v/>
      </c>
      <c r="X211" s="1">
        <v>5</v>
      </c>
      <c r="Y211" s="13">
        <v>21790035102.382057</v>
      </c>
      <c r="Z211" s="16">
        <v>1558.1485646566559</v>
      </c>
      <c r="AA211" s="17">
        <v>0.16281677620098378</v>
      </c>
      <c r="AB211" s="17">
        <v>2369143214.2318287</v>
      </c>
      <c r="AC211" s="14"/>
      <c r="AD211" s="14"/>
      <c r="AE211" s="17">
        <v>14582684464.931078</v>
      </c>
      <c r="AF211" s="17">
        <v>2.8451123763178305</v>
      </c>
      <c r="AG211" s="17">
        <v>84388983</v>
      </c>
      <c r="AH211" s="14"/>
      <c r="AI211" s="16"/>
      <c r="AJ211" s="16"/>
      <c r="AK211" s="1">
        <f t="shared" si="19"/>
        <v>27.00806114472822</v>
      </c>
      <c r="AL211" s="1" t="str">
        <f t="shared" si="23"/>
        <v/>
      </c>
    </row>
    <row r="212" spans="1:38">
      <c r="A212" s="16" t="s">
        <v>72</v>
      </c>
      <c r="B212" t="s">
        <v>128</v>
      </c>
      <c r="C212">
        <v>5</v>
      </c>
      <c r="D212">
        <v>25</v>
      </c>
      <c r="E212" s="14"/>
      <c r="F212" s="1">
        <v>0</v>
      </c>
      <c r="G212" s="14">
        <v>1966</v>
      </c>
      <c r="H212" s="11" t="s">
        <v>70</v>
      </c>
      <c r="I212" s="11" t="s">
        <v>70</v>
      </c>
      <c r="J212" s="11" t="s">
        <v>70</v>
      </c>
      <c r="K212" s="11" t="s">
        <v>70</v>
      </c>
      <c r="L212" s="11" t="s">
        <v>70</v>
      </c>
      <c r="M212" s="12" t="s">
        <v>70</v>
      </c>
      <c r="N212" s="12" t="s">
        <v>70</v>
      </c>
      <c r="O212" s="12" t="s">
        <v>70</v>
      </c>
      <c r="P212" s="12" t="s">
        <v>70</v>
      </c>
      <c r="Q212" s="12" t="s">
        <v>70</v>
      </c>
      <c r="R212" s="12">
        <v>380120000</v>
      </c>
      <c r="S212" s="12" t="s">
        <v>70</v>
      </c>
      <c r="T212" s="12" t="s">
        <v>70</v>
      </c>
      <c r="U212" s="1" t="str">
        <f t="shared" si="20"/>
        <v/>
      </c>
      <c r="V212" s="1" t="str">
        <f t="shared" si="21"/>
        <v/>
      </c>
      <c r="W212" s="1" t="str">
        <f t="shared" si="22"/>
        <v/>
      </c>
      <c r="X212" s="1">
        <v>6</v>
      </c>
      <c r="Y212" s="13">
        <v>27062716510.508503</v>
      </c>
      <c r="Z212" s="16">
        <v>1578.9202489560978</v>
      </c>
      <c r="AA212" s="17">
        <v>1.3331003712100369</v>
      </c>
      <c r="AB212" s="17">
        <v>3017566452.0606503</v>
      </c>
      <c r="AC212" s="14"/>
      <c r="AD212" s="14"/>
      <c r="AE212" s="17">
        <v>18436142920.229778</v>
      </c>
      <c r="AF212" s="17">
        <v>2.742251259273166</v>
      </c>
      <c r="AG212" s="17">
        <v>86735163</v>
      </c>
      <c r="AH212" s="14"/>
      <c r="AI212" s="16"/>
      <c r="AJ212" s="16"/>
      <c r="AK212" s="1">
        <f t="shared" si="19"/>
        <v>28.021489164302228</v>
      </c>
      <c r="AL212" s="1" t="str">
        <f t="shared" si="23"/>
        <v/>
      </c>
    </row>
    <row r="213" spans="1:38">
      <c r="A213" s="16" t="s">
        <v>72</v>
      </c>
      <c r="B213" t="s">
        <v>128</v>
      </c>
      <c r="C213">
        <v>5</v>
      </c>
      <c r="D213">
        <v>25</v>
      </c>
      <c r="E213" s="14"/>
      <c r="F213" s="1">
        <v>0</v>
      </c>
      <c r="G213" s="14">
        <v>1967</v>
      </c>
      <c r="H213" s="11" t="s">
        <v>70</v>
      </c>
      <c r="I213" s="11" t="s">
        <v>70</v>
      </c>
      <c r="J213" s="11" t="s">
        <v>70</v>
      </c>
      <c r="K213" s="11" t="s">
        <v>70</v>
      </c>
      <c r="L213" s="11" t="s">
        <v>70</v>
      </c>
      <c r="M213" s="12" t="s">
        <v>70</v>
      </c>
      <c r="N213" s="12" t="s">
        <v>70</v>
      </c>
      <c r="O213" s="12" t="s">
        <v>70</v>
      </c>
      <c r="P213" s="12" t="s">
        <v>70</v>
      </c>
      <c r="Q213" s="12" t="s">
        <v>70</v>
      </c>
      <c r="R213" s="12">
        <v>154460000</v>
      </c>
      <c r="S213" s="12" t="s">
        <v>70</v>
      </c>
      <c r="T213" s="12" t="s">
        <v>70</v>
      </c>
      <c r="U213" s="1" t="str">
        <f t="shared" si="20"/>
        <v/>
      </c>
      <c r="V213" s="1" t="str">
        <f t="shared" si="21"/>
        <v/>
      </c>
      <c r="W213" s="1" t="str">
        <f t="shared" si="22"/>
        <v/>
      </c>
      <c r="X213" s="1">
        <v>7</v>
      </c>
      <c r="Y213" s="13">
        <v>30591834045.382298</v>
      </c>
      <c r="Z213" s="16">
        <v>1613.1369230582618</v>
      </c>
      <c r="AA213" s="17">
        <v>2.1670932477296532</v>
      </c>
      <c r="AB213" s="17">
        <v>3529668057.6459956</v>
      </c>
      <c r="AC213" s="14"/>
      <c r="AD213" s="14"/>
      <c r="AE213" s="17">
        <v>21886420481.891388</v>
      </c>
      <c r="AF213" s="17">
        <v>2.6543388873195481</v>
      </c>
      <c r="AG213" s="17">
        <v>89068235</v>
      </c>
      <c r="AH213" s="14"/>
      <c r="AI213" s="16"/>
      <c r="AJ213" s="16"/>
      <c r="AK213" s="1">
        <f t="shared" si="19"/>
        <v>28.932353011416417</v>
      </c>
      <c r="AL213" s="1" t="str">
        <f t="shared" si="23"/>
        <v/>
      </c>
    </row>
    <row r="214" spans="1:38">
      <c r="A214" s="16" t="s">
        <v>72</v>
      </c>
      <c r="B214" t="s">
        <v>128</v>
      </c>
      <c r="C214">
        <v>5</v>
      </c>
      <c r="D214">
        <v>25</v>
      </c>
      <c r="E214" s="14"/>
      <c r="F214" s="1">
        <v>0</v>
      </c>
      <c r="G214" s="14">
        <v>1968</v>
      </c>
      <c r="H214" s="11" t="s">
        <v>70</v>
      </c>
      <c r="I214" s="11" t="s">
        <v>70</v>
      </c>
      <c r="J214" s="11" t="s">
        <v>70</v>
      </c>
      <c r="K214" s="11" t="s">
        <v>70</v>
      </c>
      <c r="L214" s="11" t="s">
        <v>70</v>
      </c>
      <c r="M214" s="12" t="s">
        <v>70</v>
      </c>
      <c r="N214" s="12" t="s">
        <v>70</v>
      </c>
      <c r="O214" s="12" t="s">
        <v>70</v>
      </c>
      <c r="P214" s="12" t="s">
        <v>70</v>
      </c>
      <c r="Q214" s="12" t="s">
        <v>70</v>
      </c>
      <c r="R214" s="12">
        <v>212330000</v>
      </c>
      <c r="S214" s="12" t="s">
        <v>70</v>
      </c>
      <c r="T214" s="12" t="s">
        <v>70</v>
      </c>
      <c r="U214" s="1" t="str">
        <f t="shared" si="20"/>
        <v/>
      </c>
      <c r="V214" s="1" t="str">
        <f t="shared" si="21"/>
        <v/>
      </c>
      <c r="W214" s="1" t="str">
        <f t="shared" si="22"/>
        <v/>
      </c>
      <c r="X214" s="1">
        <v>8</v>
      </c>
      <c r="Y214" s="13">
        <v>33875881906.055241</v>
      </c>
      <c r="Z214" s="16">
        <v>1751.7155238783082</v>
      </c>
      <c r="AA214" s="17">
        <v>8.5906285349493174</v>
      </c>
      <c r="AB214" s="17">
        <v>3771368243.0350475</v>
      </c>
      <c r="AC214" s="14"/>
      <c r="AD214" s="14"/>
      <c r="AE214" s="17">
        <v>23902617597.139549</v>
      </c>
      <c r="AF214" s="17">
        <v>2.5787091908380804</v>
      </c>
      <c r="AG214" s="17">
        <v>91394916</v>
      </c>
      <c r="AH214" s="14"/>
      <c r="AI214" s="16"/>
      <c r="AJ214" s="16"/>
      <c r="AK214" s="1">
        <f t="shared" si="19"/>
        <v>30.26175958502807</v>
      </c>
      <c r="AL214" s="1" t="str">
        <f t="shared" si="23"/>
        <v/>
      </c>
    </row>
    <row r="215" spans="1:38">
      <c r="A215" s="16" t="s">
        <v>72</v>
      </c>
      <c r="B215" t="s">
        <v>128</v>
      </c>
      <c r="C215">
        <v>5</v>
      </c>
      <c r="D215">
        <v>25</v>
      </c>
      <c r="E215" s="14"/>
      <c r="F215" s="1">
        <v>0</v>
      </c>
      <c r="G215" s="14">
        <v>1969</v>
      </c>
      <c r="H215" s="11" t="s">
        <v>70</v>
      </c>
      <c r="I215" s="11" t="s">
        <v>70</v>
      </c>
      <c r="J215" s="11" t="s">
        <v>70</v>
      </c>
      <c r="K215" s="11" t="s">
        <v>70</v>
      </c>
      <c r="L215" s="11" t="s">
        <v>70</v>
      </c>
      <c r="M215" s="12" t="s">
        <v>70</v>
      </c>
      <c r="N215" s="12" t="s">
        <v>70</v>
      </c>
      <c r="O215" s="12" t="s">
        <v>70</v>
      </c>
      <c r="P215" s="12" t="s">
        <v>70</v>
      </c>
      <c r="Q215" s="12" t="s">
        <v>70</v>
      </c>
      <c r="R215" s="12">
        <v>611330000</v>
      </c>
      <c r="S215" s="12" t="s">
        <v>70</v>
      </c>
      <c r="T215" s="12" t="s">
        <v>70</v>
      </c>
      <c r="U215" s="1" t="str">
        <f t="shared" si="20"/>
        <v/>
      </c>
      <c r="V215" s="1" t="str">
        <f t="shared" si="21"/>
        <v/>
      </c>
      <c r="W215" s="1" t="str">
        <f t="shared" si="22"/>
        <v/>
      </c>
      <c r="X215" s="1">
        <v>9</v>
      </c>
      <c r="Y215" s="13">
        <v>37458898265.225815</v>
      </c>
      <c r="Z215" s="16">
        <v>1874.4106946954817</v>
      </c>
      <c r="AA215" s="17">
        <v>7.0042863207335131</v>
      </c>
      <c r="AB215" s="17">
        <v>4051070530.5917025</v>
      </c>
      <c r="AC215" s="14"/>
      <c r="AD215" s="14"/>
      <c r="AE215" s="17">
        <v>25009958476.299225</v>
      </c>
      <c r="AF215" s="17">
        <v>2.5207010672946057</v>
      </c>
      <c r="AG215" s="17">
        <v>93727990</v>
      </c>
      <c r="AH215" s="14"/>
      <c r="AI215" s="8">
        <v>2.3851863413897263</v>
      </c>
      <c r="AJ215">
        <f>+AI215*Y215</f>
        <v>89346452505.723923</v>
      </c>
      <c r="AK215" s="1">
        <f t="shared" si="19"/>
        <v>32.175033361966946</v>
      </c>
      <c r="AL215" s="1" t="str">
        <f t="shared" si="23"/>
        <v/>
      </c>
    </row>
    <row r="216" spans="1:38">
      <c r="A216" s="16" t="s">
        <v>72</v>
      </c>
      <c r="B216" t="s">
        <v>128</v>
      </c>
      <c r="C216">
        <v>5</v>
      </c>
      <c r="D216">
        <v>25</v>
      </c>
      <c r="E216" s="14"/>
      <c r="F216" s="1">
        <v>0</v>
      </c>
      <c r="G216" s="14">
        <v>1970</v>
      </c>
      <c r="H216" s="3">
        <v>26000000</v>
      </c>
      <c r="I216" s="3">
        <v>0</v>
      </c>
      <c r="J216" s="3">
        <v>0</v>
      </c>
      <c r="K216" s="3">
        <v>868909088</v>
      </c>
      <c r="L216" s="3">
        <v>0</v>
      </c>
      <c r="M216" s="4">
        <v>3796790158.9303827</v>
      </c>
      <c r="N216" s="4">
        <v>0</v>
      </c>
      <c r="O216" s="4">
        <v>0</v>
      </c>
      <c r="P216" s="4">
        <v>6551139080.1554317</v>
      </c>
      <c r="Q216" s="4">
        <v>0</v>
      </c>
      <c r="R216" s="4">
        <v>1141660000</v>
      </c>
      <c r="S216" s="12" t="s">
        <v>70</v>
      </c>
      <c r="T216" s="12" t="s">
        <v>70</v>
      </c>
      <c r="U216" s="1">
        <f t="shared" si="20"/>
        <v>2036569088</v>
      </c>
      <c r="V216" s="1">
        <f t="shared" si="21"/>
        <v>10347929239.085815</v>
      </c>
      <c r="W216" s="1">
        <f t="shared" si="22"/>
        <v>-8311360151.0858154</v>
      </c>
      <c r="X216" s="1">
        <v>10</v>
      </c>
      <c r="Y216" s="13">
        <v>42327600115.985237</v>
      </c>
      <c r="Z216" s="16">
        <v>1988.9215244813188</v>
      </c>
      <c r="AA216" s="17">
        <v>6.1091643421529227</v>
      </c>
      <c r="AB216" s="17">
        <v>4793453736.4902172</v>
      </c>
      <c r="AC216" s="14">
        <v>42336760609.605545</v>
      </c>
      <c r="AD216" s="14">
        <v>7971917273.396472</v>
      </c>
      <c r="AE216" s="17">
        <v>29017107262.468338</v>
      </c>
      <c r="AF216" s="17">
        <v>2.4766661705614048</v>
      </c>
      <c r="AG216" s="17">
        <v>96078304</v>
      </c>
      <c r="AH216" s="14"/>
      <c r="AI216" s="9"/>
      <c r="AJ216" s="21">
        <f t="shared" ref="AJ216:AJ256" si="24">+IF(ISNUMBER((AJ215*0.96*AK216/AK215)+AD216),(AJ215*0.96*AK216/AK215)+AD216,"")</f>
        <v>98522943439.001434</v>
      </c>
      <c r="AK216" s="1">
        <f t="shared" si="19"/>
        <v>33.967519672601057</v>
      </c>
      <c r="AL216" s="1">
        <f t="shared" si="23"/>
        <v>90211583287.915619</v>
      </c>
    </row>
    <row r="217" spans="1:38">
      <c r="A217" s="16" t="s">
        <v>72</v>
      </c>
      <c r="B217" t="s">
        <v>128</v>
      </c>
      <c r="C217">
        <v>5</v>
      </c>
      <c r="D217">
        <v>25</v>
      </c>
      <c r="E217" s="14"/>
      <c r="F217" s="1">
        <v>0</v>
      </c>
      <c r="G217" s="14">
        <v>1971</v>
      </c>
      <c r="H217" s="3">
        <v>27003000</v>
      </c>
      <c r="I217" s="3">
        <v>0</v>
      </c>
      <c r="J217" s="3">
        <v>0</v>
      </c>
      <c r="K217" s="3">
        <v>1141924591</v>
      </c>
      <c r="L217" s="3">
        <v>0</v>
      </c>
      <c r="M217" s="4">
        <v>4244457664.652442</v>
      </c>
      <c r="N217" s="4">
        <v>0</v>
      </c>
      <c r="O217" s="4">
        <v>0</v>
      </c>
      <c r="P217" s="4">
        <v>8081200973.3198233</v>
      </c>
      <c r="Q217" s="4">
        <v>0</v>
      </c>
      <c r="R217" s="4">
        <v>1696185000</v>
      </c>
      <c r="S217" s="12" t="s">
        <v>70</v>
      </c>
      <c r="T217" s="12" t="s">
        <v>70</v>
      </c>
      <c r="U217" s="1">
        <f t="shared" si="20"/>
        <v>2865112591</v>
      </c>
      <c r="V217" s="1">
        <f t="shared" si="21"/>
        <v>12325658637.972265</v>
      </c>
      <c r="W217" s="1">
        <f t="shared" si="22"/>
        <v>-9460546046.9722652</v>
      </c>
      <c r="X217" s="1">
        <v>11</v>
      </c>
      <c r="Y217" s="13">
        <v>49204456711.656982</v>
      </c>
      <c r="Z217" s="16">
        <v>2160.3530354406312</v>
      </c>
      <c r="AA217" s="17">
        <v>8.6193200108294548</v>
      </c>
      <c r="AB217" s="17">
        <v>5423630154.1447515</v>
      </c>
      <c r="AC217" s="17">
        <v>48834802712.517403</v>
      </c>
      <c r="AD217" s="17">
        <v>9729130501.2731628</v>
      </c>
      <c r="AE217" s="17">
        <v>34238487297.857105</v>
      </c>
      <c r="AF217" s="17">
        <v>2.433582162594742</v>
      </c>
      <c r="AG217" s="17">
        <v>98445131</v>
      </c>
      <c r="AH217" s="14"/>
      <c r="AI217" s="3"/>
      <c r="AJ217" s="21">
        <f t="shared" si="24"/>
        <v>109487852724.20998</v>
      </c>
      <c r="AK217" s="1">
        <f t="shared" si="19"/>
        <v>35.826641843319187</v>
      </c>
      <c r="AL217" s="1">
        <f t="shared" si="23"/>
        <v>100027306677.23772</v>
      </c>
    </row>
    <row r="218" spans="1:38">
      <c r="A218" s="16" t="s">
        <v>72</v>
      </c>
      <c r="B218" t="s">
        <v>128</v>
      </c>
      <c r="C218">
        <v>5</v>
      </c>
      <c r="D218">
        <v>25</v>
      </c>
      <c r="E218" s="14"/>
      <c r="F218" s="1">
        <v>0</v>
      </c>
      <c r="G218" s="14">
        <v>1972</v>
      </c>
      <c r="H218" s="3">
        <v>54145700</v>
      </c>
      <c r="I218" s="3">
        <v>0</v>
      </c>
      <c r="J218" s="3">
        <v>0</v>
      </c>
      <c r="K218" s="3">
        <v>1543703125</v>
      </c>
      <c r="L218" s="3">
        <v>0</v>
      </c>
      <c r="M218" s="4">
        <v>4742637246.1737976</v>
      </c>
      <c r="N218" s="4">
        <v>0</v>
      </c>
      <c r="O218" s="4">
        <v>0</v>
      </c>
      <c r="P218" s="4">
        <v>11691365526.28507</v>
      </c>
      <c r="Q218" s="4">
        <v>0</v>
      </c>
      <c r="R218" s="4">
        <v>4132746000</v>
      </c>
      <c r="S218" s="12" t="s">
        <v>70</v>
      </c>
      <c r="T218" s="12" t="s">
        <v>70</v>
      </c>
      <c r="U218" s="1">
        <f t="shared" si="20"/>
        <v>5730594825</v>
      </c>
      <c r="V218" s="1">
        <f t="shared" si="21"/>
        <v>16434002772.458868</v>
      </c>
      <c r="W218" s="1">
        <f t="shared" si="22"/>
        <v>-10703407947.458868</v>
      </c>
      <c r="X218" s="1">
        <v>12</v>
      </c>
      <c r="Y218" s="13">
        <v>58539008795.765968</v>
      </c>
      <c r="Z218" s="16">
        <v>2363.511202402196</v>
      </c>
      <c r="AA218" s="17">
        <v>9.4039336917972207</v>
      </c>
      <c r="AB218" s="17">
        <v>6294656310.4468336</v>
      </c>
      <c r="AC218" s="17">
        <v>56997389047.967499</v>
      </c>
      <c r="AD218" s="17">
        <v>11880839010.565639</v>
      </c>
      <c r="AE218" s="17">
        <v>40778949195.213577</v>
      </c>
      <c r="AF218" s="17">
        <v>2.3923362760815747</v>
      </c>
      <c r="AG218" s="17">
        <v>100828667</v>
      </c>
      <c r="AH218" s="14"/>
      <c r="AI218" s="16"/>
      <c r="AJ218" s="21">
        <f t="shared" si="24"/>
        <v>120890128720.42169</v>
      </c>
      <c r="AK218" s="1">
        <f t="shared" si="19"/>
        <v>37.156298267883685</v>
      </c>
      <c r="AL218" s="1">
        <f t="shared" si="23"/>
        <v>110186720772.96283</v>
      </c>
    </row>
    <row r="219" spans="1:38">
      <c r="A219" s="16" t="s">
        <v>72</v>
      </c>
      <c r="B219" t="s">
        <v>128</v>
      </c>
      <c r="C219">
        <v>5</v>
      </c>
      <c r="D219">
        <v>25</v>
      </c>
      <c r="E219" s="14"/>
      <c r="F219" s="1">
        <v>0</v>
      </c>
      <c r="G219" s="14">
        <v>1973</v>
      </c>
      <c r="H219" s="3">
        <v>91101700</v>
      </c>
      <c r="I219" s="3">
        <v>26307903.866549224</v>
      </c>
      <c r="J219" s="3">
        <v>0</v>
      </c>
      <c r="K219" s="3">
        <v>2356630249</v>
      </c>
      <c r="L219" s="3">
        <v>0</v>
      </c>
      <c r="M219" s="4">
        <v>5892353026.8861609</v>
      </c>
      <c r="N219" s="4">
        <v>0</v>
      </c>
      <c r="O219" s="4">
        <v>0</v>
      </c>
      <c r="P219" s="4">
        <v>14448378276.083153</v>
      </c>
      <c r="Q219" s="4">
        <v>0</v>
      </c>
      <c r="R219" s="4">
        <v>6359913000</v>
      </c>
      <c r="S219" s="12" t="s">
        <v>70</v>
      </c>
      <c r="T219" s="12" t="s">
        <v>70</v>
      </c>
      <c r="U219" s="1">
        <f t="shared" si="20"/>
        <v>8833952852.8665485</v>
      </c>
      <c r="V219" s="1">
        <f t="shared" si="21"/>
        <v>20340731302.969315</v>
      </c>
      <c r="W219" s="1">
        <f t="shared" si="22"/>
        <v>-11506778450.102766</v>
      </c>
      <c r="X219" s="1">
        <v>13</v>
      </c>
      <c r="Y219" s="13">
        <v>79279057736.104553</v>
      </c>
      <c r="Z219" s="16">
        <v>2630.9178495828678</v>
      </c>
      <c r="AA219" s="17">
        <v>11.313957256004898</v>
      </c>
      <c r="AB219" s="17">
        <v>8281010101.7638483</v>
      </c>
      <c r="AC219" s="17">
        <v>68961523695.229874</v>
      </c>
      <c r="AD219" s="17">
        <v>17026417441.314434</v>
      </c>
      <c r="AE219" s="17">
        <v>53545412102.849991</v>
      </c>
      <c r="AF219" s="17">
        <v>2.365686290806789</v>
      </c>
      <c r="AG219" s="17">
        <v>103242395</v>
      </c>
      <c r="AH219" s="14"/>
      <c r="AI219" s="16"/>
      <c r="AJ219" s="21">
        <f t="shared" si="24"/>
        <v>139815834689.06995</v>
      </c>
      <c r="AK219" s="1">
        <f t="shared" si="19"/>
        <v>39.312558192376336</v>
      </c>
      <c r="AL219" s="1">
        <f t="shared" si="23"/>
        <v>128309056238.96718</v>
      </c>
    </row>
    <row r="220" spans="1:38">
      <c r="A220" s="16" t="s">
        <v>72</v>
      </c>
      <c r="B220" t="s">
        <v>128</v>
      </c>
      <c r="C220">
        <v>5</v>
      </c>
      <c r="D220">
        <v>25</v>
      </c>
      <c r="E220" s="14"/>
      <c r="F220" s="1">
        <v>0</v>
      </c>
      <c r="G220" s="14">
        <v>1974</v>
      </c>
      <c r="H220" s="3">
        <v>150031000</v>
      </c>
      <c r="I220" s="3">
        <v>18985808.272366125</v>
      </c>
      <c r="J220" s="3">
        <v>0</v>
      </c>
      <c r="K220" s="3">
        <v>2684800623</v>
      </c>
      <c r="L220" s="3">
        <v>0</v>
      </c>
      <c r="M220" s="4">
        <v>6999028507.8184271</v>
      </c>
      <c r="N220" s="4">
        <v>0</v>
      </c>
      <c r="O220" s="4">
        <v>0</v>
      </c>
      <c r="P220" s="4">
        <v>20971434275.519493</v>
      </c>
      <c r="Q220" s="4">
        <v>0</v>
      </c>
      <c r="R220" s="4">
        <v>5215753000</v>
      </c>
      <c r="S220" s="12" t="s">
        <v>70</v>
      </c>
      <c r="T220" s="12" t="s">
        <v>70</v>
      </c>
      <c r="U220" s="1">
        <f t="shared" si="20"/>
        <v>8069570431.2723656</v>
      </c>
      <c r="V220" s="1">
        <f t="shared" si="21"/>
        <v>27970462783.337921</v>
      </c>
      <c r="W220" s="1">
        <f t="shared" si="22"/>
        <v>-19900892352.065556</v>
      </c>
      <c r="X220" s="1">
        <v>14</v>
      </c>
      <c r="Y220" s="13">
        <v>105136007544.77106</v>
      </c>
      <c r="Z220" s="16">
        <v>2802.0162657041915</v>
      </c>
      <c r="AA220" s="17">
        <v>6.5033735716396848</v>
      </c>
      <c r="AB220" s="17">
        <v>10243651668.014128</v>
      </c>
      <c r="AC220" s="17">
        <v>78104870861.538116</v>
      </c>
      <c r="AD220" s="17">
        <v>23985056676.247368</v>
      </c>
      <c r="AE220" s="17">
        <v>74371827329.467834</v>
      </c>
      <c r="AF220" s="17">
        <v>2.355757105768876</v>
      </c>
      <c r="AG220" s="17">
        <v>105703409</v>
      </c>
      <c r="AH220" s="14"/>
      <c r="AI220" s="16"/>
      <c r="AJ220" s="21">
        <f t="shared" si="24"/>
        <v>172802755967.81808</v>
      </c>
      <c r="AK220" s="1">
        <f t="shared" si="19"/>
        <v>43.58713252795696</v>
      </c>
      <c r="AL220" s="1">
        <f t="shared" si="23"/>
        <v>152901863615.75253</v>
      </c>
    </row>
    <row r="221" spans="1:38">
      <c r="A221" s="16" t="s">
        <v>72</v>
      </c>
      <c r="B221" t="s">
        <v>128</v>
      </c>
      <c r="C221">
        <v>5</v>
      </c>
      <c r="D221">
        <v>25</v>
      </c>
      <c r="E221" s="14"/>
      <c r="F221" s="1">
        <v>0</v>
      </c>
      <c r="G221" s="14">
        <v>1975</v>
      </c>
      <c r="H221" s="3">
        <v>262031000</v>
      </c>
      <c r="I221" s="3">
        <v>24476469.953802735</v>
      </c>
      <c r="J221" s="3">
        <v>0</v>
      </c>
      <c r="K221" s="3">
        <v>2519800623</v>
      </c>
      <c r="L221" s="3">
        <v>0</v>
      </c>
      <c r="M221" s="4">
        <v>8085255883.5440617</v>
      </c>
      <c r="N221" s="4">
        <v>0</v>
      </c>
      <c r="O221" s="4">
        <v>0</v>
      </c>
      <c r="P221" s="4">
        <v>25372164784.001186</v>
      </c>
      <c r="Q221" s="4">
        <v>0</v>
      </c>
      <c r="R221" s="4">
        <v>3980375000</v>
      </c>
      <c r="S221" s="12">
        <v>8492000000</v>
      </c>
      <c r="T221" s="12">
        <v>-12042000000</v>
      </c>
      <c r="U221" s="1">
        <f t="shared" si="20"/>
        <v>6786683092.9538021</v>
      </c>
      <c r="V221" s="1">
        <f t="shared" si="21"/>
        <v>33457420667.54525</v>
      </c>
      <c r="W221" s="1">
        <f t="shared" si="22"/>
        <v>-26670737574.591446</v>
      </c>
      <c r="X221" s="1">
        <v>15</v>
      </c>
      <c r="Y221" s="13">
        <v>123709376566.88503</v>
      </c>
      <c r="Z221" s="17">
        <v>2879.3134718062433</v>
      </c>
      <c r="AA221" s="17">
        <v>2.7586280296851129</v>
      </c>
      <c r="AB221" s="17">
        <v>13159614684.83334</v>
      </c>
      <c r="AC221" s="17">
        <v>85707867865.915176</v>
      </c>
      <c r="AD221" s="17">
        <v>30141749188.737442</v>
      </c>
      <c r="AE221" s="17">
        <v>82255120087.416382</v>
      </c>
      <c r="AF221" s="17">
        <v>2.3566748471663841</v>
      </c>
      <c r="AG221" s="17">
        <v>108224080</v>
      </c>
      <c r="AH221" s="14"/>
      <c r="AI221" s="16"/>
      <c r="AJ221" s="21">
        <f t="shared" si="24"/>
        <v>216413460484.58649</v>
      </c>
      <c r="AK221" s="1">
        <f t="shared" si="19"/>
        <v>48.94217953506363</v>
      </c>
      <c r="AL221" s="1">
        <f t="shared" si="23"/>
        <v>189742722909.99506</v>
      </c>
    </row>
    <row r="222" spans="1:38">
      <c r="A222" s="16" t="s">
        <v>72</v>
      </c>
      <c r="B222" t="s">
        <v>128</v>
      </c>
      <c r="C222">
        <v>5</v>
      </c>
      <c r="D222">
        <v>25</v>
      </c>
      <c r="E222" s="14"/>
      <c r="F222" s="1">
        <v>0</v>
      </c>
      <c r="G222" s="14">
        <v>1976</v>
      </c>
      <c r="H222" s="3">
        <v>445031000</v>
      </c>
      <c r="I222" s="3">
        <v>27000000</v>
      </c>
      <c r="J222" s="3">
        <v>0</v>
      </c>
      <c r="K222" s="3">
        <v>3035800623</v>
      </c>
      <c r="L222" s="3">
        <v>0</v>
      </c>
      <c r="M222" s="4">
        <v>9382555091.8799763</v>
      </c>
      <c r="N222" s="4">
        <v>140143310</v>
      </c>
      <c r="O222" s="4">
        <v>0</v>
      </c>
      <c r="P222" s="4">
        <v>34674868164.179504</v>
      </c>
      <c r="Q222" s="4">
        <v>0</v>
      </c>
      <c r="R222" s="4">
        <v>6488041000</v>
      </c>
      <c r="S222" s="12">
        <v>9961000000</v>
      </c>
      <c r="T222" s="12">
        <v>-12347000000</v>
      </c>
      <c r="U222" s="1">
        <f t="shared" si="20"/>
        <v>9995872623</v>
      </c>
      <c r="V222" s="1">
        <f t="shared" si="21"/>
        <v>44197566566.059479</v>
      </c>
      <c r="W222" s="1">
        <f t="shared" si="22"/>
        <v>-34201693943.059479</v>
      </c>
      <c r="X222" s="1">
        <v>16</v>
      </c>
      <c r="Y222" s="13">
        <v>152678020453.11359</v>
      </c>
      <c r="Z222" s="17">
        <v>3087.582867995538</v>
      </c>
      <c r="AA222" s="17">
        <v>7.2333005151621705</v>
      </c>
      <c r="AB222" s="17">
        <v>16062972522.987606</v>
      </c>
      <c r="AC222" s="17">
        <v>91730729271.394135</v>
      </c>
      <c r="AD222" s="17">
        <v>34337500824.827473</v>
      </c>
      <c r="AE222" s="17">
        <v>104981221072.39352</v>
      </c>
      <c r="AF222" s="17">
        <v>2.3566346589136846</v>
      </c>
      <c r="AG222" s="17">
        <v>110804816</v>
      </c>
      <c r="AH222" s="14"/>
      <c r="AI222" s="16"/>
      <c r="AJ222" s="21">
        <f t="shared" si="24"/>
        <v>253007186527.94788</v>
      </c>
      <c r="AK222" s="1">
        <f t="shared" si="19"/>
        <v>51.512945562407083</v>
      </c>
      <c r="AL222" s="1">
        <f t="shared" si="23"/>
        <v>218805492584.8884</v>
      </c>
    </row>
    <row r="223" spans="1:38">
      <c r="A223" s="16" t="s">
        <v>72</v>
      </c>
      <c r="B223" t="s">
        <v>128</v>
      </c>
      <c r="C223">
        <v>5</v>
      </c>
      <c r="D223">
        <v>25</v>
      </c>
      <c r="E223" s="14"/>
      <c r="F223" s="1">
        <v>0</v>
      </c>
      <c r="G223" s="14">
        <v>1977</v>
      </c>
      <c r="H223" s="3">
        <v>591031000</v>
      </c>
      <c r="I223" s="3">
        <v>26334840.286890402</v>
      </c>
      <c r="J223" s="3">
        <v>0</v>
      </c>
      <c r="K223" s="3">
        <v>3295800623</v>
      </c>
      <c r="L223" s="3">
        <v>0</v>
      </c>
      <c r="M223" s="4">
        <v>10911783033.281734</v>
      </c>
      <c r="N223" s="4">
        <v>118931100</v>
      </c>
      <c r="O223" s="4">
        <v>0</v>
      </c>
      <c r="P223" s="4">
        <v>38335095902.120575</v>
      </c>
      <c r="Q223" s="4">
        <v>0</v>
      </c>
      <c r="R223" s="4">
        <v>7192021000</v>
      </c>
      <c r="S223" s="12">
        <v>11923000000</v>
      </c>
      <c r="T223" s="12">
        <v>-12023000000</v>
      </c>
      <c r="U223" s="1">
        <f t="shared" si="20"/>
        <v>11105187463.28689</v>
      </c>
      <c r="V223" s="1">
        <f t="shared" si="21"/>
        <v>49365810035.402313</v>
      </c>
      <c r="W223" s="1">
        <f t="shared" si="22"/>
        <v>-38260622572.115425</v>
      </c>
      <c r="X223" s="1">
        <v>17</v>
      </c>
      <c r="Y223" s="13">
        <v>176171284305.28928</v>
      </c>
      <c r="Z223" s="17">
        <v>3154.7205518412211</v>
      </c>
      <c r="AA223" s="17">
        <v>2.1744415199864449</v>
      </c>
      <c r="AB223" s="17">
        <v>16622737168.640102</v>
      </c>
      <c r="AC223" s="17">
        <v>90656896045.465576</v>
      </c>
      <c r="AD223" s="17">
        <v>37641541969.398796</v>
      </c>
      <c r="AE223" s="17">
        <v>121841260956.4014</v>
      </c>
      <c r="AF223" s="17">
        <v>2.3522388419056721</v>
      </c>
      <c r="AG223" s="17">
        <v>113442106</v>
      </c>
      <c r="AH223" s="14"/>
      <c r="AI223" s="16"/>
      <c r="AJ223" s="21">
        <f t="shared" si="24"/>
        <v>298255406832.60931</v>
      </c>
      <c r="AK223" s="1">
        <f t="shared" si="19"/>
        <v>55.272589361903854</v>
      </c>
      <c r="AL223" s="1">
        <f t="shared" si="23"/>
        <v>259994784260.4939</v>
      </c>
    </row>
    <row r="224" spans="1:38">
      <c r="A224" s="16" t="s">
        <v>72</v>
      </c>
      <c r="B224" t="s">
        <v>128</v>
      </c>
      <c r="C224">
        <v>5</v>
      </c>
      <c r="D224">
        <v>25</v>
      </c>
      <c r="E224" s="14"/>
      <c r="F224" s="1">
        <v>0</v>
      </c>
      <c r="G224" s="14">
        <v>1978</v>
      </c>
      <c r="H224" s="3">
        <v>715031000</v>
      </c>
      <c r="I224" s="3">
        <v>29673743.056928687</v>
      </c>
      <c r="J224" s="3">
        <v>0</v>
      </c>
      <c r="K224" s="3">
        <v>4766148184</v>
      </c>
      <c r="L224" s="3">
        <v>0</v>
      </c>
      <c r="M224" s="4">
        <v>12585340725.835976</v>
      </c>
      <c r="N224" s="4">
        <v>90606868</v>
      </c>
      <c r="O224" s="4">
        <v>0</v>
      </c>
      <c r="P224" s="4">
        <v>51960568980.101479</v>
      </c>
      <c r="Q224" s="4">
        <v>0</v>
      </c>
      <c r="R224" s="4">
        <v>11826400000</v>
      </c>
      <c r="S224" s="12">
        <v>12473000000</v>
      </c>
      <c r="T224" s="12">
        <v>-13631000000</v>
      </c>
      <c r="U224" s="1">
        <f t="shared" si="20"/>
        <v>17337252927.056931</v>
      </c>
      <c r="V224" s="1">
        <f t="shared" si="21"/>
        <v>64636516573.937454</v>
      </c>
      <c r="W224" s="1">
        <f t="shared" si="22"/>
        <v>-47299263646.880524</v>
      </c>
      <c r="X224" s="1">
        <v>18</v>
      </c>
      <c r="Y224" s="13">
        <v>200800891871.9574</v>
      </c>
      <c r="Z224" s="17">
        <v>3181.0614325968477</v>
      </c>
      <c r="AA224" s="17">
        <v>0.83496716500781076</v>
      </c>
      <c r="AB224" s="17">
        <v>19388031457.187908</v>
      </c>
      <c r="AC224" s="17">
        <v>94961001669.162018</v>
      </c>
      <c r="AD224" s="17">
        <v>44592290841.999802</v>
      </c>
      <c r="AE224" s="17">
        <v>137669580410.53198</v>
      </c>
      <c r="AF224" s="17">
        <v>2.3490877194881414</v>
      </c>
      <c r="AG224" s="17">
        <v>116138507</v>
      </c>
      <c r="AH224" s="14"/>
      <c r="AI224" s="16"/>
      <c r="AJ224" s="21">
        <f t="shared" si="24"/>
        <v>354088647006.16357</v>
      </c>
      <c r="AK224" s="1">
        <f t="shared" si="19"/>
        <v>59.745581483247655</v>
      </c>
      <c r="AL224" s="1">
        <f t="shared" si="23"/>
        <v>306789383359.28308</v>
      </c>
    </row>
    <row r="225" spans="1:38">
      <c r="A225" s="16" t="s">
        <v>72</v>
      </c>
      <c r="B225" t="s">
        <v>128</v>
      </c>
      <c r="C225">
        <v>5</v>
      </c>
      <c r="D225">
        <v>25</v>
      </c>
      <c r="E225" s="14"/>
      <c r="F225" s="1">
        <v>0</v>
      </c>
      <c r="G225" s="14">
        <v>1979</v>
      </c>
      <c r="H225" s="3">
        <v>911031000</v>
      </c>
      <c r="I225" s="3">
        <v>33869126.509139523</v>
      </c>
      <c r="J225" s="3">
        <v>0</v>
      </c>
      <c r="K225" s="3">
        <v>4679486715</v>
      </c>
      <c r="L225" s="3">
        <v>0</v>
      </c>
      <c r="M225" s="4">
        <v>14603454413.91609</v>
      </c>
      <c r="N225" s="4">
        <v>54813434</v>
      </c>
      <c r="O225" s="4">
        <v>0</v>
      </c>
      <c r="P225" s="4">
        <v>58143812724.079941</v>
      </c>
      <c r="Q225" s="4">
        <v>0</v>
      </c>
      <c r="R225" s="4">
        <v>8966256000</v>
      </c>
      <c r="S225" s="12">
        <v>15244000000</v>
      </c>
      <c r="T225" s="12">
        <v>-17961000000</v>
      </c>
      <c r="U225" s="1">
        <f t="shared" si="20"/>
        <v>14590642841.50914</v>
      </c>
      <c r="V225" s="1">
        <f t="shared" si="21"/>
        <v>72802080571.996033</v>
      </c>
      <c r="W225" s="1">
        <f t="shared" si="22"/>
        <v>-58211437730.486893</v>
      </c>
      <c r="X225" s="1">
        <v>19</v>
      </c>
      <c r="Y225" s="13">
        <v>224969488839.35645</v>
      </c>
      <c r="Z225" s="17">
        <v>3317.535959019971</v>
      </c>
      <c r="AA225" s="17">
        <v>4.2902197683027055</v>
      </c>
      <c r="AB225" s="17">
        <v>21913453011.852837</v>
      </c>
      <c r="AC225" s="17">
        <v>98650886143.840775</v>
      </c>
      <c r="AD225" s="17">
        <v>51706247746.452858</v>
      </c>
      <c r="AE225" s="17">
        <v>156458585051.29166</v>
      </c>
      <c r="AF225" s="17">
        <v>2.3464605389089237</v>
      </c>
      <c r="AG225" s="17">
        <v>118895875</v>
      </c>
      <c r="AH225" s="14"/>
      <c r="AI225" s="16"/>
      <c r="AJ225" s="21">
        <f t="shared" si="24"/>
        <v>422510100462.65344</v>
      </c>
      <c r="AK225" s="1">
        <f t="shared" si="19"/>
        <v>65.172862266948485</v>
      </c>
      <c r="AL225" s="1">
        <f t="shared" si="23"/>
        <v>364298662732.16656</v>
      </c>
    </row>
    <row r="226" spans="1:38">
      <c r="A226" s="16" t="s">
        <v>72</v>
      </c>
      <c r="B226" t="s">
        <v>128</v>
      </c>
      <c r="C226">
        <v>5</v>
      </c>
      <c r="D226">
        <v>25</v>
      </c>
      <c r="E226" s="14"/>
      <c r="F226" s="1">
        <v>0</v>
      </c>
      <c r="G226" s="14">
        <v>1980</v>
      </c>
      <c r="H226" s="3">
        <v>1322895516.9844179</v>
      </c>
      <c r="I226" s="3">
        <v>43334380.329422511</v>
      </c>
      <c r="J226" s="3">
        <v>0</v>
      </c>
      <c r="K226" s="3">
        <v>7103880348.000001</v>
      </c>
      <c r="L226" s="3">
        <v>0</v>
      </c>
      <c r="M226" s="4">
        <v>18407788886.88237</v>
      </c>
      <c r="N226" s="4">
        <v>49143931</v>
      </c>
      <c r="O226" s="4">
        <v>0</v>
      </c>
      <c r="P226" s="4">
        <v>65490606793.952065</v>
      </c>
      <c r="Q226" s="4">
        <v>0</v>
      </c>
      <c r="R226" s="4">
        <v>5769328000</v>
      </c>
      <c r="S226" s="12">
        <v>20132000000</v>
      </c>
      <c r="T226" s="12">
        <v>-22955000000</v>
      </c>
      <c r="U226" s="1">
        <f t="shared" si="20"/>
        <v>14239438245.313841</v>
      </c>
      <c r="V226" s="1">
        <f t="shared" si="21"/>
        <v>83947539611.834442</v>
      </c>
      <c r="W226" s="1">
        <f t="shared" si="22"/>
        <v>-69708101366.520599</v>
      </c>
      <c r="X226" s="1">
        <v>20</v>
      </c>
      <c r="Y226" s="13">
        <v>235024598984.11768</v>
      </c>
      <c r="Z226" s="17">
        <v>3536.0458702973483</v>
      </c>
      <c r="AA226" s="17">
        <v>6.5865122179995268</v>
      </c>
      <c r="AB226" s="17">
        <v>21617804789.985783</v>
      </c>
      <c r="AC226" s="17">
        <v>107698654868.38391</v>
      </c>
      <c r="AD226" s="17">
        <v>53826080658.51281</v>
      </c>
      <c r="AE226" s="17">
        <v>163832188814.8587</v>
      </c>
      <c r="AF226" s="17">
        <v>2.3408370786869814</v>
      </c>
      <c r="AG226" s="17">
        <v>121711864</v>
      </c>
      <c r="AH226" s="14"/>
      <c r="AI226" s="16"/>
      <c r="AJ226" s="21">
        <f t="shared" si="24"/>
        <v>498332397447.05933</v>
      </c>
      <c r="AK226" s="1">
        <f t="shared" si="19"/>
        <v>71.4227229151995</v>
      </c>
      <c r="AL226" s="1">
        <f t="shared" si="23"/>
        <v>428624296080.5387</v>
      </c>
    </row>
    <row r="227" spans="1:38">
      <c r="A227" s="16" t="s">
        <v>72</v>
      </c>
      <c r="B227" t="s">
        <v>128</v>
      </c>
      <c r="C227">
        <v>5</v>
      </c>
      <c r="D227">
        <v>25</v>
      </c>
      <c r="E227" s="14"/>
      <c r="F227" s="1">
        <v>0</v>
      </c>
      <c r="G227" s="14">
        <v>1981</v>
      </c>
      <c r="H227" s="3">
        <v>1405706280.6497118</v>
      </c>
      <c r="I227" s="3">
        <v>43792369.571482956</v>
      </c>
      <c r="J227" s="3">
        <v>0</v>
      </c>
      <c r="K227" s="3">
        <v>6506871313</v>
      </c>
      <c r="L227" s="3">
        <v>0</v>
      </c>
      <c r="M227" s="4">
        <v>19043658502.132957</v>
      </c>
      <c r="N227" s="4">
        <v>63143931</v>
      </c>
      <c r="O227" s="4">
        <v>0</v>
      </c>
      <c r="P227" s="4">
        <v>75074122975.696106</v>
      </c>
      <c r="Q227" s="4">
        <v>0</v>
      </c>
      <c r="R227" s="4">
        <v>6603521000</v>
      </c>
      <c r="S227" s="12">
        <v>23276000000</v>
      </c>
      <c r="T227" s="12">
        <v>-22091000000</v>
      </c>
      <c r="U227" s="1">
        <f t="shared" si="20"/>
        <v>14559890963.221195</v>
      </c>
      <c r="V227" s="1">
        <f t="shared" si="21"/>
        <v>94180925408.829071</v>
      </c>
      <c r="W227" s="1">
        <f t="shared" si="22"/>
        <v>-79621034445.60788</v>
      </c>
      <c r="X227" s="1">
        <v>21</v>
      </c>
      <c r="Y227" s="13">
        <v>263561088975.61462</v>
      </c>
      <c r="Z227" s="17">
        <v>3302.6393573257114</v>
      </c>
      <c r="AA227" s="17">
        <v>-6.6007772956861999</v>
      </c>
      <c r="AB227" s="17">
        <v>24559797775.093502</v>
      </c>
      <c r="AC227" s="17">
        <v>94354407618.780411</v>
      </c>
      <c r="AD227" s="17">
        <v>60453985737.0075</v>
      </c>
      <c r="AE227" s="17">
        <v>179159690538.85901</v>
      </c>
      <c r="AF227" s="17">
        <v>2.3359280089414005</v>
      </c>
      <c r="AG227" s="17">
        <v>124588432</v>
      </c>
      <c r="AH227" s="14"/>
      <c r="AI227" s="16"/>
      <c r="AJ227" s="21">
        <f t="shared" si="24"/>
        <v>584137456710.76245</v>
      </c>
      <c r="AK227" s="1">
        <f t="shared" si="19"/>
        <v>78.183465064019558</v>
      </c>
      <c r="AL227" s="1">
        <f t="shared" si="23"/>
        <v>504516422265.15454</v>
      </c>
    </row>
    <row r="228" spans="1:38">
      <c r="A228" s="16" t="s">
        <v>72</v>
      </c>
      <c r="B228" t="s">
        <v>128</v>
      </c>
      <c r="C228">
        <v>5</v>
      </c>
      <c r="D228">
        <v>25</v>
      </c>
      <c r="E228" s="14"/>
      <c r="F228" s="1">
        <v>0</v>
      </c>
      <c r="G228" s="14">
        <v>1982</v>
      </c>
      <c r="H228" s="3">
        <v>1662895731.6012521</v>
      </c>
      <c r="I228" s="3">
        <v>50878223.044096299</v>
      </c>
      <c r="J228" s="3">
        <v>0</v>
      </c>
      <c r="K228" s="3">
        <v>6852393042</v>
      </c>
      <c r="L228" s="3">
        <v>0</v>
      </c>
      <c r="M228" s="4">
        <v>21421925406.219166</v>
      </c>
      <c r="N228" s="4">
        <v>79143931.000000015</v>
      </c>
      <c r="O228" s="4">
        <v>0</v>
      </c>
      <c r="P228" s="4">
        <v>83926619232.524948</v>
      </c>
      <c r="Q228" s="4">
        <v>0</v>
      </c>
      <c r="R228" s="4">
        <v>3927908000</v>
      </c>
      <c r="S228" s="12">
        <v>20173000000</v>
      </c>
      <c r="T228" s="12">
        <v>-19395000000</v>
      </c>
      <c r="U228" s="1">
        <f t="shared" si="20"/>
        <v>12494074996.645348</v>
      </c>
      <c r="V228" s="1">
        <f t="shared" si="21"/>
        <v>105427688569.74411</v>
      </c>
      <c r="W228" s="1">
        <f t="shared" si="22"/>
        <v>-92933613573.098755</v>
      </c>
      <c r="X228" s="1">
        <v>22</v>
      </c>
      <c r="Y228" s="13">
        <v>281682304160.25623</v>
      </c>
      <c r="Z228" s="17">
        <v>3245.5731521710409</v>
      </c>
      <c r="AA228" s="17">
        <v>-1.7278969630180967</v>
      </c>
      <c r="AB228" s="17">
        <v>28184385846.652714</v>
      </c>
      <c r="AC228" s="17">
        <v>88010859403.220444</v>
      </c>
      <c r="AD228" s="17">
        <v>60381604384.135902</v>
      </c>
      <c r="AE228" s="17">
        <v>195953143015.02371</v>
      </c>
      <c r="AF228" s="17">
        <v>2.3215679378096854</v>
      </c>
      <c r="AG228" s="17">
        <v>127514673</v>
      </c>
      <c r="AH228" s="14"/>
      <c r="AI228" s="16"/>
      <c r="AJ228" s="21">
        <f t="shared" si="24"/>
        <v>652407725598.48401</v>
      </c>
      <c r="AK228" s="1">
        <f t="shared" si="19"/>
        <v>82.540956030541196</v>
      </c>
      <c r="AL228" s="1">
        <f t="shared" si="23"/>
        <v>559474112025.38525</v>
      </c>
    </row>
    <row r="229" spans="1:38">
      <c r="A229" s="16" t="s">
        <v>72</v>
      </c>
      <c r="B229" t="s">
        <v>128</v>
      </c>
      <c r="C229">
        <v>5</v>
      </c>
      <c r="D229">
        <v>25</v>
      </c>
      <c r="E229" s="14"/>
      <c r="F229" s="1">
        <v>0</v>
      </c>
      <c r="G229" s="14">
        <v>1983</v>
      </c>
      <c r="H229" s="3">
        <v>2095089549.0447023</v>
      </c>
      <c r="I229" s="3">
        <v>68741868.76425162</v>
      </c>
      <c r="J229" s="3">
        <v>0</v>
      </c>
      <c r="K229" s="3">
        <v>13141913870</v>
      </c>
      <c r="L229" s="3">
        <v>0</v>
      </c>
      <c r="M229" s="4">
        <v>15335127300.047813</v>
      </c>
      <c r="N229" s="4">
        <v>76143931.000000015</v>
      </c>
      <c r="O229" s="4">
        <v>0</v>
      </c>
      <c r="P229" s="4">
        <v>92299888716.435852</v>
      </c>
      <c r="Q229" s="4">
        <v>0</v>
      </c>
      <c r="R229" s="4">
        <v>4355084000</v>
      </c>
      <c r="S229" s="12">
        <v>21898000000</v>
      </c>
      <c r="T229" s="12">
        <v>-15429000000</v>
      </c>
      <c r="U229" s="1">
        <f t="shared" si="20"/>
        <v>19660829287.808952</v>
      </c>
      <c r="V229" s="1">
        <f t="shared" si="21"/>
        <v>107711159947.48367</v>
      </c>
      <c r="W229" s="1">
        <f t="shared" si="22"/>
        <v>-88050330659.674713</v>
      </c>
      <c r="X229" s="1">
        <v>23</v>
      </c>
      <c r="Y229" s="13">
        <v>203304515490.69479</v>
      </c>
      <c r="Z229" s="17">
        <v>3064.1536331581533</v>
      </c>
      <c r="AA229" s="17">
        <v>-5.589752888223515</v>
      </c>
      <c r="AB229" s="17">
        <v>19640729543.414532</v>
      </c>
      <c r="AC229" s="17">
        <v>73842549285.961411</v>
      </c>
      <c r="AD229" s="17">
        <v>36859357044.580414</v>
      </c>
      <c r="AE229" s="17">
        <v>144841725771.55008</v>
      </c>
      <c r="AF229" s="17">
        <v>2.2827737124469922</v>
      </c>
      <c r="AG229" s="17">
        <v>130459023</v>
      </c>
      <c r="AH229" s="14"/>
      <c r="AI229" s="16"/>
      <c r="AJ229" s="21">
        <f t="shared" si="24"/>
        <v>663176944240.2511</v>
      </c>
      <c r="AK229" s="1">
        <f t="shared" si="19"/>
        <v>82.541769250536163</v>
      </c>
      <c r="AL229" s="1">
        <f t="shared" si="23"/>
        <v>575126613580.57642</v>
      </c>
    </row>
    <row r="230" spans="1:38">
      <c r="A230" s="16" t="s">
        <v>72</v>
      </c>
      <c r="B230" t="s">
        <v>128</v>
      </c>
      <c r="C230">
        <v>5</v>
      </c>
      <c r="D230">
        <v>25</v>
      </c>
      <c r="E230" s="14"/>
      <c r="F230" s="1">
        <v>0</v>
      </c>
      <c r="G230" s="14">
        <v>1984</v>
      </c>
      <c r="H230" s="3">
        <v>1959301887.3975561</v>
      </c>
      <c r="I230" s="3">
        <v>74068324.157425851</v>
      </c>
      <c r="J230" s="3">
        <v>0</v>
      </c>
      <c r="K230" s="3">
        <v>14093137381</v>
      </c>
      <c r="L230" s="3">
        <v>0</v>
      </c>
      <c r="M230" s="4">
        <v>15703057930.756269</v>
      </c>
      <c r="N230" s="4">
        <v>73143931.000000015</v>
      </c>
      <c r="O230" s="4">
        <v>0</v>
      </c>
      <c r="P230" s="4">
        <v>99675107527.037704</v>
      </c>
      <c r="Q230" s="4">
        <v>0</v>
      </c>
      <c r="R230" s="4">
        <v>11507920000</v>
      </c>
      <c r="S230" s="12">
        <v>27002000000</v>
      </c>
      <c r="T230" s="12">
        <v>-13916000000</v>
      </c>
      <c r="U230" s="1">
        <f t="shared" si="20"/>
        <v>27634427592.554981</v>
      </c>
      <c r="V230" s="1">
        <f t="shared" si="21"/>
        <v>115451309388.79398</v>
      </c>
      <c r="W230" s="1">
        <f t="shared" si="22"/>
        <v>-87816881796.238998</v>
      </c>
      <c r="X230" s="1">
        <v>24</v>
      </c>
      <c r="Y230" s="13">
        <v>209023912696.76437</v>
      </c>
      <c r="Z230" s="17">
        <v>3154.9656322311039</v>
      </c>
      <c r="AA230" s="17">
        <v>2.9636894863966887</v>
      </c>
      <c r="AB230" s="17">
        <v>17317201192.748096</v>
      </c>
      <c r="AC230" s="17">
        <v>74754158793.553055</v>
      </c>
      <c r="AD230" s="17">
        <v>35296622617.508469</v>
      </c>
      <c r="AE230" s="17">
        <v>147051346356.71393</v>
      </c>
      <c r="AF230" s="17">
        <v>2.2143941926546944</v>
      </c>
      <c r="AG230" s="17">
        <v>133380122.99999999</v>
      </c>
      <c r="AH230" s="14"/>
      <c r="AI230" s="16"/>
      <c r="AJ230" s="21">
        <f t="shared" si="24"/>
        <v>675629776923.89465</v>
      </c>
      <c r="AK230" s="1">
        <f t="shared" si="19"/>
        <v>83.01930817834085</v>
      </c>
      <c r="AL230" s="1">
        <f t="shared" si="23"/>
        <v>587812895127.65564</v>
      </c>
    </row>
    <row r="231" spans="1:38">
      <c r="A231" s="16" t="s">
        <v>72</v>
      </c>
      <c r="B231" t="s">
        <v>128</v>
      </c>
      <c r="C231">
        <v>5</v>
      </c>
      <c r="D231">
        <v>25</v>
      </c>
      <c r="E231" s="14"/>
      <c r="F231" s="1">
        <v>0</v>
      </c>
      <c r="G231" s="14">
        <v>1985</v>
      </c>
      <c r="H231" s="3">
        <v>2712850524.5244904</v>
      </c>
      <c r="I231" s="3">
        <v>106183231.14341512</v>
      </c>
      <c r="J231" s="3">
        <v>0</v>
      </c>
      <c r="K231" s="3">
        <v>15697651096</v>
      </c>
      <c r="L231" s="3">
        <v>0</v>
      </c>
      <c r="M231" s="4">
        <v>16924611174.07621</v>
      </c>
      <c r="N231" s="4">
        <v>62143931.000000007</v>
      </c>
      <c r="O231" s="4">
        <v>0</v>
      </c>
      <c r="P231" s="4">
        <v>102057027037.95409</v>
      </c>
      <c r="Q231" s="4">
        <v>0</v>
      </c>
      <c r="R231" s="4">
        <v>10604580000</v>
      </c>
      <c r="S231" s="12">
        <v>25634000000</v>
      </c>
      <c r="T231" s="12">
        <v>-13168000000</v>
      </c>
      <c r="U231" s="1">
        <f t="shared" si="20"/>
        <v>29121264851.667904</v>
      </c>
      <c r="V231" s="1">
        <f t="shared" si="21"/>
        <v>119043782143.0303</v>
      </c>
      <c r="W231" s="1">
        <f t="shared" si="22"/>
        <v>-89922517291.362396</v>
      </c>
      <c r="X231" s="1">
        <v>25</v>
      </c>
      <c r="Y231" s="13">
        <v>222942790435.31732</v>
      </c>
      <c r="Z231" s="17">
        <v>3333.9996345649979</v>
      </c>
      <c r="AA231" s="17">
        <v>5.6746736162474889</v>
      </c>
      <c r="AB231" s="17">
        <v>22002970828.713966</v>
      </c>
      <c r="AC231" s="17">
        <v>81325530001.923096</v>
      </c>
      <c r="AD231" s="17">
        <v>37785143122.70475</v>
      </c>
      <c r="AE231" s="17">
        <v>146645678332.00525</v>
      </c>
      <c r="AF231" s="17">
        <v>2.126456342161835</v>
      </c>
      <c r="AG231" s="17">
        <v>136246764</v>
      </c>
      <c r="AH231" s="14"/>
      <c r="AI231" s="7"/>
      <c r="AJ231" s="21">
        <f t="shared" si="24"/>
        <v>694508211609.37854</v>
      </c>
      <c r="AK231" s="1">
        <f t="shared" si="19"/>
        <v>84.058447936084903</v>
      </c>
      <c r="AL231" s="1">
        <f t="shared" si="23"/>
        <v>604585694318.01611</v>
      </c>
    </row>
    <row r="232" spans="1:38">
      <c r="A232" s="16" t="s">
        <v>72</v>
      </c>
      <c r="B232" t="s">
        <v>128</v>
      </c>
      <c r="C232">
        <v>5</v>
      </c>
      <c r="D232">
        <v>25</v>
      </c>
      <c r="E232" s="14"/>
      <c r="F232" s="1">
        <v>0</v>
      </c>
      <c r="G232" s="14">
        <v>1986</v>
      </c>
      <c r="H232" s="3">
        <v>3473709878.8889613</v>
      </c>
      <c r="I232" s="3">
        <v>146605713.43294173</v>
      </c>
      <c r="J232" s="3">
        <v>0</v>
      </c>
      <c r="K232" s="3">
        <v>16405908023</v>
      </c>
      <c r="L232" s="3">
        <v>0</v>
      </c>
      <c r="M232" s="4">
        <v>21462684945.134518</v>
      </c>
      <c r="N232" s="4">
        <v>71143931.000000015</v>
      </c>
      <c r="O232" s="4">
        <v>0</v>
      </c>
      <c r="P232" s="4">
        <v>112905624641.90865</v>
      </c>
      <c r="Q232" s="4">
        <v>0</v>
      </c>
      <c r="R232" s="4">
        <v>5803012000</v>
      </c>
      <c r="S232" s="12">
        <v>22348000000</v>
      </c>
      <c r="T232" s="12">
        <v>-14044000000</v>
      </c>
      <c r="U232" s="1">
        <f t="shared" si="20"/>
        <v>25829235615.321903</v>
      </c>
      <c r="V232" s="1">
        <f t="shared" si="21"/>
        <v>134439453518.04317</v>
      </c>
      <c r="W232" s="1">
        <f t="shared" si="22"/>
        <v>-108610217902.72127</v>
      </c>
      <c r="X232" s="1">
        <v>26</v>
      </c>
      <c r="Y232" s="13">
        <v>268137224729.72464</v>
      </c>
      <c r="Z232" s="17">
        <v>3527.761242484039</v>
      </c>
      <c r="AA232" s="17">
        <v>5.8116865374018545</v>
      </c>
      <c r="AB232" s="17">
        <v>28621223440.489079</v>
      </c>
      <c r="AC232" s="17">
        <v>100014169319.55885</v>
      </c>
      <c r="AD232" s="17">
        <v>51195732297.98568</v>
      </c>
      <c r="AE232" s="17">
        <v>181718682647.47156</v>
      </c>
      <c r="AF232" s="17">
        <v>2.0361870540973754</v>
      </c>
      <c r="AG232" s="17">
        <v>139049440</v>
      </c>
      <c r="AH232" s="14"/>
      <c r="AI232" s="16"/>
      <c r="AJ232" s="21">
        <f t="shared" si="24"/>
        <v>733522623229.34827</v>
      </c>
      <c r="AK232" s="1">
        <f t="shared" si="19"/>
        <v>86.025109923699844</v>
      </c>
      <c r="AL232" s="1">
        <f t="shared" si="23"/>
        <v>624912405326.62695</v>
      </c>
    </row>
    <row r="233" spans="1:38">
      <c r="A233" s="16" t="s">
        <v>72</v>
      </c>
      <c r="B233" t="s">
        <v>128</v>
      </c>
      <c r="C233">
        <v>5</v>
      </c>
      <c r="D233">
        <v>25</v>
      </c>
      <c r="E233" s="14"/>
      <c r="F233" s="1">
        <v>0</v>
      </c>
      <c r="G233" s="14">
        <v>1987</v>
      </c>
      <c r="H233" s="3">
        <v>4211646803.8339744</v>
      </c>
      <c r="I233" s="3">
        <v>167629093.94341666</v>
      </c>
      <c r="J233" s="3">
        <v>0</v>
      </c>
      <c r="K233" s="3">
        <v>16003580795</v>
      </c>
      <c r="L233" s="3">
        <v>0</v>
      </c>
      <c r="M233" s="4">
        <v>20610026619.44553</v>
      </c>
      <c r="N233" s="4">
        <v>132143931.00000001</v>
      </c>
      <c r="O233" s="4">
        <v>0</v>
      </c>
      <c r="P233" s="4">
        <v>123043504573.37131</v>
      </c>
      <c r="Q233" s="4">
        <v>0</v>
      </c>
      <c r="R233" s="4">
        <v>6299185000</v>
      </c>
      <c r="S233" s="12">
        <v>26210000000</v>
      </c>
      <c r="T233" s="12">
        <v>-15052000000</v>
      </c>
      <c r="U233" s="1">
        <f t="shared" si="20"/>
        <v>26682041692.77739</v>
      </c>
      <c r="V233" s="1">
        <f t="shared" si="21"/>
        <v>143785675123.81683</v>
      </c>
      <c r="W233" s="1">
        <f t="shared" si="22"/>
        <v>-117103633431.03944</v>
      </c>
      <c r="X233" s="1">
        <v>27</v>
      </c>
      <c r="Y233" s="13">
        <v>294084112392.65686</v>
      </c>
      <c r="Z233" s="17">
        <v>3584.0740164600338</v>
      </c>
      <c r="AA233" s="17">
        <v>1.5962750907808925</v>
      </c>
      <c r="AB233" s="17">
        <v>35771188291.381874</v>
      </c>
      <c r="AC233" s="17">
        <v>98874531354.459198</v>
      </c>
      <c r="AD233" s="17">
        <v>65594531626.522514</v>
      </c>
      <c r="AE233" s="17">
        <v>183109918561.60181</v>
      </c>
      <c r="AF233" s="17">
        <v>1.9526881167937766</v>
      </c>
      <c r="AG233" s="17">
        <v>141791325</v>
      </c>
      <c r="AH233" s="14"/>
      <c r="AI233" s="16"/>
      <c r="AJ233" s="21">
        <f t="shared" si="24"/>
        <v>783710592841.03674</v>
      </c>
      <c r="AK233" s="1">
        <f t="shared" si="19"/>
        <v>87.727374196924899</v>
      </c>
      <c r="AL233" s="1">
        <f t="shared" si="23"/>
        <v>666606959409.99731</v>
      </c>
    </row>
    <row r="234" spans="1:38">
      <c r="A234" s="16" t="s">
        <v>72</v>
      </c>
      <c r="B234" t="s">
        <v>128</v>
      </c>
      <c r="C234">
        <v>5</v>
      </c>
      <c r="D234">
        <v>25</v>
      </c>
      <c r="E234" s="14"/>
      <c r="F234" s="1">
        <v>0</v>
      </c>
      <c r="G234" s="14">
        <v>1988</v>
      </c>
      <c r="H234" s="3">
        <v>5944786340.0794926</v>
      </c>
      <c r="I234" s="3">
        <v>203169814.44129983</v>
      </c>
      <c r="J234" s="3">
        <v>0</v>
      </c>
      <c r="K234" s="3">
        <v>18221341147</v>
      </c>
      <c r="L234" s="3">
        <v>0</v>
      </c>
      <c r="M234" s="4">
        <v>22464130020.311897</v>
      </c>
      <c r="N234" s="4">
        <v>478177998.79852599</v>
      </c>
      <c r="O234" s="4">
        <v>0</v>
      </c>
      <c r="P234" s="4">
        <v>115248962336.06013</v>
      </c>
      <c r="Q234" s="4">
        <v>0</v>
      </c>
      <c r="R234" s="4">
        <v>6971831000</v>
      </c>
      <c r="S234" s="12">
        <v>33773000000</v>
      </c>
      <c r="T234" s="12">
        <v>-14605000000</v>
      </c>
      <c r="U234" s="1">
        <f t="shared" si="20"/>
        <v>31341128301.52079</v>
      </c>
      <c r="V234" s="1">
        <f t="shared" si="21"/>
        <v>138191270355.17056</v>
      </c>
      <c r="W234" s="1">
        <f t="shared" si="22"/>
        <v>-106850142053.64978</v>
      </c>
      <c r="X234" s="1">
        <v>28</v>
      </c>
      <c r="Y234" s="13">
        <v>330397381998.48938</v>
      </c>
      <c r="Z234" s="17">
        <v>3513.9994867332371</v>
      </c>
      <c r="AA234" s="17">
        <v>-1.9551641345847202</v>
      </c>
      <c r="AB234" s="17">
        <v>41603302534.656799</v>
      </c>
      <c r="AC234" s="17">
        <v>94088455358.992996</v>
      </c>
      <c r="AD234" s="17">
        <v>75059639341.982101</v>
      </c>
      <c r="AE234" s="17">
        <v>196566284389.50775</v>
      </c>
      <c r="AF234" s="17">
        <v>1.8718048564694993</v>
      </c>
      <c r="AG234" s="17">
        <v>144470377</v>
      </c>
      <c r="AH234" s="14"/>
      <c r="AI234" s="16"/>
      <c r="AJ234" s="21">
        <f t="shared" si="24"/>
        <v>846936802328.13489</v>
      </c>
      <c r="AK234" s="1">
        <f t="shared" si="19"/>
        <v>90.00287293802127</v>
      </c>
      <c r="AL234" s="1">
        <f t="shared" si="23"/>
        <v>740086660274.48511</v>
      </c>
    </row>
    <row r="235" spans="1:38">
      <c r="A235" s="16" t="s">
        <v>72</v>
      </c>
      <c r="B235" t="s">
        <v>128</v>
      </c>
      <c r="C235">
        <v>5</v>
      </c>
      <c r="D235">
        <v>25</v>
      </c>
      <c r="E235" s="14"/>
      <c r="F235" s="1">
        <v>0</v>
      </c>
      <c r="G235" s="14">
        <v>1989</v>
      </c>
      <c r="H235" s="3">
        <v>7700337697.7337875</v>
      </c>
      <c r="I235" s="3">
        <v>233958250.12588713</v>
      </c>
      <c r="J235" s="3">
        <v>0</v>
      </c>
      <c r="K235" s="3">
        <v>26461455950</v>
      </c>
      <c r="L235" s="3">
        <v>0</v>
      </c>
      <c r="M235" s="4">
        <v>30921832833.17577</v>
      </c>
      <c r="N235" s="4">
        <v>582175082.97694957</v>
      </c>
      <c r="O235" s="4">
        <v>0</v>
      </c>
      <c r="P235" s="4">
        <v>117274609231.8241</v>
      </c>
      <c r="Q235" s="4">
        <v>0</v>
      </c>
      <c r="R235" s="4">
        <v>7535400000</v>
      </c>
      <c r="S235" s="12">
        <v>34375000000</v>
      </c>
      <c r="T235" s="12">
        <v>-18263000000</v>
      </c>
      <c r="U235" s="1">
        <f t="shared" si="20"/>
        <v>41931151897.859673</v>
      </c>
      <c r="V235" s="1">
        <f t="shared" si="21"/>
        <v>148778617147.97681</v>
      </c>
      <c r="W235" s="1">
        <f t="shared" si="22"/>
        <v>-106847465250.11713</v>
      </c>
      <c r="X235" s="1">
        <v>29</v>
      </c>
      <c r="Y235" s="13">
        <v>425595310000</v>
      </c>
      <c r="Z235" s="17">
        <v>3564.6361890357271</v>
      </c>
      <c r="AA235" s="17">
        <v>1.4409991376966218</v>
      </c>
      <c r="AB235" s="17">
        <v>65963601562.5</v>
      </c>
      <c r="AC235" s="17">
        <v>95227993704.845154</v>
      </c>
      <c r="AD235" s="17">
        <v>114497000000</v>
      </c>
      <c r="AE235" s="17">
        <v>230373609375</v>
      </c>
      <c r="AF235" s="17">
        <v>1.7961166721435753</v>
      </c>
      <c r="AG235" s="17">
        <v>147088677</v>
      </c>
      <c r="AH235" s="14"/>
      <c r="AI235" s="16"/>
      <c r="AJ235" s="21">
        <f t="shared" si="24"/>
        <v>947133024701.71338</v>
      </c>
      <c r="AK235" s="1">
        <f t="shared" si="19"/>
        <v>92.169945719934901</v>
      </c>
      <c r="AL235" s="1">
        <f t="shared" si="23"/>
        <v>840285559451.59619</v>
      </c>
    </row>
    <row r="236" spans="1:38">
      <c r="A236" s="16" t="s">
        <v>72</v>
      </c>
      <c r="B236" t="s">
        <v>128</v>
      </c>
      <c r="C236">
        <v>5</v>
      </c>
      <c r="D236">
        <v>25</v>
      </c>
      <c r="E236" s="14"/>
      <c r="F236" s="1">
        <v>0</v>
      </c>
      <c r="G236" s="14">
        <v>1990</v>
      </c>
      <c r="H236" s="3">
        <v>7435035178.8050804</v>
      </c>
      <c r="I236" s="3">
        <v>190366304.24590164</v>
      </c>
      <c r="J236" s="3">
        <v>0</v>
      </c>
      <c r="K236" s="3">
        <v>28694134733</v>
      </c>
      <c r="L236" s="3">
        <v>0</v>
      </c>
      <c r="M236" s="4">
        <v>32996140903.190987</v>
      </c>
      <c r="N236" s="4">
        <v>259952817.98046336</v>
      </c>
      <c r="O236" s="4">
        <v>0</v>
      </c>
      <c r="P236" s="4">
        <v>125328461888.08739</v>
      </c>
      <c r="Q236" s="4">
        <v>0</v>
      </c>
      <c r="R236" s="4">
        <v>7440626000</v>
      </c>
      <c r="S236" s="12">
        <v>31408000000</v>
      </c>
      <c r="T236" s="12">
        <v>-20661000000</v>
      </c>
      <c r="U236" s="1">
        <f t="shared" si="20"/>
        <v>43760162216.05098</v>
      </c>
      <c r="V236" s="1">
        <f t="shared" si="21"/>
        <v>158584555609.25885</v>
      </c>
      <c r="W236" s="1">
        <f t="shared" si="22"/>
        <v>-114824393393.20787</v>
      </c>
      <c r="X236" s="1">
        <v>30</v>
      </c>
      <c r="Y236" s="13">
        <v>461951782000</v>
      </c>
      <c r="Z236" s="17">
        <v>3352.9654033835991</v>
      </c>
      <c r="AA236" s="17">
        <v>-5.9380754283759671</v>
      </c>
      <c r="AB236" s="17">
        <v>89120000000</v>
      </c>
      <c r="AC236" s="17">
        <v>87517090376.825912</v>
      </c>
      <c r="AD236" s="17">
        <v>95440000000</v>
      </c>
      <c r="AE236" s="17">
        <v>273960000000</v>
      </c>
      <c r="AF236" s="17">
        <v>1.7264961045399405</v>
      </c>
      <c r="AG236" s="17">
        <v>149650206</v>
      </c>
      <c r="AH236" s="14"/>
      <c r="AI236" s="16"/>
      <c r="AJ236" s="21">
        <f t="shared" si="24"/>
        <v>1023934125081.8707</v>
      </c>
      <c r="AK236" s="1">
        <f t="shared" si="19"/>
        <v>94.120944997213314</v>
      </c>
      <c r="AL236" s="1">
        <f t="shared" si="23"/>
        <v>909109731688.66284</v>
      </c>
    </row>
    <row r="237" spans="1:38">
      <c r="A237" s="16" t="s">
        <v>72</v>
      </c>
      <c r="B237" t="s">
        <v>128</v>
      </c>
      <c r="C237">
        <v>5</v>
      </c>
      <c r="D237">
        <v>25</v>
      </c>
      <c r="E237" s="14"/>
      <c r="F237" s="1">
        <v>0</v>
      </c>
      <c r="G237" s="14">
        <v>1991</v>
      </c>
      <c r="H237" s="3">
        <v>10760538562.049072</v>
      </c>
      <c r="I237" s="3">
        <v>222577910.9380686</v>
      </c>
      <c r="J237" s="3">
        <v>0</v>
      </c>
      <c r="K237" s="3">
        <v>30769891960</v>
      </c>
      <c r="L237" s="3">
        <v>0</v>
      </c>
      <c r="M237" s="4">
        <v>31292794990.582352</v>
      </c>
      <c r="N237" s="4">
        <v>1467630345.4548135</v>
      </c>
      <c r="O237" s="4">
        <v>0</v>
      </c>
      <c r="P237" s="4">
        <v>125807587129.50804</v>
      </c>
      <c r="Q237" s="4">
        <v>0</v>
      </c>
      <c r="R237" s="4">
        <v>8032945000</v>
      </c>
      <c r="S237" s="12">
        <v>31619000000</v>
      </c>
      <c r="T237" s="12">
        <v>-21041000000</v>
      </c>
      <c r="U237" s="1">
        <f t="shared" si="20"/>
        <v>49785953432.987137</v>
      </c>
      <c r="V237" s="1">
        <f t="shared" si="21"/>
        <v>158568012465.5452</v>
      </c>
      <c r="W237" s="1">
        <f t="shared" si="22"/>
        <v>-108782059032.55806</v>
      </c>
      <c r="X237" s="1">
        <v>31</v>
      </c>
      <c r="Y237" s="13">
        <v>407337832905.40546</v>
      </c>
      <c r="Z237" s="17">
        <v>3347.8114732343211</v>
      </c>
      <c r="AA237" s="17">
        <v>-0.15371259554532912</v>
      </c>
      <c r="AB237" s="17">
        <v>72912162162.16217</v>
      </c>
      <c r="AC237" s="17">
        <v>83908576148.738785</v>
      </c>
      <c r="AD237" s="17">
        <v>73763513513.513519</v>
      </c>
      <c r="AE237" s="17">
        <v>250790540540.54056</v>
      </c>
      <c r="AF237" s="17">
        <v>1.6545805218340142</v>
      </c>
      <c r="AG237" s="17">
        <v>152146887</v>
      </c>
      <c r="AH237" s="14"/>
      <c r="AI237" s="16"/>
      <c r="AJ237" s="21">
        <f t="shared" si="24"/>
        <v>1071125208325.3416</v>
      </c>
      <c r="AK237" s="1">
        <f t="shared" si="19"/>
        <v>95.498315964464666</v>
      </c>
      <c r="AL237" s="1">
        <f t="shared" si="23"/>
        <v>962343149292.78345</v>
      </c>
    </row>
    <row r="238" spans="1:38">
      <c r="A238" s="16" t="s">
        <v>72</v>
      </c>
      <c r="B238" t="s">
        <v>128</v>
      </c>
      <c r="C238">
        <v>5</v>
      </c>
      <c r="D238">
        <v>25</v>
      </c>
      <c r="E238" s="14"/>
      <c r="F238" s="1">
        <v>0</v>
      </c>
      <c r="G238" s="14">
        <v>1992</v>
      </c>
      <c r="H238" s="3">
        <v>10204862462.805592</v>
      </c>
      <c r="I238" s="3">
        <v>207662274.15898338</v>
      </c>
      <c r="J238" s="3">
        <v>0</v>
      </c>
      <c r="K238" s="3">
        <v>34362082489</v>
      </c>
      <c r="L238" s="3">
        <v>0</v>
      </c>
      <c r="M238" s="4">
        <v>33707024435.597572</v>
      </c>
      <c r="N238" s="4">
        <v>3002383233.9819407</v>
      </c>
      <c r="O238" s="4">
        <v>0</v>
      </c>
      <c r="P238" s="4">
        <v>138030509648.09677</v>
      </c>
      <c r="Q238" s="4">
        <v>0</v>
      </c>
      <c r="R238" s="4">
        <v>22521400000</v>
      </c>
      <c r="S238" s="12">
        <v>35793000000</v>
      </c>
      <c r="T238" s="12">
        <v>-20554000000</v>
      </c>
      <c r="U238" s="1">
        <f t="shared" si="20"/>
        <v>67296007225.964577</v>
      </c>
      <c r="V238" s="1">
        <f t="shared" si="21"/>
        <v>174739917317.67627</v>
      </c>
      <c r="W238" s="1">
        <f t="shared" si="22"/>
        <v>-107443910091.7117</v>
      </c>
      <c r="X238" s="1">
        <v>32</v>
      </c>
      <c r="Y238" s="13">
        <v>390566551483.76093</v>
      </c>
      <c r="Z238" s="17">
        <v>3279.6863960945216</v>
      </c>
      <c r="AA238" s="17">
        <v>-2.0349137842575118</v>
      </c>
      <c r="AB238" s="17">
        <v>66642495886.905128</v>
      </c>
      <c r="AC238" s="17">
        <v>78352968003.305786</v>
      </c>
      <c r="AD238" s="17">
        <v>71955395771.12912</v>
      </c>
      <c r="AE238" s="17">
        <v>240273592102.85785</v>
      </c>
      <c r="AF238" s="17">
        <v>1.5878950130839498</v>
      </c>
      <c r="AG238" s="17">
        <v>154582103</v>
      </c>
      <c r="AH238" s="14"/>
      <c r="AI238" s="16"/>
      <c r="AJ238" s="21">
        <f t="shared" si="24"/>
        <v>1097777064548.7543</v>
      </c>
      <c r="AK238" s="1">
        <f t="shared" si="19"/>
        <v>95.269987547023646</v>
      </c>
      <c r="AL238" s="1">
        <f t="shared" si="23"/>
        <v>990333154457.0426</v>
      </c>
    </row>
    <row r="239" spans="1:38">
      <c r="A239" s="16" t="s">
        <v>72</v>
      </c>
      <c r="B239" t="s">
        <v>128</v>
      </c>
      <c r="C239">
        <v>5</v>
      </c>
      <c r="D239">
        <v>25</v>
      </c>
      <c r="E239" s="14"/>
      <c r="F239" s="1">
        <v>0</v>
      </c>
      <c r="G239" s="14">
        <v>1993</v>
      </c>
      <c r="H239" s="3">
        <v>13851891482.954197</v>
      </c>
      <c r="I239" s="3">
        <v>902795950.38454294</v>
      </c>
      <c r="J239" s="3">
        <v>0</v>
      </c>
      <c r="K239" s="3">
        <v>35368809387</v>
      </c>
      <c r="L239" s="3">
        <v>0</v>
      </c>
      <c r="M239" s="4">
        <v>33190106957.881638</v>
      </c>
      <c r="N239" s="4">
        <v>13291743867.901434</v>
      </c>
      <c r="O239" s="4">
        <v>0</v>
      </c>
      <c r="P239" s="4">
        <v>147957204900.85303</v>
      </c>
      <c r="Q239" s="4">
        <v>0</v>
      </c>
      <c r="R239" s="4">
        <v>30603870000</v>
      </c>
      <c r="S239" s="12">
        <v>39630000000</v>
      </c>
      <c r="T239" s="12">
        <v>-25301000000</v>
      </c>
      <c r="U239" s="1">
        <f t="shared" si="20"/>
        <v>80727366820.338745</v>
      </c>
      <c r="V239" s="1">
        <f t="shared" si="21"/>
        <v>194439055726.63611</v>
      </c>
      <c r="W239" s="1">
        <f t="shared" si="22"/>
        <v>-113711688906.29736</v>
      </c>
      <c r="X239" s="1">
        <v>33</v>
      </c>
      <c r="Y239" s="13">
        <v>438299504406.26251</v>
      </c>
      <c r="Z239" s="17">
        <v>3380.12839193747</v>
      </c>
      <c r="AA239" s="17">
        <v>3.0625487840104171</v>
      </c>
      <c r="AB239" s="17">
        <v>77421309988.474701</v>
      </c>
      <c r="AC239" s="17">
        <v>83311144022.805283</v>
      </c>
      <c r="AD239" s="17">
        <v>84517805582.709595</v>
      </c>
      <c r="AE239" s="17">
        <v>263340841935.53009</v>
      </c>
      <c r="AF239" s="17">
        <v>1.5430142085807408</v>
      </c>
      <c r="AG239" s="17">
        <v>156985824</v>
      </c>
      <c r="AH239" s="14"/>
      <c r="AI239" s="16"/>
      <c r="AJ239" s="21">
        <f t="shared" si="24"/>
        <v>1152305018104.6025</v>
      </c>
      <c r="AK239" s="1">
        <f t="shared" si="19"/>
        <v>96.528473430729051</v>
      </c>
      <c r="AL239" s="1">
        <f t="shared" si="23"/>
        <v>1038593329198.3052</v>
      </c>
    </row>
    <row r="240" spans="1:38">
      <c r="A240" s="16" t="s">
        <v>72</v>
      </c>
      <c r="B240" t="s">
        <v>128</v>
      </c>
      <c r="C240">
        <v>5</v>
      </c>
      <c r="D240">
        <v>25</v>
      </c>
      <c r="E240" s="14"/>
      <c r="F240" s="1">
        <v>0</v>
      </c>
      <c r="G240" s="14">
        <v>1994</v>
      </c>
      <c r="H240" s="3">
        <v>16567818062.563936</v>
      </c>
      <c r="I240" s="3">
        <v>928558747.05698323</v>
      </c>
      <c r="J240" s="3">
        <v>0</v>
      </c>
      <c r="K240" s="3">
        <v>42003652108</v>
      </c>
      <c r="L240" s="3">
        <v>0</v>
      </c>
      <c r="M240" s="4">
        <v>48621953288.877213</v>
      </c>
      <c r="N240" s="4">
        <v>29816132592.6758</v>
      </c>
      <c r="O240" s="4">
        <v>0</v>
      </c>
      <c r="P240" s="4">
        <v>150565538756.07568</v>
      </c>
      <c r="Q240" s="4">
        <v>0</v>
      </c>
      <c r="R240" s="4">
        <v>37069540000</v>
      </c>
      <c r="S240" s="12">
        <v>44102000000</v>
      </c>
      <c r="T240" s="12">
        <v>-33241000000</v>
      </c>
      <c r="U240" s="1">
        <f t="shared" si="20"/>
        <v>96569568917.620911</v>
      </c>
      <c r="V240" s="1">
        <f t="shared" si="21"/>
        <v>229003624637.62869</v>
      </c>
      <c r="W240" s="1">
        <f t="shared" si="22"/>
        <v>-132434055720.00778</v>
      </c>
      <c r="X240" s="1">
        <v>34</v>
      </c>
      <c r="Y240" s="13">
        <v>546233380259.659</v>
      </c>
      <c r="Z240" s="17">
        <v>3506.5441067703764</v>
      </c>
      <c r="AA240" s="17">
        <v>3.739967840702235</v>
      </c>
      <c r="AB240" s="17">
        <v>97587858595.338654</v>
      </c>
      <c r="AC240" s="17">
        <v>95185745807.919662</v>
      </c>
      <c r="AD240" s="17">
        <v>113332210229.939</v>
      </c>
      <c r="AE240" s="17">
        <v>325756821323.32239</v>
      </c>
      <c r="AF240" s="17">
        <v>1.5252211613085531</v>
      </c>
      <c r="AG240" s="17">
        <v>159398558</v>
      </c>
      <c r="AH240" s="14"/>
      <c r="AI240" s="16"/>
      <c r="AJ240" s="21">
        <f t="shared" si="24"/>
        <v>1235677511869.563</v>
      </c>
      <c r="AK240" s="1">
        <f t="shared" si="19"/>
        <v>97.936199009134512</v>
      </c>
      <c r="AL240" s="1">
        <f t="shared" si="23"/>
        <v>1103243456149.5552</v>
      </c>
    </row>
    <row r="241" spans="1:38">
      <c r="A241" s="16" t="s">
        <v>72</v>
      </c>
      <c r="B241" t="s">
        <v>128</v>
      </c>
      <c r="C241">
        <v>5</v>
      </c>
      <c r="D241">
        <v>25</v>
      </c>
      <c r="E241" s="14"/>
      <c r="F241" s="1">
        <v>0</v>
      </c>
      <c r="G241" s="14">
        <v>1995</v>
      </c>
      <c r="H241" s="3">
        <v>21445018081.590599</v>
      </c>
      <c r="I241" s="3">
        <v>1267336769.9361842</v>
      </c>
      <c r="J241" s="3">
        <v>0</v>
      </c>
      <c r="K241" s="3">
        <v>40816609054</v>
      </c>
      <c r="L241" s="3">
        <v>0</v>
      </c>
      <c r="M241" s="4">
        <v>54521714493.586571</v>
      </c>
      <c r="N241" s="4">
        <v>26177857851.416065</v>
      </c>
      <c r="O241" s="4">
        <v>0</v>
      </c>
      <c r="P241" s="4">
        <v>161662278357.94177</v>
      </c>
      <c r="Q241" s="4">
        <v>0</v>
      </c>
      <c r="R241" s="4">
        <v>49708010000</v>
      </c>
      <c r="S241" s="12">
        <v>46506000000</v>
      </c>
      <c r="T241" s="12">
        <v>-49663000000</v>
      </c>
      <c r="U241" s="1">
        <f t="shared" si="20"/>
        <v>113236973905.52678</v>
      </c>
      <c r="V241" s="1">
        <f t="shared" si="21"/>
        <v>242361850702.9444</v>
      </c>
      <c r="W241" s="1">
        <f t="shared" si="22"/>
        <v>-129124876797.41762</v>
      </c>
      <c r="X241" s="1">
        <v>35</v>
      </c>
      <c r="Y241" s="13">
        <v>768951180305.30042</v>
      </c>
      <c r="Z241" s="17">
        <v>3606.0059172369511</v>
      </c>
      <c r="AA241" s="17">
        <v>2.8364625522472551</v>
      </c>
      <c r="AB241" s="17">
        <v>161751537894.96774</v>
      </c>
      <c r="AC241" s="17">
        <v>102125149732.2243</v>
      </c>
      <c r="AD241" s="17">
        <v>140896471453.08859</v>
      </c>
      <c r="AE241" s="17">
        <v>480252694447.77722</v>
      </c>
      <c r="AF241" s="17">
        <v>1.5250904222659301</v>
      </c>
      <c r="AG241" s="17">
        <v>161848162</v>
      </c>
      <c r="AH241" s="14"/>
      <c r="AI241" s="16"/>
      <c r="AJ241" s="21">
        <f t="shared" si="24"/>
        <v>1343679574525.9021</v>
      </c>
      <c r="AK241" s="1">
        <f t="shared" si="19"/>
        <v>99.301129184739438</v>
      </c>
      <c r="AL241" s="1">
        <f t="shared" si="23"/>
        <v>1214554697728.4844</v>
      </c>
    </row>
    <row r="242" spans="1:38">
      <c r="A242" s="16" t="s">
        <v>72</v>
      </c>
      <c r="B242" t="s">
        <v>128</v>
      </c>
      <c r="C242">
        <v>5</v>
      </c>
      <c r="D242">
        <v>25</v>
      </c>
      <c r="E242" s="14"/>
      <c r="F242" s="1">
        <v>0</v>
      </c>
      <c r="G242" s="14">
        <v>1996</v>
      </c>
      <c r="H242" s="3">
        <v>24346679710.72995</v>
      </c>
      <c r="I242" s="3">
        <v>1457281985.1243856</v>
      </c>
      <c r="J242" s="3">
        <v>0</v>
      </c>
      <c r="K242" s="3">
        <v>41881399961</v>
      </c>
      <c r="L242" s="3">
        <v>0</v>
      </c>
      <c r="M242" s="4">
        <v>63466945143.179901</v>
      </c>
      <c r="N242" s="4">
        <v>42632513620.361961</v>
      </c>
      <c r="O242" s="4">
        <v>0</v>
      </c>
      <c r="P242" s="4">
        <v>182689977517.37665</v>
      </c>
      <c r="Q242" s="4">
        <v>0</v>
      </c>
      <c r="R242" s="4">
        <v>58322950000</v>
      </c>
      <c r="S242" s="12">
        <v>47851000000</v>
      </c>
      <c r="T242" s="12">
        <v>-53304000000</v>
      </c>
      <c r="U242" s="1">
        <f t="shared" si="20"/>
        <v>126008311656.85434</v>
      </c>
      <c r="V242" s="1">
        <f t="shared" si="21"/>
        <v>288789436280.91852</v>
      </c>
      <c r="W242" s="1">
        <f t="shared" si="22"/>
        <v>-162781124624.06418</v>
      </c>
      <c r="X242" s="1">
        <v>36</v>
      </c>
      <c r="Y242" s="13">
        <v>839683246760.43176</v>
      </c>
      <c r="Z242" s="17">
        <v>3627.6269957253553</v>
      </c>
      <c r="AA242" s="17">
        <v>0.5995852193434672</v>
      </c>
      <c r="AB242" s="17">
        <v>168742413690.18005</v>
      </c>
      <c r="AC242" s="17">
        <v>103659580106.95099</v>
      </c>
      <c r="AD242" s="17">
        <v>141659536364.54083</v>
      </c>
      <c r="AE242" s="17">
        <v>542967487891.75201</v>
      </c>
      <c r="AF242" s="17">
        <v>1.5294186674648387</v>
      </c>
      <c r="AG242" s="17">
        <v>164342524</v>
      </c>
      <c r="AH242" s="14"/>
      <c r="AI242" s="16"/>
      <c r="AJ242" s="21">
        <f t="shared" si="24"/>
        <v>1430695009152.2441</v>
      </c>
      <c r="AK242" s="1">
        <f t="shared" si="19"/>
        <v>99.232082895215257</v>
      </c>
      <c r="AL242" s="1">
        <f t="shared" si="23"/>
        <v>1267913884528.1799</v>
      </c>
    </row>
    <row r="243" spans="1:38">
      <c r="A243" s="16" t="s">
        <v>72</v>
      </c>
      <c r="B243" t="s">
        <v>128</v>
      </c>
      <c r="C243">
        <v>5</v>
      </c>
      <c r="D243">
        <v>25</v>
      </c>
      <c r="E243" s="14"/>
      <c r="F243" s="1">
        <v>0</v>
      </c>
      <c r="G243" s="14">
        <v>1997</v>
      </c>
      <c r="H243" s="3">
        <v>27872123600.816013</v>
      </c>
      <c r="I243" s="3">
        <v>1960715292.8902273</v>
      </c>
      <c r="J243" s="3">
        <v>0</v>
      </c>
      <c r="K243" s="3">
        <v>41564879168</v>
      </c>
      <c r="L243" s="3">
        <v>0</v>
      </c>
      <c r="M243" s="4">
        <v>77514226973.898819</v>
      </c>
      <c r="N243" s="4">
        <v>57463096048.198318</v>
      </c>
      <c r="O243" s="4">
        <v>0</v>
      </c>
      <c r="P243" s="4">
        <v>203060161300.13757</v>
      </c>
      <c r="Q243" s="4">
        <v>0</v>
      </c>
      <c r="R243" s="4">
        <v>50826500000</v>
      </c>
      <c r="S243" s="12">
        <v>53189000000</v>
      </c>
      <c r="T243" s="12">
        <v>-59841000000</v>
      </c>
      <c r="U243" s="1">
        <f t="shared" si="20"/>
        <v>122224218061.70624</v>
      </c>
      <c r="V243" s="1">
        <f t="shared" si="21"/>
        <v>338037484322.23474</v>
      </c>
      <c r="W243" s="1">
        <f t="shared" si="22"/>
        <v>-215813266260.5285</v>
      </c>
      <c r="X243" s="1">
        <v>37</v>
      </c>
      <c r="Y243" s="13">
        <v>871199987487.69934</v>
      </c>
      <c r="Z243" s="17">
        <v>3693.2758201483321</v>
      </c>
      <c r="AA243" s="17">
        <v>1.8096905911311865</v>
      </c>
      <c r="AB243" s="17">
        <v>173336165760.04272</v>
      </c>
      <c r="AC243" s="17">
        <v>112710421501.96936</v>
      </c>
      <c r="AD243" s="17">
        <v>151332291890.84891</v>
      </c>
      <c r="AE243" s="17">
        <v>565209760250.53992</v>
      </c>
      <c r="AF243" s="17">
        <v>1.5257269440787828</v>
      </c>
      <c r="AG243" s="17">
        <v>166869168</v>
      </c>
      <c r="AH243" s="14"/>
      <c r="AI243" s="16"/>
      <c r="AJ243" s="21">
        <f t="shared" si="24"/>
        <v>1523588437582.2244</v>
      </c>
      <c r="AK243" s="1">
        <f t="shared" si="19"/>
        <v>99.144584400425103</v>
      </c>
      <c r="AL243" s="1">
        <f t="shared" si="23"/>
        <v>1307775171321.6958</v>
      </c>
    </row>
    <row r="244" spans="1:38">
      <c r="A244" s="16" t="s">
        <v>72</v>
      </c>
      <c r="B244" t="s">
        <v>128</v>
      </c>
      <c r="C244">
        <v>5</v>
      </c>
      <c r="D244">
        <v>25</v>
      </c>
      <c r="E244" s="14"/>
      <c r="F244" s="1">
        <v>0</v>
      </c>
      <c r="G244" s="14">
        <v>1998</v>
      </c>
      <c r="H244" s="3">
        <v>38361777399.598511</v>
      </c>
      <c r="I244" s="3">
        <v>2955339732.770659</v>
      </c>
      <c r="J244" s="3">
        <v>0</v>
      </c>
      <c r="K244" s="3">
        <v>39660050087</v>
      </c>
      <c r="L244" s="3">
        <v>0</v>
      </c>
      <c r="M244" s="4">
        <v>98215580530.322632</v>
      </c>
      <c r="N244" s="4">
        <v>30888999653.481239</v>
      </c>
      <c r="O244" s="4">
        <v>0</v>
      </c>
      <c r="P244" s="4">
        <v>245209780477.67593</v>
      </c>
      <c r="Q244" s="4">
        <v>0</v>
      </c>
      <c r="R244" s="4">
        <v>42579750000</v>
      </c>
      <c r="S244" s="12">
        <v>51136000000</v>
      </c>
      <c r="T244" s="12">
        <v>-57739000000</v>
      </c>
      <c r="U244" s="1">
        <f t="shared" si="20"/>
        <v>123556917219.36917</v>
      </c>
      <c r="V244" s="1">
        <f t="shared" si="21"/>
        <v>374314360661.4798</v>
      </c>
      <c r="W244" s="1">
        <f t="shared" si="22"/>
        <v>-250757443442.11063</v>
      </c>
      <c r="X244" s="1">
        <v>38</v>
      </c>
      <c r="Y244" s="13">
        <v>843826501464.43347</v>
      </c>
      <c r="Z244" s="17">
        <v>3639.2677996840489</v>
      </c>
      <c r="AA244" s="17">
        <v>-1.4623337950999371</v>
      </c>
      <c r="AB244" s="17">
        <v>174152554421.86542</v>
      </c>
      <c r="AC244" s="17">
        <v>112324899061.73021</v>
      </c>
      <c r="AD244" s="17">
        <v>143189630138.98117</v>
      </c>
      <c r="AE244" s="17">
        <v>542855451906.34863</v>
      </c>
      <c r="AF244" s="17">
        <v>1.5110038007350093</v>
      </c>
      <c r="AG244" s="17">
        <v>169409713</v>
      </c>
      <c r="AH244" s="14"/>
      <c r="AI244" s="16"/>
      <c r="AJ244" s="21">
        <f t="shared" si="24"/>
        <v>1595515347355.9929</v>
      </c>
      <c r="AK244" s="1">
        <f t="shared" si="19"/>
        <v>98.44510423531996</v>
      </c>
      <c r="AL244" s="1">
        <f t="shared" si="23"/>
        <v>1344757903913.8823</v>
      </c>
    </row>
    <row r="245" spans="1:38">
      <c r="A245" s="16" t="s">
        <v>72</v>
      </c>
      <c r="B245" t="s">
        <v>128</v>
      </c>
      <c r="C245">
        <v>5</v>
      </c>
      <c r="D245">
        <v>25</v>
      </c>
      <c r="E245" s="14"/>
      <c r="F245" s="1">
        <v>0</v>
      </c>
      <c r="G245" s="14">
        <v>1999</v>
      </c>
      <c r="H245" s="3">
        <v>51420450838.847092</v>
      </c>
      <c r="I245" s="3">
        <v>4690965169.9268913</v>
      </c>
      <c r="J245" s="3">
        <v>0</v>
      </c>
      <c r="K245" s="3">
        <v>41314816575.000008</v>
      </c>
      <c r="L245" s="3">
        <v>0</v>
      </c>
      <c r="M245" s="4">
        <v>94185158362.820572</v>
      </c>
      <c r="N245" s="4">
        <v>53724859568.536469</v>
      </c>
      <c r="O245" s="4">
        <v>0</v>
      </c>
      <c r="P245" s="4">
        <v>244370118314.36127</v>
      </c>
      <c r="Q245" s="4">
        <v>0</v>
      </c>
      <c r="R245" s="4">
        <v>35279324427.727394</v>
      </c>
      <c r="S245" s="12">
        <v>48011000000</v>
      </c>
      <c r="T245" s="12">
        <v>-49272000000</v>
      </c>
      <c r="U245" s="1">
        <f t="shared" si="20"/>
        <v>132705557011.50137</v>
      </c>
      <c r="V245" s="1">
        <f t="shared" si="21"/>
        <v>392280136245.71832</v>
      </c>
      <c r="W245" s="1">
        <f t="shared" si="22"/>
        <v>-259574579234.21695</v>
      </c>
      <c r="X245" s="1">
        <v>39</v>
      </c>
      <c r="Y245" s="13">
        <v>586863191444.69189</v>
      </c>
      <c r="Z245" s="17">
        <v>3594.7849588046543</v>
      </c>
      <c r="AA245" s="17">
        <v>-1.2223019389575001</v>
      </c>
      <c r="AB245" s="17">
        <v>119121655913.01862</v>
      </c>
      <c r="AC245" s="17">
        <v>103118316813.37021</v>
      </c>
      <c r="AD245" s="17">
        <v>91884591286.982712</v>
      </c>
      <c r="AE245" s="17">
        <v>379878454917.61047</v>
      </c>
      <c r="AF245" s="17">
        <v>1.4803772476494554</v>
      </c>
      <c r="AG245" s="17">
        <v>171936271</v>
      </c>
      <c r="AH245" s="14"/>
      <c r="AI245" s="16"/>
      <c r="AJ245" s="21">
        <f t="shared" si="24"/>
        <v>1626029693479.9871</v>
      </c>
      <c r="AK245" s="1">
        <f t="shared" si="19"/>
        <v>98.602594366932408</v>
      </c>
      <c r="AL245" s="1">
        <f t="shared" si="23"/>
        <v>1366455114245.77</v>
      </c>
    </row>
    <row r="246" spans="1:38">
      <c r="A246" s="16" t="s">
        <v>72</v>
      </c>
      <c r="B246" t="s">
        <v>128</v>
      </c>
      <c r="C246">
        <v>5</v>
      </c>
      <c r="D246">
        <v>25</v>
      </c>
      <c r="E246" s="14"/>
      <c r="F246" s="1">
        <v>0</v>
      </c>
      <c r="G246" s="14">
        <v>2000</v>
      </c>
      <c r="H246" s="3">
        <v>50335275576.950157</v>
      </c>
      <c r="I246" s="3">
        <v>5767751738.4279842</v>
      </c>
      <c r="J246" s="3">
        <v>0</v>
      </c>
      <c r="K246" s="3">
        <v>42406034073.999992</v>
      </c>
      <c r="L246" s="3">
        <v>0</v>
      </c>
      <c r="M246" s="4">
        <v>115639725978.91792</v>
      </c>
      <c r="N246" s="4">
        <v>48973187504.445755</v>
      </c>
      <c r="O246" s="4">
        <v>0</v>
      </c>
      <c r="P246" s="4">
        <v>220241577223.83853</v>
      </c>
      <c r="Q246" s="4">
        <v>0</v>
      </c>
      <c r="R246" s="4">
        <v>32433984751.266392</v>
      </c>
      <c r="S246" s="12">
        <v>55085600000</v>
      </c>
      <c r="T246" s="12">
        <v>-55783300000</v>
      </c>
      <c r="U246" s="1">
        <f t="shared" si="20"/>
        <v>130943046140.64453</v>
      </c>
      <c r="V246" s="1">
        <f t="shared" si="21"/>
        <v>384854490707.20221</v>
      </c>
      <c r="W246" s="1">
        <f t="shared" si="22"/>
        <v>-253911444566.55768</v>
      </c>
      <c r="X246" s="1">
        <v>40</v>
      </c>
      <c r="Y246" s="13">
        <v>644701831101.3938</v>
      </c>
      <c r="Z246" s="17">
        <v>3696.1467719225629</v>
      </c>
      <c r="AA246" s="17">
        <v>2.8196905873227252</v>
      </c>
      <c r="AB246" s="17">
        <v>123577480185.84314</v>
      </c>
      <c r="AC246" s="17">
        <v>108308827548.51053</v>
      </c>
      <c r="AD246" s="17">
        <v>108308827548.51053</v>
      </c>
      <c r="AE246" s="17">
        <v>414834640983.87543</v>
      </c>
      <c r="AF246" s="17">
        <v>1.4373177828440622</v>
      </c>
      <c r="AG246" s="17">
        <v>174425387</v>
      </c>
      <c r="AH246" s="14"/>
      <c r="AI246" s="16"/>
      <c r="AJ246" s="21">
        <f t="shared" si="24"/>
        <v>1691419815411.406</v>
      </c>
      <c r="AK246" s="1">
        <f t="shared" si="19"/>
        <v>100</v>
      </c>
      <c r="AL246" s="1">
        <f t="shared" si="23"/>
        <v>1437508370844.8484</v>
      </c>
    </row>
    <row r="247" spans="1:38">
      <c r="A247" s="16" t="s">
        <v>72</v>
      </c>
      <c r="B247" t="s">
        <v>128</v>
      </c>
      <c r="C247">
        <v>5</v>
      </c>
      <c r="D247">
        <v>25</v>
      </c>
      <c r="E247" s="14"/>
      <c r="F247" s="1">
        <v>0</v>
      </c>
      <c r="G247" s="14">
        <v>2001</v>
      </c>
      <c r="H247" s="11">
        <v>49688600000</v>
      </c>
      <c r="I247" s="11">
        <v>3000900000</v>
      </c>
      <c r="J247" s="11">
        <v>3401280000</v>
      </c>
      <c r="K247" s="11">
        <v>15087100000</v>
      </c>
      <c r="L247" s="11">
        <v>42115700</v>
      </c>
      <c r="M247" s="12">
        <v>121948000000</v>
      </c>
      <c r="N247" s="12">
        <v>36910100000</v>
      </c>
      <c r="O247" s="12">
        <v>114831000000</v>
      </c>
      <c r="P247" s="12">
        <v>98317400000</v>
      </c>
      <c r="Q247" s="12">
        <v>44950000</v>
      </c>
      <c r="R247" s="12">
        <v>35563000000</v>
      </c>
      <c r="S247" s="12">
        <v>58222600000</v>
      </c>
      <c r="T247" s="12">
        <v>-55572200000</v>
      </c>
      <c r="U247" s="1">
        <f t="shared" si="20"/>
        <v>106782995700</v>
      </c>
      <c r="V247" s="1">
        <f t="shared" si="21"/>
        <v>372051450000</v>
      </c>
      <c r="W247" s="1">
        <f t="shared" si="22"/>
        <v>-265268454300</v>
      </c>
      <c r="X247" s="1">
        <v>41</v>
      </c>
      <c r="Y247" s="13">
        <v>553582178386.19165</v>
      </c>
      <c r="Z247" s="17">
        <v>3692.6751962524891</v>
      </c>
      <c r="AA247" s="17">
        <v>-9.3924183326421939E-2</v>
      </c>
      <c r="AB247" s="17">
        <v>109702831391.88846</v>
      </c>
      <c r="AC247" s="17">
        <v>108781156366.02206</v>
      </c>
      <c r="AD247" s="17">
        <v>94283224215.62793</v>
      </c>
      <c r="AE247" s="17">
        <v>351358717932.14862</v>
      </c>
      <c r="AF247" s="17">
        <v>1.3958270454544353</v>
      </c>
      <c r="AG247" s="17">
        <v>176877135</v>
      </c>
      <c r="AH247" s="14"/>
      <c r="AI247" s="16"/>
      <c r="AJ247" s="21">
        <f t="shared" si="24"/>
        <v>1734535499459.8848</v>
      </c>
      <c r="AK247" s="1">
        <f t="shared" si="19"/>
        <v>101.01549624038886</v>
      </c>
      <c r="AL247" s="1">
        <f t="shared" si="23"/>
        <v>1469267045159.8848</v>
      </c>
    </row>
    <row r="248" spans="1:38">
      <c r="A248" s="16" t="s">
        <v>72</v>
      </c>
      <c r="B248" t="s">
        <v>128</v>
      </c>
      <c r="C248">
        <v>5</v>
      </c>
      <c r="D248">
        <v>25</v>
      </c>
      <c r="E248" s="14"/>
      <c r="F248" s="1">
        <v>0</v>
      </c>
      <c r="G248" s="14">
        <v>2002</v>
      </c>
      <c r="H248" s="11">
        <v>54422900000</v>
      </c>
      <c r="I248" s="11">
        <v>2387800000</v>
      </c>
      <c r="J248" s="11">
        <v>3457000000</v>
      </c>
      <c r="K248" s="11">
        <v>14704900000</v>
      </c>
      <c r="L248" s="11">
        <v>104739000</v>
      </c>
      <c r="M248" s="12">
        <v>100863000000</v>
      </c>
      <c r="N248" s="12">
        <v>27249300000</v>
      </c>
      <c r="O248" s="12">
        <v>110106000000</v>
      </c>
      <c r="P248" s="12">
        <v>104999000000</v>
      </c>
      <c r="Q248" s="12">
        <v>249600000</v>
      </c>
      <c r="R248" s="12">
        <v>37462000000</v>
      </c>
      <c r="S248" s="12">
        <v>60361800000</v>
      </c>
      <c r="T248" s="12">
        <v>-47240500000</v>
      </c>
      <c r="U248" s="1">
        <f t="shared" si="20"/>
        <v>112539339000</v>
      </c>
      <c r="V248" s="1">
        <f t="shared" si="21"/>
        <v>343466900000</v>
      </c>
      <c r="W248" s="1">
        <f t="shared" si="22"/>
        <v>-230927561000</v>
      </c>
      <c r="X248" s="1">
        <v>42</v>
      </c>
      <c r="Y248" s="13">
        <v>504221228974.03528</v>
      </c>
      <c r="Z248" s="17">
        <v>3739.8380089909933</v>
      </c>
      <c r="AA248" s="17">
        <v>1.2771990557514386</v>
      </c>
      <c r="AB248" s="17">
        <v>103737418540.3801</v>
      </c>
      <c r="AC248" s="17">
        <v>103090232397.19385</v>
      </c>
      <c r="AD248" s="17">
        <v>82623426251.322128</v>
      </c>
      <c r="AE248" s="17">
        <v>311187350976.1507</v>
      </c>
      <c r="AF248" s="17">
        <v>1.3544956151289149</v>
      </c>
      <c r="AG248" s="17">
        <v>179289227</v>
      </c>
      <c r="AH248" s="14"/>
      <c r="AI248" s="16"/>
      <c r="AJ248" s="21">
        <f t="shared" si="24"/>
        <v>1756963512578.7058</v>
      </c>
      <c r="AK248" s="1">
        <f t="shared" si="19"/>
        <v>101.57275940986959</v>
      </c>
      <c r="AL248" s="1">
        <f t="shared" si="23"/>
        <v>1526035951578.7058</v>
      </c>
    </row>
    <row r="249" spans="1:38">
      <c r="A249" s="16" t="s">
        <v>72</v>
      </c>
      <c r="B249" t="s">
        <v>128</v>
      </c>
      <c r="C249">
        <v>5</v>
      </c>
      <c r="D249">
        <v>25</v>
      </c>
      <c r="E249" s="14"/>
      <c r="F249" s="1">
        <v>0</v>
      </c>
      <c r="G249" s="14">
        <v>2003</v>
      </c>
      <c r="H249" s="11">
        <v>54891700000</v>
      </c>
      <c r="I249" s="11">
        <v>2596000000</v>
      </c>
      <c r="J249" s="11">
        <v>4354480000</v>
      </c>
      <c r="K249" s="11">
        <v>23003600000</v>
      </c>
      <c r="L249" s="11">
        <v>80879600</v>
      </c>
      <c r="M249" s="12">
        <v>132818000000</v>
      </c>
      <c r="N249" s="12">
        <v>53137800000</v>
      </c>
      <c r="O249" s="12">
        <v>112957000000</v>
      </c>
      <c r="P249" s="12">
        <v>107740000000</v>
      </c>
      <c r="Q249" s="12">
        <v>124744000</v>
      </c>
      <c r="R249" s="12">
        <v>48846600000</v>
      </c>
      <c r="S249" s="12">
        <v>73084100000</v>
      </c>
      <c r="T249" s="12">
        <v>-48290200000</v>
      </c>
      <c r="U249" s="1">
        <f t="shared" si="20"/>
        <v>133773259600</v>
      </c>
      <c r="V249" s="1">
        <f t="shared" si="21"/>
        <v>406777544000</v>
      </c>
      <c r="W249" s="1">
        <f t="shared" si="22"/>
        <v>-273004284400</v>
      </c>
      <c r="X249" s="1">
        <v>43</v>
      </c>
      <c r="Y249" s="13">
        <v>552469288267.79333</v>
      </c>
      <c r="Z249" s="17">
        <v>3733.9992493805566</v>
      </c>
      <c r="AA249" s="17">
        <v>-0.15612332930997752</v>
      </c>
      <c r="AB249" s="17">
        <v>107116022099.44751</v>
      </c>
      <c r="AC249" s="17">
        <v>98354178578.361954</v>
      </c>
      <c r="AD249" s="17">
        <v>84405264868.378296</v>
      </c>
      <c r="AE249" s="17">
        <v>342138131884.30292</v>
      </c>
      <c r="AF249" s="17">
        <v>1.2988279987689673</v>
      </c>
      <c r="AG249" s="17">
        <v>181633074</v>
      </c>
      <c r="AH249" s="14"/>
      <c r="AI249" s="16"/>
      <c r="AJ249" s="21">
        <f t="shared" si="24"/>
        <v>1795730209384.8813</v>
      </c>
      <c r="AK249" s="1">
        <f t="shared" si="19"/>
        <v>103.05658717500951</v>
      </c>
      <c r="AL249" s="1">
        <f t="shared" si="23"/>
        <v>1522725924984.8813</v>
      </c>
    </row>
    <row r="250" spans="1:38">
      <c r="A250" s="16" t="s">
        <v>72</v>
      </c>
      <c r="B250" t="s">
        <v>128</v>
      </c>
      <c r="C250">
        <v>5</v>
      </c>
      <c r="D250">
        <v>25</v>
      </c>
      <c r="E250" s="14"/>
      <c r="F250" s="1">
        <v>0</v>
      </c>
      <c r="G250" s="14">
        <v>2004</v>
      </c>
      <c r="H250" s="11">
        <v>69196200000</v>
      </c>
      <c r="I250" s="11">
        <v>2352000000</v>
      </c>
      <c r="J250" s="11">
        <v>7001000000</v>
      </c>
      <c r="K250" s="11">
        <v>16943300000</v>
      </c>
      <c r="L250" s="11">
        <v>108890000</v>
      </c>
      <c r="M250" s="12">
        <v>161259000000</v>
      </c>
      <c r="N250" s="12">
        <v>77260700000</v>
      </c>
      <c r="O250" s="12">
        <v>107497000000</v>
      </c>
      <c r="P250" s="12">
        <v>99892400000</v>
      </c>
      <c r="Q250" s="12">
        <v>319726000</v>
      </c>
      <c r="R250" s="12">
        <v>52461800000</v>
      </c>
      <c r="S250" s="12">
        <v>96475200000</v>
      </c>
      <c r="T250" s="12">
        <v>-62809000000</v>
      </c>
      <c r="U250" s="1">
        <f t="shared" si="20"/>
        <v>148063190000</v>
      </c>
      <c r="V250" s="1">
        <f t="shared" si="21"/>
        <v>446228826000</v>
      </c>
      <c r="W250" s="1">
        <f t="shared" si="22"/>
        <v>-298165636000</v>
      </c>
      <c r="X250" s="1">
        <v>44</v>
      </c>
      <c r="Y250" s="11">
        <v>663760000000</v>
      </c>
      <c r="Z250" s="17">
        <v>3899.2025663882987</v>
      </c>
      <c r="AA250" s="17">
        <v>4.4242996844508866</v>
      </c>
      <c r="AB250" s="17">
        <v>127618461538.46155</v>
      </c>
      <c r="AC250" s="17">
        <v>107325872982.33788</v>
      </c>
      <c r="AD250" s="17">
        <v>106843418803.41881</v>
      </c>
      <c r="AE250" s="17">
        <v>396789762100.51282</v>
      </c>
      <c r="AF250" s="17">
        <v>1.2258777099099176</v>
      </c>
      <c r="AG250" s="17">
        <v>183873377</v>
      </c>
      <c r="AH250" s="14"/>
      <c r="AI250" s="16"/>
      <c r="AJ250" s="21">
        <f t="shared" si="24"/>
        <v>1892421962528.9612</v>
      </c>
      <c r="AK250" s="1">
        <f t="shared" si="19"/>
        <v>106.74373455408495</v>
      </c>
      <c r="AL250" s="1">
        <f t="shared" si="23"/>
        <v>1594256326528.9612</v>
      </c>
    </row>
    <row r="251" spans="1:38">
      <c r="A251" s="16" t="s">
        <v>72</v>
      </c>
      <c r="B251" t="s">
        <v>128</v>
      </c>
      <c r="C251">
        <v>5</v>
      </c>
      <c r="D251">
        <v>25</v>
      </c>
      <c r="E251" s="14"/>
      <c r="F251" s="1">
        <v>0</v>
      </c>
      <c r="G251" s="14">
        <v>2005</v>
      </c>
      <c r="H251" s="11">
        <v>79259300000</v>
      </c>
      <c r="I251" s="11">
        <v>2808530000</v>
      </c>
      <c r="J251" s="11">
        <v>8025800000</v>
      </c>
      <c r="K251" s="11">
        <v>24170700000</v>
      </c>
      <c r="L251" s="11">
        <v>118872000</v>
      </c>
      <c r="M251" s="12">
        <v>181344000000</v>
      </c>
      <c r="N251" s="12">
        <v>125532000000</v>
      </c>
      <c r="O251" s="12">
        <v>106820000000</v>
      </c>
      <c r="P251" s="12">
        <v>70859400000</v>
      </c>
      <c r="Q251" s="12">
        <v>219096000</v>
      </c>
      <c r="R251" s="12">
        <v>53245200000</v>
      </c>
      <c r="S251" s="12">
        <v>118308000000</v>
      </c>
      <c r="T251" s="12">
        <v>-73605500000</v>
      </c>
      <c r="U251" s="1">
        <f t="shared" si="20"/>
        <v>167628402000</v>
      </c>
      <c r="V251" s="1">
        <f t="shared" si="21"/>
        <v>484774496000</v>
      </c>
      <c r="W251" s="1">
        <f t="shared" si="22"/>
        <v>-317146094000</v>
      </c>
      <c r="X251" s="1">
        <v>45</v>
      </c>
      <c r="Y251" s="11">
        <v>882185291700.90381</v>
      </c>
      <c r="Z251" s="17">
        <v>3976.6933611503409</v>
      </c>
      <c r="AA251" s="17">
        <v>1.9873498091641721</v>
      </c>
      <c r="AB251" s="17">
        <v>175658175842.23499</v>
      </c>
      <c r="AC251" s="17">
        <v>111219394315.87891</v>
      </c>
      <c r="AD251" s="17">
        <v>140606820049.30154</v>
      </c>
      <c r="AE251" s="17">
        <v>531729647802.7937</v>
      </c>
      <c r="AF251" s="17">
        <v>1.1429233001447758</v>
      </c>
      <c r="AG251" s="17">
        <v>185986964</v>
      </c>
      <c r="AH251" s="14"/>
      <c r="AI251" s="16"/>
      <c r="AJ251" s="21">
        <f t="shared" si="24"/>
        <v>2047422860367.3655</v>
      </c>
      <c r="AK251" s="1">
        <f t="shared" si="19"/>
        <v>112.03713046110384</v>
      </c>
      <c r="AL251" s="1">
        <f t="shared" si="23"/>
        <v>1730276766367.3655</v>
      </c>
    </row>
    <row r="252" spans="1:38">
      <c r="A252" s="16" t="s">
        <v>72</v>
      </c>
      <c r="B252" t="s">
        <v>128</v>
      </c>
      <c r="C252">
        <v>5</v>
      </c>
      <c r="D252">
        <v>25</v>
      </c>
      <c r="E252" s="14"/>
      <c r="F252" s="1">
        <v>0</v>
      </c>
      <c r="G252" s="14">
        <v>2006</v>
      </c>
      <c r="H252" s="11">
        <v>113925000000</v>
      </c>
      <c r="I252" s="11">
        <v>3753650000</v>
      </c>
      <c r="J252" s="11">
        <v>10675400000</v>
      </c>
      <c r="K252" s="11">
        <v>24567400000</v>
      </c>
      <c r="L252" s="11">
        <v>113393000</v>
      </c>
      <c r="M252" s="12">
        <v>220621000000</v>
      </c>
      <c r="N252" s="12">
        <v>191513000000</v>
      </c>
      <c r="O252" s="12">
        <v>112070000000</v>
      </c>
      <c r="P252" s="12">
        <v>83086600000</v>
      </c>
      <c r="Q252" s="12">
        <v>444608000</v>
      </c>
      <c r="R252" s="12">
        <v>85156200000</v>
      </c>
      <c r="S252" s="12">
        <v>137807000000</v>
      </c>
      <c r="T252" s="12">
        <v>-91349600000</v>
      </c>
      <c r="U252" s="1">
        <f t="shared" si="20"/>
        <v>238191043000</v>
      </c>
      <c r="V252" s="1">
        <f t="shared" si="21"/>
        <v>607735208000</v>
      </c>
      <c r="W252" s="1">
        <f t="shared" si="22"/>
        <v>-369544165000</v>
      </c>
      <c r="X252" s="1">
        <v>46</v>
      </c>
      <c r="Y252" s="11">
        <v>1088917279411.7646</v>
      </c>
      <c r="Z252" s="16">
        <v>4090.6299615505454</v>
      </c>
      <c r="AA252" s="16">
        <v>2.8651090253347036</v>
      </c>
      <c r="AB252" s="16">
        <v>218186121323.52939</v>
      </c>
      <c r="AC252" s="16">
        <v>122082957118.64424</v>
      </c>
      <c r="AD252" s="16">
        <v>178919117647.05881</v>
      </c>
      <c r="AE252" s="16">
        <v>647031687529.41174</v>
      </c>
      <c r="AF252" s="16">
        <v>1.0543070971213315</v>
      </c>
      <c r="AG252" s="16">
        <v>187958211</v>
      </c>
      <c r="AH252" s="14"/>
      <c r="AI252" s="16"/>
      <c r="AJ252" s="21">
        <f t="shared" si="24"/>
        <v>2234004408077.4614</v>
      </c>
      <c r="AK252" s="1">
        <f t="shared" si="19"/>
        <v>117.14211113150616</v>
      </c>
      <c r="AL252" s="1">
        <f t="shared" si="23"/>
        <v>1864460243077.4614</v>
      </c>
    </row>
    <row r="253" spans="1:38">
      <c r="A253" s="16" t="s">
        <v>72</v>
      </c>
      <c r="B253" t="s">
        <v>128</v>
      </c>
      <c r="C253">
        <v>5</v>
      </c>
      <c r="D253">
        <v>25</v>
      </c>
      <c r="E253" s="14"/>
      <c r="F253" s="1">
        <v>0</v>
      </c>
      <c r="G253" s="14">
        <v>2007</v>
      </c>
      <c r="H253" s="11">
        <v>136103000000</v>
      </c>
      <c r="I253" s="11">
        <v>6643990000</v>
      </c>
      <c r="J253" s="11">
        <v>16533700000</v>
      </c>
      <c r="K253" s="11">
        <v>30130900000</v>
      </c>
      <c r="L253" s="11">
        <v>142465000</v>
      </c>
      <c r="M253" s="12">
        <v>309668000000</v>
      </c>
      <c r="N253" s="12">
        <v>363999000000</v>
      </c>
      <c r="O253" s="12">
        <v>145650000000</v>
      </c>
      <c r="P253" s="12">
        <v>99196500000</v>
      </c>
      <c r="Q253" s="12">
        <v>1771300000</v>
      </c>
      <c r="R253" s="12">
        <v>179433000000</v>
      </c>
      <c r="S253" s="12">
        <v>160649000000</v>
      </c>
      <c r="T253" s="12">
        <v>-120617000000</v>
      </c>
      <c r="U253" s="1">
        <f t="shared" si="20"/>
        <v>368987055000</v>
      </c>
      <c r="V253" s="1">
        <f t="shared" si="21"/>
        <v>920284800000</v>
      </c>
      <c r="W253" s="1">
        <f t="shared" si="22"/>
        <v>-551297745000</v>
      </c>
      <c r="X253" s="1">
        <v>47</v>
      </c>
      <c r="Y253" s="11">
        <v>1365982651542.3704</v>
      </c>
      <c r="Z253" s="16">
        <v>4297.7433357139662</v>
      </c>
      <c r="AA253" s="16">
        <v>5.0631168331078982</v>
      </c>
      <c r="AB253" s="16">
        <v>276683262331.26318</v>
      </c>
      <c r="AC253" s="16">
        <v>138994881914.30063</v>
      </c>
      <c r="AD253" s="16">
        <v>238226659138.73636</v>
      </c>
      <c r="AE253" s="16">
        <v>801263661620.90027</v>
      </c>
      <c r="AF253" s="16">
        <v>0.97410613188330208</v>
      </c>
      <c r="AG253" s="16">
        <v>189798070</v>
      </c>
      <c r="AH253" s="14"/>
      <c r="AI253" s="16"/>
      <c r="AJ253" s="21">
        <f t="shared" si="24"/>
        <v>2433907126174.5859</v>
      </c>
      <c r="AK253" s="1">
        <f t="shared" si="19"/>
        <v>119.92974940575135</v>
      </c>
      <c r="AL253" s="1">
        <f t="shared" si="23"/>
        <v>1882609381174.5859</v>
      </c>
    </row>
    <row r="254" spans="1:38">
      <c r="A254" s="16" t="s">
        <v>72</v>
      </c>
      <c r="B254" t="s">
        <v>128</v>
      </c>
      <c r="C254">
        <v>5</v>
      </c>
      <c r="D254">
        <v>25</v>
      </c>
      <c r="E254" s="14"/>
      <c r="F254" s="1">
        <v>0</v>
      </c>
      <c r="G254" s="14">
        <v>2008</v>
      </c>
      <c r="H254" s="11">
        <v>163329000000</v>
      </c>
      <c r="I254" s="11">
        <v>4827600000</v>
      </c>
      <c r="J254" s="11">
        <v>12493100000</v>
      </c>
      <c r="K254" s="11">
        <v>32746400000</v>
      </c>
      <c r="L254" s="11">
        <v>608800000</v>
      </c>
      <c r="M254" s="12">
        <v>287697000000</v>
      </c>
      <c r="N254" s="12">
        <v>149608000000</v>
      </c>
      <c r="O254" s="12">
        <v>137925000000</v>
      </c>
      <c r="P254" s="12">
        <v>113908000000</v>
      </c>
      <c r="Q254" s="12">
        <v>2450090000</v>
      </c>
      <c r="R254" s="12">
        <v>192844000000</v>
      </c>
      <c r="S254" s="12">
        <v>197942000000</v>
      </c>
      <c r="T254" s="12">
        <v>-173107000000</v>
      </c>
      <c r="U254" s="1">
        <f t="shared" si="20"/>
        <v>406848900000</v>
      </c>
      <c r="V254" s="1">
        <f t="shared" si="21"/>
        <v>691588090000</v>
      </c>
      <c r="W254" s="1">
        <f t="shared" si="22"/>
        <v>-284739190000</v>
      </c>
      <c r="X254" s="1">
        <v>48</v>
      </c>
      <c r="Y254" s="11">
        <v>1652632229227.6106</v>
      </c>
      <c r="Z254" s="16">
        <v>4478.5044927098261</v>
      </c>
      <c r="AA254" s="16">
        <v>4.2059551461285878</v>
      </c>
      <c r="AB254" s="16">
        <v>333650998419.24524</v>
      </c>
      <c r="AC254" s="16">
        <v>157861706649.52612</v>
      </c>
      <c r="AD254" s="16">
        <v>315895306793.61157</v>
      </c>
      <c r="AE254" s="16">
        <v>964835550263.27747</v>
      </c>
      <c r="AF254" s="16">
        <v>0.91528462893280016</v>
      </c>
      <c r="AG254" s="16">
        <v>191543237</v>
      </c>
      <c r="AH254" s="14"/>
      <c r="AI254" s="16"/>
      <c r="AJ254" s="21">
        <f t="shared" si="24"/>
        <v>2682156300736.3145</v>
      </c>
      <c r="AK254" s="1">
        <f t="shared" si="19"/>
        <v>121.45470281964839</v>
      </c>
      <c r="AL254" s="1">
        <f t="shared" si="23"/>
        <v>2397417110736.3145</v>
      </c>
    </row>
    <row r="255" spans="1:38">
      <c r="A255" s="16" t="s">
        <v>72</v>
      </c>
      <c r="B255" t="s">
        <v>128</v>
      </c>
      <c r="C255">
        <v>5</v>
      </c>
      <c r="D255">
        <v>25</v>
      </c>
      <c r="E255" s="14"/>
      <c r="F255" s="1">
        <v>0</v>
      </c>
      <c r="G255" s="14">
        <v>2009</v>
      </c>
      <c r="H255" s="11">
        <v>158777000000</v>
      </c>
      <c r="I255" s="11">
        <v>2245410000</v>
      </c>
      <c r="J255" s="11">
        <v>11012100000</v>
      </c>
      <c r="K255" s="11">
        <v>63378800000</v>
      </c>
      <c r="L255" s="11">
        <v>286569000</v>
      </c>
      <c r="M255" s="12">
        <v>400808000000</v>
      </c>
      <c r="N255" s="12">
        <v>376463000000</v>
      </c>
      <c r="O255" s="12">
        <v>185385000000</v>
      </c>
      <c r="P255" s="12">
        <v>113829000000</v>
      </c>
      <c r="Q255" s="12">
        <v>3412650000</v>
      </c>
      <c r="R255" s="12">
        <v>237364000000</v>
      </c>
      <c r="S255" s="12">
        <v>152995000000</v>
      </c>
      <c r="T255" s="12">
        <v>-127705000000</v>
      </c>
      <c r="U255" s="1">
        <f t="shared" si="20"/>
        <v>473063879000</v>
      </c>
      <c r="V255" s="1">
        <f t="shared" si="21"/>
        <v>1079897650000</v>
      </c>
      <c r="W255" s="1">
        <f t="shared" si="22"/>
        <v>-606833771000</v>
      </c>
      <c r="X255" s="1">
        <v>49</v>
      </c>
      <c r="Y255" s="11">
        <v>1594489675023.9875</v>
      </c>
      <c r="Z255" s="16">
        <v>4410.4131839865304</v>
      </c>
      <c r="AA255" s="16">
        <v>-1.5204028227310147</v>
      </c>
      <c r="AB255" s="16">
        <v>347719160652.45508</v>
      </c>
      <c r="AC255" s="16">
        <v>141606017978.18756</v>
      </c>
      <c r="AD255" s="16">
        <v>270204997705.56091</v>
      </c>
      <c r="AE255" s="16">
        <v>967400006250.21912</v>
      </c>
      <c r="AF255" s="16">
        <v>0.88535814547531699</v>
      </c>
      <c r="AG255" s="16">
        <v>193246610</v>
      </c>
      <c r="AH255" s="14"/>
      <c r="AI255" s="16"/>
      <c r="AJ255" s="21">
        <f t="shared" si="24"/>
        <v>2816635981685.7876</v>
      </c>
      <c r="AK255" s="1">
        <f t="shared" si="19"/>
        <v>120.11325331365218</v>
      </c>
      <c r="AL255" s="1">
        <f t="shared" si="23"/>
        <v>2209802210685.7876</v>
      </c>
    </row>
    <row r="256" spans="1:38">
      <c r="A256" s="16" t="s">
        <v>72</v>
      </c>
      <c r="B256" t="s">
        <v>128</v>
      </c>
      <c r="C256">
        <v>5</v>
      </c>
      <c r="D256">
        <v>25</v>
      </c>
      <c r="E256" s="14"/>
      <c r="F256" s="1">
        <v>0</v>
      </c>
      <c r="G256" s="14">
        <v>2010</v>
      </c>
      <c r="H256" s="11">
        <v>175184000000</v>
      </c>
      <c r="I256" s="11">
        <v>834147000</v>
      </c>
      <c r="J256" s="11">
        <v>15760300000</v>
      </c>
      <c r="K256" s="11">
        <v>114941000000</v>
      </c>
      <c r="L256" s="11">
        <v>153368000</v>
      </c>
      <c r="M256" s="12">
        <v>472579000000</v>
      </c>
      <c r="N256" s="12">
        <v>430234000000</v>
      </c>
      <c r="O256" s="12">
        <v>226051000000</v>
      </c>
      <c r="P256" s="12">
        <v>161037000000</v>
      </c>
      <c r="Q256" s="12">
        <v>3781050000</v>
      </c>
      <c r="R256" s="12">
        <v>287056000000</v>
      </c>
      <c r="S256" s="12">
        <v>201915000000</v>
      </c>
      <c r="T256" s="12">
        <v>-181694000000</v>
      </c>
      <c r="U256" s="1">
        <f t="shared" si="20"/>
        <v>593928815000</v>
      </c>
      <c r="V256" s="1">
        <f t="shared" si="21"/>
        <v>1293682050000</v>
      </c>
      <c r="W256" s="1">
        <f t="shared" si="22"/>
        <v>-699753235000</v>
      </c>
      <c r="X256" s="1">
        <v>50</v>
      </c>
      <c r="Y256" s="11">
        <v>2087889553821.6841</v>
      </c>
      <c r="Z256" s="16">
        <v>4699.3999321777328</v>
      </c>
      <c r="AA256" s="16">
        <v>6.5523735789758746</v>
      </c>
      <c r="AB256" s="16"/>
      <c r="AC256" s="16"/>
      <c r="AD256" s="16"/>
      <c r="AE256" s="16"/>
      <c r="AF256" s="16">
        <v>0.87578627880092896</v>
      </c>
      <c r="AG256" s="16">
        <v>194946470</v>
      </c>
      <c r="AH256" s="14"/>
      <c r="AI256" s="16"/>
      <c r="AJ256" s="21" t="str">
        <f t="shared" si="24"/>
        <v/>
      </c>
      <c r="AK256" s="1" t="str">
        <f t="shared" si="19"/>
        <v/>
      </c>
      <c r="AL256" s="1" t="str">
        <f t="shared" si="23"/>
        <v/>
      </c>
    </row>
    <row r="257" spans="1:38">
      <c r="A257" t="s">
        <v>3</v>
      </c>
      <c r="B257" t="s">
        <v>107</v>
      </c>
      <c r="C257">
        <v>6</v>
      </c>
      <c r="D257">
        <v>4</v>
      </c>
      <c r="F257" s="1">
        <v>1</v>
      </c>
      <c r="G257" s="1">
        <v>1960</v>
      </c>
      <c r="H257" s="11">
        <v>2610760000</v>
      </c>
      <c r="I257" s="11">
        <v>1054220000</v>
      </c>
      <c r="J257" s="11">
        <v>266064000</v>
      </c>
      <c r="K257" s="11">
        <v>3201220000</v>
      </c>
      <c r="L257" s="11">
        <v>0</v>
      </c>
      <c r="M257" s="12">
        <v>13637600000</v>
      </c>
      <c r="N257" s="12">
        <v>3332330000</v>
      </c>
      <c r="O257" s="12">
        <v>4991970000</v>
      </c>
      <c r="P257" s="12">
        <v>3326310000</v>
      </c>
      <c r="Q257" s="12">
        <v>0</v>
      </c>
      <c r="R257" s="12">
        <v>1112520000</v>
      </c>
      <c r="S257" s="12">
        <v>5792920000</v>
      </c>
      <c r="T257" s="12">
        <v>-5912820000</v>
      </c>
      <c r="U257" s="1">
        <f t="shared" si="20"/>
        <v>8244784000</v>
      </c>
      <c r="V257" s="1">
        <f t="shared" si="21"/>
        <v>25288210000</v>
      </c>
      <c r="W257" s="1">
        <f t="shared" si="22"/>
        <v>-17043426000</v>
      </c>
      <c r="X257" s="19">
        <v>0</v>
      </c>
      <c r="Y257" s="11">
        <v>41093453544.909561</v>
      </c>
      <c r="Z257">
        <v>9374.8828160104858</v>
      </c>
      <c r="AB257">
        <v>5980610589.7474537</v>
      </c>
      <c r="AC257" s="1">
        <v>29533759676.789452</v>
      </c>
      <c r="AD257" s="1">
        <v>9104216401.2524948</v>
      </c>
      <c r="AF257" s="2">
        <v>2.2986265352404054</v>
      </c>
      <c r="AG257" s="2">
        <v>17909009</v>
      </c>
      <c r="AH257" s="1" t="s">
        <v>69</v>
      </c>
      <c r="AI257" s="9">
        <v>2.2016852974369829</v>
      </c>
      <c r="AJ257">
        <f>+AI257*Y257</f>
        <v>90474852490.737045</v>
      </c>
      <c r="AK257" s="1">
        <f t="shared" si="19"/>
        <v>25.465667868601468</v>
      </c>
      <c r="AL257" s="1">
        <f t="shared" si="23"/>
        <v>73431426490.737045</v>
      </c>
    </row>
    <row r="258" spans="1:38">
      <c r="A258" t="s">
        <v>3</v>
      </c>
      <c r="B258" t="s">
        <v>107</v>
      </c>
      <c r="C258">
        <v>6</v>
      </c>
      <c r="D258">
        <v>4</v>
      </c>
      <c r="F258" s="1">
        <v>1</v>
      </c>
      <c r="G258" s="1">
        <v>1961</v>
      </c>
      <c r="H258" s="11">
        <v>2621410000</v>
      </c>
      <c r="I258" s="11">
        <v>1118460000</v>
      </c>
      <c r="J258" s="11">
        <v>264520000</v>
      </c>
      <c r="K258" s="11">
        <v>3076880000</v>
      </c>
      <c r="L258" s="11">
        <v>0</v>
      </c>
      <c r="M258" s="12">
        <v>13792400000</v>
      </c>
      <c r="N258" s="12">
        <v>3328540000</v>
      </c>
      <c r="O258" s="12">
        <v>4842820000</v>
      </c>
      <c r="P258" s="12">
        <v>3708070000</v>
      </c>
      <c r="Q258" s="12">
        <v>0</v>
      </c>
      <c r="R258" s="12">
        <v>1345840000</v>
      </c>
      <c r="S258" s="12">
        <v>6185970000</v>
      </c>
      <c r="T258" s="12">
        <v>-5900290000</v>
      </c>
      <c r="U258" s="1">
        <f t="shared" si="20"/>
        <v>8427110000</v>
      </c>
      <c r="V258" s="1">
        <f t="shared" si="21"/>
        <v>25671830000</v>
      </c>
      <c r="W258" s="1">
        <f t="shared" si="22"/>
        <v>-17244720000</v>
      </c>
      <c r="X258" s="1">
        <v>1</v>
      </c>
      <c r="Y258" s="11">
        <v>40767969453.695969</v>
      </c>
      <c r="Z258">
        <v>9479.8240322149832</v>
      </c>
      <c r="AA258">
        <v>1.1193869647658516</v>
      </c>
      <c r="AB258">
        <v>6688335693.9993267</v>
      </c>
      <c r="AC258" s="1">
        <v>29470423508.181274</v>
      </c>
      <c r="AD258" s="1">
        <v>8631470055.5013256</v>
      </c>
      <c r="AF258" s="2">
        <v>2.0011221104430317</v>
      </c>
      <c r="AG258" s="2">
        <v>18271000</v>
      </c>
      <c r="AH258" s="1">
        <v>1862637435.4381616</v>
      </c>
      <c r="AJ258">
        <f t="shared" ref="AJ258:AJ289" si="25">+IF(ISNUMBER((AJ257*0.96*AK258/AK257)+AD258),(AJ257*0.96*AK258/AK257)+AD258,"")</f>
        <v>95101030005.230026</v>
      </c>
      <c r="AK258" s="1">
        <f t="shared" ref="AK258:AK321" si="26">IF(ISNUMBER(AK309),AK309,"")</f>
        <v>25.352407255114517</v>
      </c>
      <c r="AL258" s="1">
        <f t="shared" si="23"/>
        <v>77856310005.230026</v>
      </c>
    </row>
    <row r="259" spans="1:38">
      <c r="A259" t="s">
        <v>3</v>
      </c>
      <c r="B259" t="s">
        <v>107</v>
      </c>
      <c r="C259">
        <v>6</v>
      </c>
      <c r="D259">
        <v>4</v>
      </c>
      <c r="F259" s="1">
        <v>1</v>
      </c>
      <c r="G259" s="1">
        <v>1962</v>
      </c>
      <c r="H259" s="11">
        <v>2723040000</v>
      </c>
      <c r="I259" s="11">
        <v>1271820000</v>
      </c>
      <c r="J259" s="11">
        <v>253435000</v>
      </c>
      <c r="K259" s="11">
        <v>2873420000</v>
      </c>
      <c r="L259" s="11">
        <v>0</v>
      </c>
      <c r="M259" s="12">
        <v>14278100000</v>
      </c>
      <c r="N259" s="12">
        <v>3164690000</v>
      </c>
      <c r="O259" s="12">
        <v>4995360000</v>
      </c>
      <c r="P259" s="12">
        <v>3974190000</v>
      </c>
      <c r="Q259" s="12">
        <v>0</v>
      </c>
      <c r="R259" s="12">
        <v>1852000000</v>
      </c>
      <c r="S259" s="12">
        <v>6356030000</v>
      </c>
      <c r="T259" s="12">
        <v>-6070890000</v>
      </c>
      <c r="U259" s="1">
        <f t="shared" ref="U259:U322" si="27">IF(ISNUMBER(+H259+I259+J259+K259+L259+R259),(H259+I259+J259+K259+L259+R259),"")</f>
        <v>8973715000</v>
      </c>
      <c r="V259" s="1">
        <f t="shared" ref="V259:V322" si="28">IF(ISNUMBER(+M259+N259+O259+P259+Q259),(+M259+N259+O259+P259+Q259),"")</f>
        <v>26412340000</v>
      </c>
      <c r="W259" s="1">
        <f t="shared" ref="W259:W322" si="29">IF(ISNUMBER(+U259-V259),(U259-V259),"")</f>
        <v>-17438625000</v>
      </c>
      <c r="X259" s="1">
        <v>2</v>
      </c>
      <c r="Y259" s="11">
        <v>41978852041.442558</v>
      </c>
      <c r="Z259">
        <v>9967.3656373774193</v>
      </c>
      <c r="AA259">
        <v>5.1429393995673394</v>
      </c>
      <c r="AB259">
        <v>6752444002.1242142</v>
      </c>
      <c r="AC259" s="1">
        <v>30831693294.727634</v>
      </c>
      <c r="AD259" s="1">
        <v>8646804374.1108513</v>
      </c>
      <c r="AF259" s="2">
        <v>1.8598882333990441</v>
      </c>
      <c r="AG259" s="2">
        <v>18614000</v>
      </c>
      <c r="AH259" s="1">
        <v>1973565656.7955754</v>
      </c>
      <c r="AJ259">
        <f t="shared" si="25"/>
        <v>101083688023.67599</v>
      </c>
      <c r="AK259" s="1">
        <f t="shared" si="26"/>
        <v>25.668946482805929</v>
      </c>
      <c r="AL259" s="1">
        <f t="shared" si="23"/>
        <v>83645063023.675995</v>
      </c>
    </row>
    <row r="260" spans="1:38">
      <c r="A260" t="s">
        <v>3</v>
      </c>
      <c r="B260" t="s">
        <v>107</v>
      </c>
      <c r="C260">
        <v>6</v>
      </c>
      <c r="D260">
        <v>4</v>
      </c>
      <c r="F260" s="1">
        <v>1</v>
      </c>
      <c r="G260" s="1">
        <v>1963</v>
      </c>
      <c r="H260" s="11">
        <v>3005030000</v>
      </c>
      <c r="I260" s="11">
        <v>1319640000</v>
      </c>
      <c r="J260" s="11">
        <v>246160000</v>
      </c>
      <c r="K260" s="11">
        <v>3136450000</v>
      </c>
      <c r="L260" s="11">
        <v>0</v>
      </c>
      <c r="M260" s="12">
        <v>15061600000</v>
      </c>
      <c r="N260" s="12">
        <v>3003890000</v>
      </c>
      <c r="O260" s="12">
        <v>5534890000</v>
      </c>
      <c r="P260" s="12">
        <v>4234680000</v>
      </c>
      <c r="Q260" s="12">
        <v>0</v>
      </c>
      <c r="R260" s="12">
        <v>1796100000</v>
      </c>
      <c r="S260" s="12">
        <v>6928850000</v>
      </c>
      <c r="T260" s="12">
        <v>-6310870000</v>
      </c>
      <c r="U260" s="1">
        <f t="shared" si="27"/>
        <v>9503380000</v>
      </c>
      <c r="V260" s="1">
        <f t="shared" si="28"/>
        <v>27835060000</v>
      </c>
      <c r="W260" s="1">
        <f t="shared" si="29"/>
        <v>-18331680000</v>
      </c>
      <c r="X260" s="1">
        <v>3</v>
      </c>
      <c r="Y260" s="11">
        <v>44657169109.223961</v>
      </c>
      <c r="Z260">
        <v>10290.361999716775</v>
      </c>
      <c r="AA260">
        <v>3.24053891559997</v>
      </c>
      <c r="AB260">
        <v>7045198165.7281685</v>
      </c>
      <c r="AC260" s="1">
        <v>32170848928.691677</v>
      </c>
      <c r="AD260" s="1">
        <v>9210179645.6980515</v>
      </c>
      <c r="AF260" s="2">
        <v>1.8628459276353113</v>
      </c>
      <c r="AG260" s="2">
        <v>18964000</v>
      </c>
      <c r="AH260" s="1">
        <v>2020192361.5745533</v>
      </c>
      <c r="AJ260">
        <f t="shared" si="25"/>
        <v>106917810274.77179</v>
      </c>
      <c r="AK260" s="1">
        <f t="shared" si="26"/>
        <v>25.845456936632779</v>
      </c>
      <c r="AL260" s="1">
        <f t="shared" si="23"/>
        <v>88586130274.77179</v>
      </c>
    </row>
    <row r="261" spans="1:38">
      <c r="A261" t="s">
        <v>3</v>
      </c>
      <c r="B261" t="s">
        <v>107</v>
      </c>
      <c r="C261">
        <v>6</v>
      </c>
      <c r="D261">
        <v>4</v>
      </c>
      <c r="F261" s="1">
        <v>1</v>
      </c>
      <c r="G261" s="1">
        <v>1964</v>
      </c>
      <c r="H261" s="11">
        <v>3210480000</v>
      </c>
      <c r="I261" s="11">
        <v>1400630000</v>
      </c>
      <c r="J261" s="11">
        <v>256100000</v>
      </c>
      <c r="K261" s="11">
        <v>6661620000</v>
      </c>
      <c r="L261" s="11">
        <v>0</v>
      </c>
      <c r="M261" s="12">
        <v>15340800000</v>
      </c>
      <c r="N261" s="12">
        <v>3266900000</v>
      </c>
      <c r="O261" s="12">
        <v>6707950000</v>
      </c>
      <c r="P261" s="12">
        <v>7430710000</v>
      </c>
      <c r="Q261" s="12">
        <v>0</v>
      </c>
      <c r="R261" s="12">
        <v>1863800000</v>
      </c>
      <c r="S261" s="12">
        <v>8115030000</v>
      </c>
      <c r="T261" s="12">
        <v>-7180700000</v>
      </c>
      <c r="U261" s="1">
        <f t="shared" si="27"/>
        <v>13392630000</v>
      </c>
      <c r="V261" s="1">
        <f t="shared" si="28"/>
        <v>32746360000</v>
      </c>
      <c r="W261" s="1">
        <f t="shared" si="29"/>
        <v>-19353730000</v>
      </c>
      <c r="X261" s="1">
        <v>4</v>
      </c>
      <c r="Y261" s="11">
        <v>48882938810.22039</v>
      </c>
      <c r="Z261">
        <v>10774.653307598915</v>
      </c>
      <c r="AA261">
        <v>4.7062611392628213</v>
      </c>
      <c r="AB261">
        <v>7664047924.8200216</v>
      </c>
      <c r="AC261" s="1">
        <v>36260695689.179184</v>
      </c>
      <c r="AD261" s="1">
        <v>10799437848.801638</v>
      </c>
      <c r="AF261" s="2">
        <v>1.8857149433613698</v>
      </c>
      <c r="AG261" s="2">
        <v>19325000</v>
      </c>
      <c r="AH261" s="1">
        <v>2103451599.1589711</v>
      </c>
      <c r="AJ261">
        <f t="shared" si="25"/>
        <v>114929170090.3161</v>
      </c>
      <c r="AK261" s="1">
        <f t="shared" si="26"/>
        <v>26.220301287529772</v>
      </c>
      <c r="AL261" s="1">
        <f t="shared" si="23"/>
        <v>95575440090.316101</v>
      </c>
    </row>
    <row r="262" spans="1:38">
      <c r="A262" t="s">
        <v>3</v>
      </c>
      <c r="B262" t="s">
        <v>107</v>
      </c>
      <c r="C262">
        <v>6</v>
      </c>
      <c r="D262">
        <v>4</v>
      </c>
      <c r="F262" s="1">
        <v>1</v>
      </c>
      <c r="G262" s="1">
        <v>1965</v>
      </c>
      <c r="H262" s="11">
        <v>3399980000</v>
      </c>
      <c r="I262" s="11">
        <v>1504190000</v>
      </c>
      <c r="J262" s="11">
        <v>260465000</v>
      </c>
      <c r="K262" s="11">
        <v>6409350000</v>
      </c>
      <c r="L262" s="11">
        <v>0</v>
      </c>
      <c r="M262" s="12">
        <v>16618000000</v>
      </c>
      <c r="N262" s="12">
        <v>3317210000</v>
      </c>
      <c r="O262" s="12">
        <v>7196280000</v>
      </c>
      <c r="P262" s="12">
        <v>7840280000</v>
      </c>
      <c r="Q262" s="12">
        <v>0</v>
      </c>
      <c r="R262" s="12">
        <v>1886100000</v>
      </c>
      <c r="S262" s="12">
        <v>8578340000</v>
      </c>
      <c r="T262" s="12">
        <v>-8272330000</v>
      </c>
      <c r="U262" s="1">
        <f t="shared" si="27"/>
        <v>13460085000</v>
      </c>
      <c r="V262" s="1">
        <f t="shared" si="28"/>
        <v>34971770000</v>
      </c>
      <c r="W262" s="1">
        <f t="shared" si="29"/>
        <v>-21511685000</v>
      </c>
      <c r="X262" s="1">
        <v>5</v>
      </c>
      <c r="Y262" s="13">
        <v>53909570342.168968</v>
      </c>
      <c r="Z262">
        <v>11283.606112549831</v>
      </c>
      <c r="AA262">
        <v>4.7236118919201857</v>
      </c>
      <c r="AB262" s="2">
        <v>8427465599.2942352</v>
      </c>
      <c r="AC262" s="2">
        <v>40383732984.984184</v>
      </c>
      <c r="AD262" s="2">
        <v>12655117133.928791</v>
      </c>
      <c r="AE262" s="2"/>
      <c r="AF262" s="2">
        <v>1.8101665970088165</v>
      </c>
      <c r="AG262" s="2">
        <v>19678000</v>
      </c>
      <c r="AH262" s="1">
        <v>2555710064.9825525</v>
      </c>
      <c r="AI262" s="9"/>
      <c r="AJ262">
        <f t="shared" si="25"/>
        <v>126301923031.03888</v>
      </c>
      <c r="AK262" s="1">
        <f t="shared" si="26"/>
        <v>27.00806114472822</v>
      </c>
      <c r="AL262" s="1">
        <f t="shared" si="23"/>
        <v>104790238031.03888</v>
      </c>
    </row>
    <row r="263" spans="1:38">
      <c r="A263" t="s">
        <v>3</v>
      </c>
      <c r="B263" t="s">
        <v>107</v>
      </c>
      <c r="C263">
        <v>6</v>
      </c>
      <c r="D263">
        <v>4</v>
      </c>
      <c r="F263" s="1">
        <v>1</v>
      </c>
      <c r="G263" s="1">
        <v>1966</v>
      </c>
      <c r="H263" s="11">
        <v>3607630000</v>
      </c>
      <c r="I263" s="11">
        <v>1721720000</v>
      </c>
      <c r="J263" s="11">
        <v>343237000</v>
      </c>
      <c r="K263" s="11">
        <v>6868650000</v>
      </c>
      <c r="L263" s="11">
        <v>0</v>
      </c>
      <c r="M263" s="12">
        <v>18038400000</v>
      </c>
      <c r="N263" s="12">
        <v>3313340000</v>
      </c>
      <c r="O263" s="12">
        <v>7708990000</v>
      </c>
      <c r="P263" s="12">
        <v>8060590000</v>
      </c>
      <c r="Q263" s="12">
        <v>0</v>
      </c>
      <c r="R263" s="12">
        <v>1656270000</v>
      </c>
      <c r="S263" s="12">
        <v>10031500000</v>
      </c>
      <c r="T263" s="12">
        <v>-9642420000</v>
      </c>
      <c r="U263" s="1">
        <f t="shared" si="27"/>
        <v>14197507000</v>
      </c>
      <c r="V263" s="1">
        <f t="shared" si="28"/>
        <v>37121320000</v>
      </c>
      <c r="W263" s="1">
        <f t="shared" si="29"/>
        <v>-22923813000</v>
      </c>
      <c r="X263" s="1">
        <v>6</v>
      </c>
      <c r="Y263" s="13">
        <v>60358632035.153236</v>
      </c>
      <c r="Z263">
        <v>11804.667763632193</v>
      </c>
      <c r="AA263" s="2">
        <v>4.6178645894314485</v>
      </c>
      <c r="AB263" s="2">
        <v>9912404068.5772552</v>
      </c>
      <c r="AC263" s="2">
        <v>44654704528.987953</v>
      </c>
      <c r="AD263" s="2">
        <v>14740322969.789017</v>
      </c>
      <c r="AE263" s="2"/>
      <c r="AF263" s="2">
        <v>1.862813771013879</v>
      </c>
      <c r="AG263" s="2">
        <v>20048000</v>
      </c>
      <c r="AH263" s="1">
        <v>2986692342.079021</v>
      </c>
      <c r="AJ263">
        <f t="shared" si="25"/>
        <v>140539847442.58463</v>
      </c>
      <c r="AK263" s="1">
        <f t="shared" si="26"/>
        <v>28.021489164302228</v>
      </c>
      <c r="AL263" s="1">
        <f t="shared" si="23"/>
        <v>117616034442.58463</v>
      </c>
    </row>
    <row r="264" spans="1:38">
      <c r="A264" t="s">
        <v>3</v>
      </c>
      <c r="B264" t="s">
        <v>107</v>
      </c>
      <c r="C264">
        <v>6</v>
      </c>
      <c r="D264">
        <v>4</v>
      </c>
      <c r="F264" s="1">
        <v>1</v>
      </c>
      <c r="G264" s="1">
        <v>1967</v>
      </c>
      <c r="H264" s="11">
        <v>3929350000</v>
      </c>
      <c r="I264" s="11">
        <v>1937810000</v>
      </c>
      <c r="J264" s="11">
        <v>436794000</v>
      </c>
      <c r="K264" s="11">
        <v>7354770000</v>
      </c>
      <c r="L264" s="11">
        <v>0</v>
      </c>
      <c r="M264" s="12">
        <v>19699200000</v>
      </c>
      <c r="N264" s="12">
        <v>3424950000</v>
      </c>
      <c r="O264" s="12">
        <v>8385160000</v>
      </c>
      <c r="P264" s="12">
        <v>8590020000</v>
      </c>
      <c r="Q264" s="12">
        <v>0</v>
      </c>
      <c r="R264" s="12">
        <v>1701990000</v>
      </c>
      <c r="S264" s="12">
        <v>10936100000</v>
      </c>
      <c r="T264" s="12">
        <v>-10270400000</v>
      </c>
      <c r="U264" s="1">
        <f t="shared" si="27"/>
        <v>15360714000</v>
      </c>
      <c r="V264" s="1">
        <f t="shared" si="28"/>
        <v>40099330000</v>
      </c>
      <c r="W264" s="1">
        <f t="shared" si="29"/>
        <v>-24738616000</v>
      </c>
      <c r="X264" s="1">
        <v>7</v>
      </c>
      <c r="Y264" s="13">
        <v>64768831262.176125</v>
      </c>
      <c r="Z264">
        <v>11932.165011826351</v>
      </c>
      <c r="AA264" s="2">
        <v>1.080057912234949</v>
      </c>
      <c r="AB264" s="2">
        <v>11512464973.323961</v>
      </c>
      <c r="AC264" s="2">
        <v>44703213348.596062</v>
      </c>
      <c r="AD264" s="2">
        <v>15109742430.043673</v>
      </c>
      <c r="AE264" s="2"/>
      <c r="AF264" s="2">
        <v>1.7993565048012472</v>
      </c>
      <c r="AG264" s="2">
        <v>20412000</v>
      </c>
      <c r="AH264" s="1">
        <v>3095975714.961215</v>
      </c>
      <c r="AJ264">
        <f t="shared" si="25"/>
        <v>154413635822.58783</v>
      </c>
      <c r="AK264" s="1">
        <f t="shared" si="26"/>
        <v>28.932353011416417</v>
      </c>
      <c r="AL264" s="1">
        <f t="shared" ref="AL264:AL327" si="30">IF(ISNUMBER(+AJ264+W264),(+AJ264+W264),"")</f>
        <v>129675019822.58783</v>
      </c>
    </row>
    <row r="265" spans="1:38">
      <c r="A265" t="s">
        <v>3</v>
      </c>
      <c r="B265" t="s">
        <v>107</v>
      </c>
      <c r="C265">
        <v>6</v>
      </c>
      <c r="D265">
        <v>4</v>
      </c>
      <c r="F265" s="1">
        <v>1</v>
      </c>
      <c r="G265" s="1">
        <v>1968</v>
      </c>
      <c r="H265" s="11">
        <v>4534420000</v>
      </c>
      <c r="I265" s="11">
        <v>2246460000</v>
      </c>
      <c r="J265" s="11">
        <v>442767000</v>
      </c>
      <c r="K265" s="11">
        <v>8427760000</v>
      </c>
      <c r="L265" s="11">
        <v>0</v>
      </c>
      <c r="M265" s="12">
        <v>21657300000</v>
      </c>
      <c r="N265" s="12">
        <v>3671700000</v>
      </c>
      <c r="O265" s="12">
        <v>9437920000</v>
      </c>
      <c r="P265" s="12">
        <v>9501170000</v>
      </c>
      <c r="Q265" s="12">
        <v>0</v>
      </c>
      <c r="R265" s="12">
        <v>2182700000</v>
      </c>
      <c r="S265" s="12">
        <v>13131100000</v>
      </c>
      <c r="T265" s="12">
        <v>-11736300000</v>
      </c>
      <c r="U265" s="1">
        <f t="shared" si="27"/>
        <v>17834107000</v>
      </c>
      <c r="V265" s="1">
        <f t="shared" si="28"/>
        <v>44268090000</v>
      </c>
      <c r="W265" s="1">
        <f t="shared" si="29"/>
        <v>-26433983000</v>
      </c>
      <c r="X265" s="1">
        <v>8</v>
      </c>
      <c r="Y265" s="13">
        <v>70759031841.723694</v>
      </c>
      <c r="Z265">
        <v>12362.931573569094</v>
      </c>
      <c r="AA265" s="2">
        <v>3.6101291032750282</v>
      </c>
      <c r="AB265" s="2">
        <v>13088123808.12212</v>
      </c>
      <c r="AC265" s="2">
        <v>45118304652.885338</v>
      </c>
      <c r="AD265" s="2">
        <v>15417528492.695076</v>
      </c>
      <c r="AE265" s="2"/>
      <c r="AF265" s="2">
        <v>1.6134085034638175</v>
      </c>
      <c r="AG265" s="2">
        <v>20744000</v>
      </c>
      <c r="AH265" s="1">
        <v>3158880147.3214431</v>
      </c>
      <c r="AJ265">
        <f t="shared" si="25"/>
        <v>170465933618.49335</v>
      </c>
      <c r="AK265" s="1">
        <f t="shared" si="26"/>
        <v>30.26175958502807</v>
      </c>
      <c r="AL265" s="1">
        <f t="shared" si="30"/>
        <v>144031950618.49335</v>
      </c>
    </row>
    <row r="266" spans="1:38">
      <c r="A266" t="s">
        <v>3</v>
      </c>
      <c r="B266" t="s">
        <v>107</v>
      </c>
      <c r="C266">
        <v>6</v>
      </c>
      <c r="D266">
        <v>4</v>
      </c>
      <c r="F266" s="1">
        <v>1</v>
      </c>
      <c r="G266" s="1">
        <v>1969</v>
      </c>
      <c r="H266" s="11">
        <v>5117800000</v>
      </c>
      <c r="I266" s="11">
        <v>2346200000</v>
      </c>
      <c r="J266" s="11">
        <v>427852000</v>
      </c>
      <c r="K266" s="11">
        <v>11488900000</v>
      </c>
      <c r="L266" s="11">
        <v>0</v>
      </c>
      <c r="M266" s="12">
        <v>23528200000</v>
      </c>
      <c r="N266" s="12">
        <v>4038030000</v>
      </c>
      <c r="O266" s="12">
        <v>10794200000</v>
      </c>
      <c r="P266" s="12">
        <v>11508000000</v>
      </c>
      <c r="Q266" s="12">
        <v>0</v>
      </c>
      <c r="R266" s="12">
        <v>2233990000</v>
      </c>
      <c r="S266" s="12">
        <v>14372400000</v>
      </c>
      <c r="T266" s="12">
        <v>-13496600000</v>
      </c>
      <c r="U266" s="1">
        <f t="shared" si="27"/>
        <v>21614742000</v>
      </c>
      <c r="V266" s="1">
        <f t="shared" si="28"/>
        <v>49868430000</v>
      </c>
      <c r="W266" s="1">
        <f t="shared" si="29"/>
        <v>-28253688000</v>
      </c>
      <c r="X266" s="1">
        <v>9</v>
      </c>
      <c r="Y266" s="13">
        <v>77887510241.708298</v>
      </c>
      <c r="Z266">
        <v>12837.467881162136</v>
      </c>
      <c r="AA266" s="2">
        <v>3.8383801185760689</v>
      </c>
      <c r="AB266" s="2">
        <v>14828981339.899195</v>
      </c>
      <c r="AC266" s="2">
        <v>47504244648.845215</v>
      </c>
      <c r="AD266" s="2">
        <v>16977550302.881542</v>
      </c>
      <c r="AE266" s="2"/>
      <c r="AF266" s="2">
        <v>1.3597834720838351</v>
      </c>
      <c r="AG266" s="2">
        <v>21028000</v>
      </c>
      <c r="AH266" s="1">
        <v>3208831703.1566443</v>
      </c>
      <c r="AJ266">
        <f t="shared" si="25"/>
        <v>190971306429.63144</v>
      </c>
      <c r="AK266" s="1">
        <f t="shared" si="26"/>
        <v>32.175033361966946</v>
      </c>
      <c r="AL266" s="1">
        <f t="shared" si="30"/>
        <v>162717618429.63144</v>
      </c>
    </row>
    <row r="267" spans="1:38">
      <c r="A267" t="s">
        <v>3</v>
      </c>
      <c r="B267" t="s">
        <v>107</v>
      </c>
      <c r="C267">
        <v>6</v>
      </c>
      <c r="D267">
        <v>4</v>
      </c>
      <c r="F267" s="1">
        <v>1</v>
      </c>
      <c r="G267" s="1">
        <v>1970</v>
      </c>
      <c r="H267" s="11">
        <v>6447540000</v>
      </c>
      <c r="I267" s="11">
        <v>2319030000</v>
      </c>
      <c r="J267" s="11">
        <v>468750000</v>
      </c>
      <c r="K267" s="11">
        <v>13616900000</v>
      </c>
      <c r="L267" s="11">
        <v>0</v>
      </c>
      <c r="M267" s="12">
        <v>27070800000</v>
      </c>
      <c r="N267" s="12">
        <v>4479830000</v>
      </c>
      <c r="O267" s="12">
        <v>12021700000</v>
      </c>
      <c r="P267" s="12">
        <v>13680000000</v>
      </c>
      <c r="Q267" s="12">
        <v>0</v>
      </c>
      <c r="R267" s="12">
        <v>3888290000</v>
      </c>
      <c r="S267" s="12">
        <v>16731100000</v>
      </c>
      <c r="T267" s="12">
        <v>-13682500000</v>
      </c>
      <c r="U267" s="1">
        <f t="shared" si="27"/>
        <v>26740510000</v>
      </c>
      <c r="V267" s="1">
        <f t="shared" si="28"/>
        <v>57252330000</v>
      </c>
      <c r="W267" s="1">
        <f t="shared" si="29"/>
        <v>-30511820000</v>
      </c>
      <c r="X267" s="1">
        <v>10</v>
      </c>
      <c r="Y267" s="13">
        <v>86303952531.342712</v>
      </c>
      <c r="Z267">
        <v>12986.312410903742</v>
      </c>
      <c r="AA267" s="2">
        <v>1.1594539602316871</v>
      </c>
      <c r="AB267" s="2">
        <v>17745238778.830513</v>
      </c>
      <c r="AC267" s="2">
        <v>47706985586.271584</v>
      </c>
      <c r="AD267" s="2">
        <v>18342425112.450954</v>
      </c>
      <c r="AE267" s="2">
        <v>48252464350.655571</v>
      </c>
      <c r="AF267" s="2">
        <v>1.3978316003312905</v>
      </c>
      <c r="AG267" s="2">
        <v>21324000</v>
      </c>
      <c r="AH267" s="1">
        <v>3379904728.3547168</v>
      </c>
      <c r="AJ267">
        <f t="shared" si="25"/>
        <v>211888416927.64334</v>
      </c>
      <c r="AK267" s="1">
        <f t="shared" si="26"/>
        <v>33.967519672601057</v>
      </c>
      <c r="AL267" s="1">
        <f t="shared" si="30"/>
        <v>181376596927.64334</v>
      </c>
    </row>
    <row r="268" spans="1:38">
      <c r="A268" t="s">
        <v>3</v>
      </c>
      <c r="B268" t="s">
        <v>107</v>
      </c>
      <c r="C268">
        <v>6</v>
      </c>
      <c r="D268">
        <v>4</v>
      </c>
      <c r="F268" s="1">
        <v>1</v>
      </c>
      <c r="G268" s="1">
        <v>1971</v>
      </c>
      <c r="H268" s="11">
        <v>6873850000</v>
      </c>
      <c r="I268" s="11">
        <v>2484530000</v>
      </c>
      <c r="J268" s="11">
        <v>518859000</v>
      </c>
      <c r="K268" s="11">
        <v>14624200000</v>
      </c>
      <c r="L268" s="11">
        <v>0</v>
      </c>
      <c r="M268" s="12">
        <v>28925400000</v>
      </c>
      <c r="N268" s="12">
        <v>4500100000</v>
      </c>
      <c r="O268" s="12">
        <v>12695600000</v>
      </c>
      <c r="P268" s="12">
        <v>16144200000</v>
      </c>
      <c r="Q268" s="12">
        <v>0</v>
      </c>
      <c r="R268" s="12">
        <v>4839010000</v>
      </c>
      <c r="S268" s="12">
        <v>18175200000</v>
      </c>
      <c r="T268" s="12">
        <v>-15627600000</v>
      </c>
      <c r="U268" s="1">
        <f t="shared" si="27"/>
        <v>29340449000</v>
      </c>
      <c r="V268" s="1">
        <f t="shared" si="28"/>
        <v>62265300000</v>
      </c>
      <c r="W268" s="1">
        <f t="shared" si="29"/>
        <v>-32924851000</v>
      </c>
      <c r="X268" s="1">
        <v>11</v>
      </c>
      <c r="Y268" s="13">
        <v>97473757179.639526</v>
      </c>
      <c r="Z268">
        <v>13320.194962916772</v>
      </c>
      <c r="AA268" s="2">
        <v>2.5710343433036087</v>
      </c>
      <c r="AB268" s="2">
        <v>20263418498.712616</v>
      </c>
      <c r="AC268" s="2">
        <v>51364816287.791382</v>
      </c>
      <c r="AD268" s="2">
        <v>21521093285.799168</v>
      </c>
      <c r="AE268" s="2">
        <v>54338482867.89463</v>
      </c>
      <c r="AF268" s="2">
        <v>1.4966006370238194</v>
      </c>
      <c r="AG268" s="2">
        <v>21645535.167050555</v>
      </c>
      <c r="AH268" s="1">
        <v>4164301742.7030983</v>
      </c>
      <c r="AI268" s="3"/>
      <c r="AJ268">
        <f t="shared" si="25"/>
        <v>236067238464.96344</v>
      </c>
      <c r="AK268" s="1">
        <f t="shared" si="26"/>
        <v>35.826641843319187</v>
      </c>
      <c r="AL268" s="1">
        <f t="shared" si="30"/>
        <v>203142387464.96344</v>
      </c>
    </row>
    <row r="269" spans="1:38">
      <c r="A269" t="s">
        <v>3</v>
      </c>
      <c r="B269" t="s">
        <v>107</v>
      </c>
      <c r="C269">
        <v>6</v>
      </c>
      <c r="D269">
        <v>4</v>
      </c>
      <c r="F269" s="1">
        <v>1</v>
      </c>
      <c r="G269" s="1">
        <v>1972</v>
      </c>
      <c r="H269" s="11">
        <v>7106570000</v>
      </c>
      <c r="I269" s="11">
        <v>2822420000</v>
      </c>
      <c r="J269" s="11">
        <v>547409000</v>
      </c>
      <c r="K269" s="11">
        <v>16886000000</v>
      </c>
      <c r="L269" s="11">
        <v>0</v>
      </c>
      <c r="M269" s="12">
        <v>30698100000</v>
      </c>
      <c r="N269" s="12">
        <v>4706710000</v>
      </c>
      <c r="O269" s="12">
        <v>14224400000</v>
      </c>
      <c r="P269" s="12">
        <v>18842300000</v>
      </c>
      <c r="Q269" s="12">
        <v>0</v>
      </c>
      <c r="R269" s="12">
        <v>5215730000</v>
      </c>
      <c r="S269" s="12">
        <v>21176700000</v>
      </c>
      <c r="T269" s="12">
        <v>-19041200000</v>
      </c>
      <c r="U269" s="1">
        <f t="shared" si="27"/>
        <v>32578129000</v>
      </c>
      <c r="V269" s="1">
        <f t="shared" si="28"/>
        <v>68471510000</v>
      </c>
      <c r="W269" s="1">
        <f t="shared" si="29"/>
        <v>-35893381000</v>
      </c>
      <c r="X269" s="1">
        <v>12</v>
      </c>
      <c r="Y269" s="13">
        <v>111034447924.03273</v>
      </c>
      <c r="Z269">
        <v>13823.292381702102</v>
      </c>
      <c r="AA269" s="2">
        <v>3.7769523658320594</v>
      </c>
      <c r="AB269" s="2">
        <v>22934639862.612385</v>
      </c>
      <c r="AC269" s="2">
        <v>53604186274.316864</v>
      </c>
      <c r="AD269" s="2">
        <v>24270128295.787453</v>
      </c>
      <c r="AE269" s="2">
        <v>62036569350.439438</v>
      </c>
      <c r="AF269" s="2">
        <v>1.5953696737163336</v>
      </c>
      <c r="AG269" s="2">
        <v>21993630.793761652</v>
      </c>
      <c r="AH269" s="1">
        <v>4408398733.1253834</v>
      </c>
      <c r="AJ269">
        <f t="shared" si="25"/>
        <v>259305534950.92838</v>
      </c>
      <c r="AK269" s="1">
        <f t="shared" si="26"/>
        <v>37.156298267883685</v>
      </c>
      <c r="AL269" s="1">
        <f t="shared" si="30"/>
        <v>223412153950.92838</v>
      </c>
    </row>
    <row r="270" spans="1:38">
      <c r="A270" t="s">
        <v>3</v>
      </c>
      <c r="B270" t="s">
        <v>107</v>
      </c>
      <c r="C270">
        <v>6</v>
      </c>
      <c r="D270">
        <v>4</v>
      </c>
      <c r="F270" s="1">
        <v>1</v>
      </c>
      <c r="G270" s="1">
        <v>1973</v>
      </c>
      <c r="H270" s="11">
        <v>8289660000</v>
      </c>
      <c r="I270" s="11">
        <v>3052820000</v>
      </c>
      <c r="J270" s="11">
        <v>603535000</v>
      </c>
      <c r="K270" s="11">
        <v>22334900000</v>
      </c>
      <c r="L270" s="11">
        <v>0</v>
      </c>
      <c r="M270" s="12">
        <v>34120300000</v>
      </c>
      <c r="N270" s="12">
        <v>5190800000</v>
      </c>
      <c r="O270" s="12">
        <v>15064500000</v>
      </c>
      <c r="P270" s="12">
        <v>23498900000</v>
      </c>
      <c r="Q270" s="12">
        <v>0</v>
      </c>
      <c r="R270" s="12">
        <v>4841440000</v>
      </c>
      <c r="S270" s="12">
        <v>26500100000</v>
      </c>
      <c r="T270" s="12">
        <v>-23356600000</v>
      </c>
      <c r="U270" s="1">
        <f t="shared" si="27"/>
        <v>39122355000</v>
      </c>
      <c r="V270" s="1">
        <f t="shared" si="28"/>
        <v>77874500000</v>
      </c>
      <c r="W270" s="1">
        <f t="shared" si="29"/>
        <v>-38752145000</v>
      </c>
      <c r="X270" s="1">
        <v>13</v>
      </c>
      <c r="Y270" s="13">
        <v>128943105689.43106</v>
      </c>
      <c r="Z270">
        <v>14537.58952862944</v>
      </c>
      <c r="AA270" s="2">
        <v>5.1673445602066153</v>
      </c>
      <c r="AB270" s="2">
        <v>25732426757.324268</v>
      </c>
      <c r="AC270" s="2">
        <v>58355194035.142021</v>
      </c>
      <c r="AD270" s="2">
        <v>28974102589.741028</v>
      </c>
      <c r="AE270" s="2">
        <v>70248975102.489746</v>
      </c>
      <c r="AF270" s="2">
        <v>1.6941387104088639</v>
      </c>
      <c r="AG270" s="2">
        <v>22369407.50864365</v>
      </c>
      <c r="AH270" s="1">
        <v>4583625069.1029711</v>
      </c>
      <c r="AJ270">
        <f t="shared" si="25"/>
        <v>292353551869.48474</v>
      </c>
      <c r="AK270" s="1">
        <f t="shared" si="26"/>
        <v>39.312558192376336</v>
      </c>
      <c r="AL270" s="1">
        <f t="shared" si="30"/>
        <v>253601406869.48474</v>
      </c>
    </row>
    <row r="271" spans="1:38">
      <c r="A271" t="s">
        <v>3</v>
      </c>
      <c r="B271" t="s">
        <v>107</v>
      </c>
      <c r="C271">
        <v>6</v>
      </c>
      <c r="D271">
        <v>4</v>
      </c>
      <c r="F271" s="1">
        <v>1</v>
      </c>
      <c r="G271" s="1">
        <v>1974</v>
      </c>
      <c r="H271" s="11">
        <v>9790120000</v>
      </c>
      <c r="I271" s="11">
        <v>3253630000</v>
      </c>
      <c r="J271" s="11">
        <v>625504000</v>
      </c>
      <c r="K271" s="11">
        <v>24575800000</v>
      </c>
      <c r="L271" s="11">
        <v>0</v>
      </c>
      <c r="M271" s="12">
        <v>37890400000</v>
      </c>
      <c r="N271" s="12">
        <v>5470140000</v>
      </c>
      <c r="O271" s="12">
        <v>17071100000</v>
      </c>
      <c r="P271" s="12">
        <v>26197900000</v>
      </c>
      <c r="Q271" s="12">
        <v>0</v>
      </c>
      <c r="R271" s="12">
        <v>4884630000</v>
      </c>
      <c r="S271" s="12">
        <v>34276800000</v>
      </c>
      <c r="T271" s="12">
        <v>-32517500000</v>
      </c>
      <c r="U271" s="1">
        <f t="shared" si="27"/>
        <v>43129684000</v>
      </c>
      <c r="V271" s="1">
        <f t="shared" si="28"/>
        <v>86629540000</v>
      </c>
      <c r="W271" s="1">
        <f t="shared" si="29"/>
        <v>-43499856000</v>
      </c>
      <c r="X271" s="1">
        <v>14</v>
      </c>
      <c r="Y271" s="13">
        <v>157503067484.66257</v>
      </c>
      <c r="Z271">
        <v>14806.312594812094</v>
      </c>
      <c r="AA271" s="2">
        <v>1.8484705848479877</v>
      </c>
      <c r="AB271" s="2">
        <v>31948875255.623722</v>
      </c>
      <c r="AC271" s="2">
        <v>61930499985.124107</v>
      </c>
      <c r="AD271" s="2">
        <v>36825153374.233131</v>
      </c>
      <c r="AE271" s="2">
        <v>83780163599.182007</v>
      </c>
      <c r="AF271" s="2">
        <v>1.7929077471013775</v>
      </c>
      <c r="AG271" s="2">
        <v>22774087.275933616</v>
      </c>
      <c r="AH271" s="1">
        <v>5802605997.276845</v>
      </c>
      <c r="AJ271">
        <f t="shared" si="25"/>
        <v>348001516664.4834</v>
      </c>
      <c r="AK271" s="1">
        <f t="shared" si="26"/>
        <v>43.58713252795696</v>
      </c>
      <c r="AL271" s="1">
        <f t="shared" si="30"/>
        <v>304501660664.4834</v>
      </c>
    </row>
    <row r="272" spans="1:38">
      <c r="A272" t="s">
        <v>3</v>
      </c>
      <c r="B272" t="s">
        <v>107</v>
      </c>
      <c r="C272">
        <v>6</v>
      </c>
      <c r="D272">
        <v>4</v>
      </c>
      <c r="F272" s="1">
        <v>1</v>
      </c>
      <c r="G272" s="1">
        <v>1975</v>
      </c>
      <c r="H272" s="11">
        <v>10911800000</v>
      </c>
      <c r="I272" s="11">
        <v>3512400000</v>
      </c>
      <c r="J272" s="11">
        <v>669028000</v>
      </c>
      <c r="K272" s="11">
        <v>25503000000</v>
      </c>
      <c r="L272" s="11">
        <v>0</v>
      </c>
      <c r="M272" s="12">
        <v>38103100000</v>
      </c>
      <c r="N272" s="12">
        <v>6118650000</v>
      </c>
      <c r="O272" s="12">
        <v>22734800000</v>
      </c>
      <c r="P272" s="12">
        <v>28581400000</v>
      </c>
      <c r="Q272" s="12">
        <v>0</v>
      </c>
      <c r="R272" s="12">
        <v>4426230000</v>
      </c>
      <c r="S272" s="12">
        <v>33780200000</v>
      </c>
      <c r="T272" s="12">
        <v>-34371300000</v>
      </c>
      <c r="U272" s="1">
        <f t="shared" si="27"/>
        <v>45022458000</v>
      </c>
      <c r="V272" s="1">
        <f t="shared" si="28"/>
        <v>95537950000</v>
      </c>
      <c r="W272" s="1">
        <f t="shared" si="29"/>
        <v>-50515492000</v>
      </c>
      <c r="X272" s="1">
        <v>15</v>
      </c>
      <c r="Y272" s="13">
        <v>170685214313.80258</v>
      </c>
      <c r="Z272" s="2">
        <v>14793.714735574993</v>
      </c>
      <c r="AA272" s="2">
        <v>-8.50843797632308E-2</v>
      </c>
      <c r="AB272" s="2">
        <v>37262092017.302399</v>
      </c>
      <c r="AC272" s="2">
        <v>65171007746.312088</v>
      </c>
      <c r="AD272" s="2">
        <v>41284899724.734558</v>
      </c>
      <c r="AE272" s="2">
        <v>93147856861.97403</v>
      </c>
      <c r="AF272" s="2">
        <v>1.8916767837938842</v>
      </c>
      <c r="AG272" s="2">
        <v>23209000</v>
      </c>
      <c r="AH272" s="1">
        <v>6646325542.0003881</v>
      </c>
      <c r="AJ272">
        <f t="shared" si="25"/>
        <v>416411081477.97314</v>
      </c>
      <c r="AK272" s="1">
        <f t="shared" si="26"/>
        <v>48.94217953506363</v>
      </c>
      <c r="AL272" s="1">
        <f t="shared" si="30"/>
        <v>365895589477.97314</v>
      </c>
    </row>
    <row r="273" spans="1:38">
      <c r="A273" t="s">
        <v>3</v>
      </c>
      <c r="B273" t="s">
        <v>107</v>
      </c>
      <c r="C273">
        <v>6</v>
      </c>
      <c r="D273">
        <v>4</v>
      </c>
      <c r="F273" s="1">
        <v>1</v>
      </c>
      <c r="G273" s="1">
        <v>1976</v>
      </c>
      <c r="H273" s="11">
        <v>11996700000</v>
      </c>
      <c r="I273" s="11">
        <v>3933810000</v>
      </c>
      <c r="J273" s="11">
        <v>642093000</v>
      </c>
      <c r="K273" s="11">
        <v>30375700000</v>
      </c>
      <c r="L273" s="11">
        <v>0</v>
      </c>
      <c r="M273" s="12">
        <v>41243600000</v>
      </c>
      <c r="N273" s="12">
        <v>6330760000</v>
      </c>
      <c r="O273" s="12">
        <v>32285100000</v>
      </c>
      <c r="P273" s="12">
        <v>33677700000</v>
      </c>
      <c r="Q273" s="12">
        <v>0</v>
      </c>
      <c r="R273" s="12">
        <v>4964360000</v>
      </c>
      <c r="S273" s="12">
        <v>39696100000</v>
      </c>
      <c r="T273" s="12">
        <v>-38143500000</v>
      </c>
      <c r="U273" s="1">
        <f t="shared" si="27"/>
        <v>51912663000</v>
      </c>
      <c r="V273" s="1">
        <f t="shared" si="28"/>
        <v>113537160000</v>
      </c>
      <c r="W273" s="1">
        <f t="shared" si="29"/>
        <v>-61624497000</v>
      </c>
      <c r="X273" s="1">
        <v>16</v>
      </c>
      <c r="Y273" s="13">
        <v>202833671399.59433</v>
      </c>
      <c r="Z273" s="2">
        <v>15358.40595199615</v>
      </c>
      <c r="AA273" s="2">
        <v>3.817102239123372</v>
      </c>
      <c r="AB273" s="2">
        <v>44116632860.040565</v>
      </c>
      <c r="AC273" s="2">
        <v>68192659103.930389</v>
      </c>
      <c r="AD273" s="2">
        <v>47500000000</v>
      </c>
      <c r="AE273" s="2">
        <v>109348884381.33875</v>
      </c>
      <c r="AF273" s="2">
        <v>1.3225950920266527</v>
      </c>
      <c r="AG273" s="2">
        <v>23518000</v>
      </c>
      <c r="AH273" s="1">
        <v>6791367389.7156954</v>
      </c>
      <c r="AJ273">
        <f t="shared" si="25"/>
        <v>468252388073.24609</v>
      </c>
      <c r="AK273" s="1">
        <f t="shared" si="26"/>
        <v>51.512945562407083</v>
      </c>
      <c r="AL273" s="1">
        <f t="shared" si="30"/>
        <v>406627891073.24609</v>
      </c>
    </row>
    <row r="274" spans="1:38">
      <c r="A274" t="s">
        <v>3</v>
      </c>
      <c r="B274" t="s">
        <v>107</v>
      </c>
      <c r="C274">
        <v>6</v>
      </c>
      <c r="D274">
        <v>4</v>
      </c>
      <c r="F274" s="1">
        <v>1</v>
      </c>
      <c r="G274" s="1">
        <v>1977</v>
      </c>
      <c r="H274" s="11">
        <v>13005500000</v>
      </c>
      <c r="I274" s="11">
        <v>4175800000</v>
      </c>
      <c r="J274" s="11">
        <v>677997000</v>
      </c>
      <c r="K274" s="11">
        <v>33645500000</v>
      </c>
      <c r="L274" s="11">
        <v>0</v>
      </c>
      <c r="M274" s="12">
        <v>41239400000</v>
      </c>
      <c r="N274" s="12">
        <v>6665750000</v>
      </c>
      <c r="O274" s="12">
        <v>34747300000</v>
      </c>
      <c r="P274" s="12">
        <v>36191800000</v>
      </c>
      <c r="Q274" s="12">
        <v>0</v>
      </c>
      <c r="R274" s="12">
        <v>3671870000</v>
      </c>
      <c r="S274" s="12">
        <v>42883200000</v>
      </c>
      <c r="T274" s="12">
        <v>-39990200000</v>
      </c>
      <c r="U274" s="1">
        <f t="shared" si="27"/>
        <v>55176667000</v>
      </c>
      <c r="V274" s="1">
        <f t="shared" si="28"/>
        <v>118844250000</v>
      </c>
      <c r="W274" s="1">
        <f t="shared" si="29"/>
        <v>-63667583000</v>
      </c>
      <c r="X274" s="1">
        <v>17</v>
      </c>
      <c r="Y274" s="13">
        <v>207779031499.76495</v>
      </c>
      <c r="Z274" s="2">
        <v>15703.903394665047</v>
      </c>
      <c r="AA274" s="2">
        <v>2.2495657671035332</v>
      </c>
      <c r="AB274" s="2">
        <v>46402444757.874947</v>
      </c>
      <c r="AC274" s="2">
        <v>69465413308.023117</v>
      </c>
      <c r="AD274" s="2">
        <v>47385049365.303246</v>
      </c>
      <c r="AE274" s="2">
        <v>113008932769.15845</v>
      </c>
      <c r="AF274" s="2">
        <v>1.175141392443527</v>
      </c>
      <c r="AG274" s="2">
        <v>23796000</v>
      </c>
      <c r="AH274" s="1">
        <v>6825045049.4971657</v>
      </c>
      <c r="AJ274">
        <f t="shared" si="25"/>
        <v>529715477452.63531</v>
      </c>
      <c r="AK274" s="1">
        <f t="shared" si="26"/>
        <v>55.272589361903854</v>
      </c>
      <c r="AL274" s="1">
        <f t="shared" si="30"/>
        <v>466047894452.63531</v>
      </c>
    </row>
    <row r="275" spans="1:38">
      <c r="A275" t="s">
        <v>3</v>
      </c>
      <c r="B275" t="s">
        <v>107</v>
      </c>
      <c r="C275">
        <v>6</v>
      </c>
      <c r="D275">
        <v>4</v>
      </c>
      <c r="F275" s="1">
        <v>1</v>
      </c>
      <c r="G275" s="1">
        <v>1978</v>
      </c>
      <c r="H275" s="11">
        <v>14589300000</v>
      </c>
      <c r="I275" s="11">
        <v>4666950000</v>
      </c>
      <c r="J275" s="11">
        <v>736088000</v>
      </c>
      <c r="K275" s="11">
        <v>39225100000</v>
      </c>
      <c r="L275" s="11">
        <v>0</v>
      </c>
      <c r="M275" s="12">
        <v>42233600000</v>
      </c>
      <c r="N275" s="12">
        <v>6709110000</v>
      </c>
      <c r="O275" s="12">
        <v>43814700000</v>
      </c>
      <c r="P275" s="12">
        <v>45312200000</v>
      </c>
      <c r="Q275" s="12">
        <v>0</v>
      </c>
      <c r="R275" s="12">
        <v>3557130000</v>
      </c>
      <c r="S275" s="12">
        <v>47942200000</v>
      </c>
      <c r="T275" s="12">
        <v>-43875900000</v>
      </c>
      <c r="U275" s="1">
        <f t="shared" si="27"/>
        <v>62774568000</v>
      </c>
      <c r="V275" s="1">
        <f t="shared" si="28"/>
        <v>138069610000</v>
      </c>
      <c r="W275" s="1">
        <f t="shared" si="29"/>
        <v>-75295042000</v>
      </c>
      <c r="X275" s="1">
        <v>18</v>
      </c>
      <c r="Y275" s="13">
        <v>214672569474.88382</v>
      </c>
      <c r="Z275" s="2">
        <v>16161.768337214296</v>
      </c>
      <c r="AA275" s="2">
        <v>2.9156123228878243</v>
      </c>
      <c r="AB275" s="2">
        <v>46893135793.810814</v>
      </c>
      <c r="AC275" s="2">
        <v>70673683036.064041</v>
      </c>
      <c r="AD275" s="2">
        <v>48194091347.418251</v>
      </c>
      <c r="AE275" s="2">
        <v>117796090120.10168</v>
      </c>
      <c r="AF275" s="2">
        <v>1.0035207146022374</v>
      </c>
      <c r="AG275" s="2">
        <v>24036000</v>
      </c>
      <c r="AH275" s="1">
        <v>6708550836.1139336</v>
      </c>
      <c r="AJ275">
        <f t="shared" si="25"/>
        <v>597874017744.73645</v>
      </c>
      <c r="AK275" s="1">
        <f t="shared" si="26"/>
        <v>59.745581483247655</v>
      </c>
      <c r="AL275" s="1">
        <f t="shared" si="30"/>
        <v>522578975744.73645</v>
      </c>
    </row>
    <row r="276" spans="1:38">
      <c r="A276" t="s">
        <v>3</v>
      </c>
      <c r="B276" t="s">
        <v>107</v>
      </c>
      <c r="C276">
        <v>6</v>
      </c>
      <c r="D276">
        <v>4</v>
      </c>
      <c r="F276" s="1">
        <v>1</v>
      </c>
      <c r="G276" s="1">
        <v>1979</v>
      </c>
      <c r="H276" s="11">
        <v>18486900000</v>
      </c>
      <c r="I276" s="11">
        <v>6320520000</v>
      </c>
      <c r="J276" s="11">
        <v>713980000</v>
      </c>
      <c r="K276" s="11">
        <v>43559500000</v>
      </c>
      <c r="L276" s="11">
        <v>0</v>
      </c>
      <c r="M276" s="12">
        <v>48613100000</v>
      </c>
      <c r="N276" s="12">
        <v>8820310000</v>
      </c>
      <c r="O276" s="12">
        <v>47683200000</v>
      </c>
      <c r="P276" s="12">
        <v>56155800000</v>
      </c>
      <c r="Q276" s="12">
        <v>0</v>
      </c>
      <c r="R276" s="12">
        <v>2864350000</v>
      </c>
      <c r="S276" s="12">
        <v>57299800000</v>
      </c>
      <c r="T276" s="12">
        <v>-53379200000</v>
      </c>
      <c r="U276" s="1">
        <f t="shared" si="27"/>
        <v>71945250000</v>
      </c>
      <c r="V276" s="1">
        <f t="shared" si="28"/>
        <v>161272410000</v>
      </c>
      <c r="W276" s="1">
        <f t="shared" si="29"/>
        <v>-89327160000</v>
      </c>
      <c r="X276" s="1">
        <v>19</v>
      </c>
      <c r="Y276" s="13">
        <v>238669113880.82635</v>
      </c>
      <c r="Z276" s="2">
        <v>16610.167212819877</v>
      </c>
      <c r="AA276" s="2">
        <v>2.7744419190385941</v>
      </c>
      <c r="AB276" s="2">
        <v>50405497695.065735</v>
      </c>
      <c r="AC276" s="2">
        <v>75581668157.782928</v>
      </c>
      <c r="AD276" s="2">
        <v>54489499743.896194</v>
      </c>
      <c r="AE276" s="2">
        <v>128129588526.54942</v>
      </c>
      <c r="AF276" s="2">
        <v>0.99766936012883056</v>
      </c>
      <c r="AG276" s="2">
        <v>24277000</v>
      </c>
      <c r="AH276" s="1">
        <v>6902537350.9281826</v>
      </c>
      <c r="AJ276">
        <f t="shared" si="25"/>
        <v>680586922220.14807</v>
      </c>
      <c r="AK276" s="1">
        <f t="shared" si="26"/>
        <v>65.172862266948485</v>
      </c>
      <c r="AL276" s="1">
        <f t="shared" si="30"/>
        <v>591259762220.14807</v>
      </c>
    </row>
    <row r="277" spans="1:38">
      <c r="A277" t="s">
        <v>3</v>
      </c>
      <c r="B277" t="s">
        <v>107</v>
      </c>
      <c r="C277">
        <v>6</v>
      </c>
      <c r="D277">
        <v>4</v>
      </c>
      <c r="F277" s="1">
        <v>1</v>
      </c>
      <c r="G277" s="1">
        <v>1980</v>
      </c>
      <c r="H277" s="11">
        <v>23782700000</v>
      </c>
      <c r="I277" s="11">
        <v>7163300000</v>
      </c>
      <c r="J277" s="11">
        <v>780112000</v>
      </c>
      <c r="K277" s="11">
        <v>56576700000</v>
      </c>
      <c r="L277" s="11">
        <v>0</v>
      </c>
      <c r="M277" s="12">
        <v>54162600000</v>
      </c>
      <c r="N277" s="12">
        <v>11247200000</v>
      </c>
      <c r="O277" s="12">
        <v>50963600000</v>
      </c>
      <c r="P277" s="12">
        <v>68261200000</v>
      </c>
      <c r="Q277" s="12">
        <v>0</v>
      </c>
      <c r="R277" s="12">
        <v>3092940000</v>
      </c>
      <c r="S277" s="12">
        <v>67531900000</v>
      </c>
      <c r="T277" s="12">
        <v>-59593400000</v>
      </c>
      <c r="U277" s="1">
        <f t="shared" si="27"/>
        <v>91395752000</v>
      </c>
      <c r="V277" s="1">
        <f t="shared" si="28"/>
        <v>184634600000</v>
      </c>
      <c r="W277" s="1">
        <f t="shared" si="29"/>
        <v>-93238848000</v>
      </c>
      <c r="X277" s="1">
        <v>20</v>
      </c>
      <c r="Y277" s="13">
        <v>268893260348.95654</v>
      </c>
      <c r="Z277" s="2">
        <v>16751.338778000627</v>
      </c>
      <c r="AA277" s="2">
        <v>0.8499105600321144</v>
      </c>
      <c r="AB277" s="2">
        <v>57375128292.849808</v>
      </c>
      <c r="AC277" s="2">
        <v>78729683034.128967</v>
      </c>
      <c r="AD277" s="2">
        <v>62382825863.838524</v>
      </c>
      <c r="AE277" s="2">
        <v>144097673622.99008</v>
      </c>
      <c r="AF277" s="2">
        <v>1.2932449526976162</v>
      </c>
      <c r="AG277" s="2">
        <v>24593000</v>
      </c>
      <c r="AH277" s="1">
        <v>7857747944.4827127</v>
      </c>
      <c r="AJ277">
        <f t="shared" si="25"/>
        <v>778401651731.58093</v>
      </c>
      <c r="AK277" s="1">
        <f t="shared" si="26"/>
        <v>71.4227229151995</v>
      </c>
      <c r="AL277" s="1">
        <f t="shared" si="30"/>
        <v>685162803731.58093</v>
      </c>
    </row>
    <row r="278" spans="1:38">
      <c r="A278" t="s">
        <v>3</v>
      </c>
      <c r="B278" t="s">
        <v>107</v>
      </c>
      <c r="C278">
        <v>6</v>
      </c>
      <c r="D278">
        <v>4</v>
      </c>
      <c r="F278" s="1">
        <v>1</v>
      </c>
      <c r="G278" s="1">
        <v>1981</v>
      </c>
      <c r="H278" s="11">
        <v>30071300000</v>
      </c>
      <c r="I278" s="11">
        <v>7586640000</v>
      </c>
      <c r="J278" s="11">
        <v>820474000</v>
      </c>
      <c r="K278" s="11">
        <v>67418900000</v>
      </c>
      <c r="L278" s="11">
        <v>0</v>
      </c>
      <c r="M278" s="12">
        <v>59302600000</v>
      </c>
      <c r="N278" s="12">
        <v>11671300000</v>
      </c>
      <c r="O278" s="12">
        <v>60296800000</v>
      </c>
      <c r="P278" s="12">
        <v>93456000000</v>
      </c>
      <c r="Q278" s="12">
        <v>0</v>
      </c>
      <c r="R278" s="12">
        <v>3537480000</v>
      </c>
      <c r="S278" s="12">
        <v>71930700000</v>
      </c>
      <c r="T278" s="12">
        <v>-66466300000</v>
      </c>
      <c r="U278" s="1">
        <f t="shared" si="27"/>
        <v>109434794000</v>
      </c>
      <c r="V278" s="1">
        <f t="shared" si="28"/>
        <v>224726700000</v>
      </c>
      <c r="W278" s="1">
        <f t="shared" si="29"/>
        <v>-115291906000</v>
      </c>
      <c r="X278" s="1">
        <v>21</v>
      </c>
      <c r="Y278" s="13">
        <v>300668112436.40002</v>
      </c>
      <c r="Z278" s="2">
        <v>17124.390544468639</v>
      </c>
      <c r="AA278" s="2">
        <v>2.2269967279148943</v>
      </c>
      <c r="AB278" s="2">
        <v>63765118024.856117</v>
      </c>
      <c r="AC278" s="2">
        <v>84589302696.369614</v>
      </c>
      <c r="AD278" s="2">
        <v>73790140962.548996</v>
      </c>
      <c r="AE278" s="2">
        <v>158837267495.20392</v>
      </c>
      <c r="AF278" s="2">
        <v>1.2405953870716073</v>
      </c>
      <c r="AG278" s="2">
        <v>24900000</v>
      </c>
      <c r="AH278" s="1">
        <v>9117321722.2529964</v>
      </c>
      <c r="AJ278">
        <f t="shared" si="25"/>
        <v>891790497509.31299</v>
      </c>
      <c r="AK278" s="1">
        <f t="shared" si="26"/>
        <v>78.183465064019558</v>
      </c>
      <c r="AL278" s="1">
        <f t="shared" si="30"/>
        <v>776498591509.31299</v>
      </c>
    </row>
    <row r="279" spans="1:38">
      <c r="A279" t="s">
        <v>3</v>
      </c>
      <c r="B279" t="s">
        <v>107</v>
      </c>
      <c r="C279">
        <v>6</v>
      </c>
      <c r="D279">
        <v>4</v>
      </c>
      <c r="F279" s="1">
        <v>1</v>
      </c>
      <c r="G279" s="1">
        <v>1982</v>
      </c>
      <c r="H279" s="11">
        <v>30473800000</v>
      </c>
      <c r="I279" s="11">
        <v>7574430000</v>
      </c>
      <c r="J279" s="11">
        <v>1085080000</v>
      </c>
      <c r="K279" s="11">
        <v>71153600000</v>
      </c>
      <c r="L279" s="11">
        <v>0</v>
      </c>
      <c r="M279" s="12">
        <v>59227300000</v>
      </c>
      <c r="N279" s="12">
        <v>10703600000</v>
      </c>
      <c r="O279" s="12">
        <v>68428100000</v>
      </c>
      <c r="P279" s="12">
        <v>86831100000</v>
      </c>
      <c r="Q279" s="12">
        <v>0</v>
      </c>
      <c r="R279" s="12">
        <v>3011050000</v>
      </c>
      <c r="S279" s="12">
        <v>70259300000</v>
      </c>
      <c r="T279" s="12">
        <v>-55161900000</v>
      </c>
      <c r="U279" s="1">
        <f t="shared" si="27"/>
        <v>113297960000</v>
      </c>
      <c r="V279" s="1">
        <f t="shared" si="28"/>
        <v>225190100000</v>
      </c>
      <c r="W279" s="1">
        <f t="shared" si="29"/>
        <v>-111892140000</v>
      </c>
      <c r="X279" s="1">
        <v>22</v>
      </c>
      <c r="Y279" s="13">
        <v>307902245278.43073</v>
      </c>
      <c r="Z279" s="2">
        <v>16435.465507115419</v>
      </c>
      <c r="AA279" s="2">
        <v>-4.0230631015113829</v>
      </c>
      <c r="AB279" s="2">
        <v>70470130501.742722</v>
      </c>
      <c r="AC279" s="2">
        <v>74878852504.652893</v>
      </c>
      <c r="AD279" s="2">
        <v>67462916430.250465</v>
      </c>
      <c r="AE279" s="2">
        <v>165454324390.0462</v>
      </c>
      <c r="AF279" s="2">
        <v>1.2055552976839423</v>
      </c>
      <c r="AG279" s="2">
        <v>25202000</v>
      </c>
      <c r="AH279" s="1">
        <v>9855375466.9743843</v>
      </c>
      <c r="AJ279">
        <f t="shared" si="25"/>
        <v>971296873850.43872</v>
      </c>
      <c r="AK279" s="1">
        <f t="shared" si="26"/>
        <v>82.540956030541196</v>
      </c>
      <c r="AL279" s="1">
        <f t="shared" si="30"/>
        <v>859404733850.43872</v>
      </c>
    </row>
    <row r="280" spans="1:38">
      <c r="A280" t="s">
        <v>3</v>
      </c>
      <c r="B280" t="s">
        <v>107</v>
      </c>
      <c r="C280">
        <v>6</v>
      </c>
      <c r="D280">
        <v>4</v>
      </c>
      <c r="F280" s="1">
        <v>1</v>
      </c>
      <c r="G280" s="1">
        <v>1983</v>
      </c>
      <c r="H280" s="11">
        <v>35829700000</v>
      </c>
      <c r="I280" s="11">
        <v>8626650000</v>
      </c>
      <c r="J280" s="11">
        <v>1603990000</v>
      </c>
      <c r="K280" s="11">
        <v>67197400000</v>
      </c>
      <c r="L280" s="11">
        <v>0</v>
      </c>
      <c r="M280" s="12">
        <v>64021700000</v>
      </c>
      <c r="N280" s="12">
        <v>9904370000</v>
      </c>
      <c r="O280" s="12">
        <v>73374200000</v>
      </c>
      <c r="P280" s="12">
        <v>86135200000</v>
      </c>
      <c r="Q280" s="12">
        <v>0</v>
      </c>
      <c r="R280" s="12">
        <v>3466460000</v>
      </c>
      <c r="S280" s="12">
        <v>75376500000</v>
      </c>
      <c r="T280" s="12">
        <v>-61200000000</v>
      </c>
      <c r="U280" s="1">
        <f t="shared" si="27"/>
        <v>116724200000</v>
      </c>
      <c r="V280" s="1">
        <f t="shared" si="28"/>
        <v>233435470000</v>
      </c>
      <c r="W280" s="1">
        <f t="shared" si="29"/>
        <v>-116711270000</v>
      </c>
      <c r="X280" s="1">
        <v>23</v>
      </c>
      <c r="Y280" s="13">
        <v>333808828302.49921</v>
      </c>
      <c r="Z280" s="2">
        <v>16713.699492478001</v>
      </c>
      <c r="AA280" s="2">
        <v>1.6928877690877187</v>
      </c>
      <c r="AB280" s="2">
        <v>75800876338.851028</v>
      </c>
      <c r="AC280" s="2">
        <v>74176688209.866882</v>
      </c>
      <c r="AD280" s="2">
        <v>68122362869.198318</v>
      </c>
      <c r="AE280" s="2">
        <v>181840311587.14703</v>
      </c>
      <c r="AF280" s="2">
        <v>1.0028115147929693</v>
      </c>
      <c r="AG280" s="2">
        <v>25456000</v>
      </c>
      <c r="AH280" s="1">
        <v>9746311355.1462994</v>
      </c>
      <c r="AJ280">
        <f t="shared" si="25"/>
        <v>1000576548513.0692</v>
      </c>
      <c r="AK280" s="1">
        <f t="shared" si="26"/>
        <v>82.541769250536163</v>
      </c>
      <c r="AL280" s="1">
        <f t="shared" si="30"/>
        <v>883865278513.06921</v>
      </c>
    </row>
    <row r="281" spans="1:38">
      <c r="A281" t="s">
        <v>3</v>
      </c>
      <c r="B281" t="s">
        <v>107</v>
      </c>
      <c r="C281">
        <v>6</v>
      </c>
      <c r="D281">
        <v>4</v>
      </c>
      <c r="F281" s="1">
        <v>1</v>
      </c>
      <c r="G281" s="1">
        <v>1984</v>
      </c>
      <c r="H281" s="11">
        <v>39940600000</v>
      </c>
      <c r="I281" s="11">
        <v>9163770000</v>
      </c>
      <c r="J281" s="11">
        <v>2817470000</v>
      </c>
      <c r="K281" s="11">
        <v>69761300000</v>
      </c>
      <c r="L281" s="11">
        <v>0</v>
      </c>
      <c r="M281" s="12">
        <v>65070100000</v>
      </c>
      <c r="N281" s="12">
        <v>9869080000</v>
      </c>
      <c r="O281" s="12">
        <v>78631700000</v>
      </c>
      <c r="P281" s="12">
        <v>88144300000</v>
      </c>
      <c r="Q281" s="12">
        <v>0</v>
      </c>
      <c r="R281" s="12">
        <v>2491300000</v>
      </c>
      <c r="S281" s="12">
        <v>89282900000</v>
      </c>
      <c r="T281" s="12">
        <v>-73672300000</v>
      </c>
      <c r="U281" s="1">
        <f t="shared" si="27"/>
        <v>124174440000</v>
      </c>
      <c r="V281" s="1">
        <f t="shared" si="28"/>
        <v>241715180000</v>
      </c>
      <c r="W281" s="1">
        <f t="shared" si="29"/>
        <v>-117540740000</v>
      </c>
      <c r="X281" s="1">
        <v>24</v>
      </c>
      <c r="Y281" s="13">
        <v>347140761331.17139</v>
      </c>
      <c r="Z281" s="2">
        <v>17516.239985516186</v>
      </c>
      <c r="AA281" s="2">
        <v>4.8016927275698009</v>
      </c>
      <c r="AB281" s="2">
        <v>75735464442.900162</v>
      </c>
      <c r="AC281" s="2">
        <v>75916466346.577072</v>
      </c>
      <c r="AD281" s="2">
        <v>68129874140.992981</v>
      </c>
      <c r="AE281" s="2">
        <v>188570766736.15939</v>
      </c>
      <c r="AF281" s="2">
        <v>0.9617338289518419</v>
      </c>
      <c r="AG281" s="2">
        <v>25702000</v>
      </c>
      <c r="AH281" s="1">
        <v>10073004122.636923</v>
      </c>
      <c r="AJ281">
        <f t="shared" si="25"/>
        <v>1034240567522.187</v>
      </c>
      <c r="AK281" s="1">
        <f t="shared" si="26"/>
        <v>83.01930817834085</v>
      </c>
      <c r="AL281" s="1">
        <f t="shared" si="30"/>
        <v>916699827522.18701</v>
      </c>
    </row>
    <row r="282" spans="1:38">
      <c r="A282" t="s">
        <v>3</v>
      </c>
      <c r="B282" t="s">
        <v>107</v>
      </c>
      <c r="C282">
        <v>6</v>
      </c>
      <c r="D282">
        <v>4</v>
      </c>
      <c r="F282" s="1">
        <v>1</v>
      </c>
      <c r="G282" s="1">
        <v>1985</v>
      </c>
      <c r="H282" s="11">
        <v>43143000000</v>
      </c>
      <c r="I282" s="11">
        <v>10052300000</v>
      </c>
      <c r="J282" s="11">
        <v>3682290000</v>
      </c>
      <c r="K282" s="11">
        <v>69617300000</v>
      </c>
      <c r="L282" s="11">
        <v>0</v>
      </c>
      <c r="M282" s="12">
        <v>64657100000</v>
      </c>
      <c r="N282" s="12">
        <v>10829300000</v>
      </c>
      <c r="O282" s="12">
        <v>88165800000</v>
      </c>
      <c r="P282" s="12">
        <v>93370900000</v>
      </c>
      <c r="Q282" s="12">
        <v>0</v>
      </c>
      <c r="R282" s="12">
        <v>2502700000</v>
      </c>
      <c r="S282" s="12">
        <v>89912700000</v>
      </c>
      <c r="T282" s="12">
        <v>-78045300000</v>
      </c>
      <c r="U282" s="1">
        <f t="shared" si="27"/>
        <v>128997590000</v>
      </c>
      <c r="V282" s="1">
        <f t="shared" si="28"/>
        <v>257023100000</v>
      </c>
      <c r="W282" s="1">
        <f t="shared" si="29"/>
        <v>-128025510000</v>
      </c>
      <c r="X282" s="1">
        <v>25</v>
      </c>
      <c r="Y282" s="13">
        <v>355704137678.50604</v>
      </c>
      <c r="Z282" s="2">
        <v>18183.733520503036</v>
      </c>
      <c r="AA282" s="2">
        <v>3.81071243336919</v>
      </c>
      <c r="AB282" s="2">
        <v>77674844379.348221</v>
      </c>
      <c r="AC282" s="2">
        <v>82551202438.126923</v>
      </c>
      <c r="AD282" s="2">
        <v>71835225192.237274</v>
      </c>
      <c r="AE282" s="2">
        <v>195300622482.60712</v>
      </c>
      <c r="AF282" s="2">
        <v>0.92944670335319124</v>
      </c>
      <c r="AG282" s="2">
        <v>25942000</v>
      </c>
      <c r="AH282" s="1">
        <v>10776556778.488302</v>
      </c>
      <c r="AI282" s="3"/>
      <c r="AJ282">
        <f t="shared" si="25"/>
        <v>1077133781080.3064</v>
      </c>
      <c r="AK282" s="1">
        <f t="shared" si="26"/>
        <v>84.058447936084903</v>
      </c>
      <c r="AL282" s="1">
        <f t="shared" si="30"/>
        <v>949108271080.3064</v>
      </c>
    </row>
    <row r="283" spans="1:38">
      <c r="A283" t="s">
        <v>3</v>
      </c>
      <c r="B283" t="s">
        <v>107</v>
      </c>
      <c r="C283">
        <v>6</v>
      </c>
      <c r="D283">
        <v>4</v>
      </c>
      <c r="F283" s="1">
        <v>1</v>
      </c>
      <c r="G283" s="1">
        <v>1986</v>
      </c>
      <c r="H283" s="11">
        <v>46935500000</v>
      </c>
      <c r="I283" s="11">
        <v>11911500000</v>
      </c>
      <c r="J283" s="11">
        <v>4231080000</v>
      </c>
      <c r="K283" s="11">
        <v>79000900000</v>
      </c>
      <c r="L283" s="11">
        <v>0</v>
      </c>
      <c r="M283" s="12">
        <v>69578800000</v>
      </c>
      <c r="N283" s="12">
        <v>11768900000</v>
      </c>
      <c r="O283" s="12">
        <v>109593000000</v>
      </c>
      <c r="P283" s="12">
        <v>97800900000</v>
      </c>
      <c r="Q283" s="12">
        <v>0</v>
      </c>
      <c r="R283" s="12">
        <v>3251230000</v>
      </c>
      <c r="S283" s="12">
        <v>90097300000</v>
      </c>
      <c r="T283" s="12">
        <v>-82915200000</v>
      </c>
      <c r="U283" s="1">
        <f t="shared" si="27"/>
        <v>145330210000</v>
      </c>
      <c r="V283" s="1">
        <f t="shared" si="28"/>
        <v>288741600000</v>
      </c>
      <c r="W283" s="1">
        <f t="shared" si="29"/>
        <v>-143411390000</v>
      </c>
      <c r="X283" s="1">
        <v>26</v>
      </c>
      <c r="Y283" s="13">
        <v>368867218423.89349</v>
      </c>
      <c r="Z283" s="2">
        <v>18437.711414789243</v>
      </c>
      <c r="AA283" s="2">
        <v>1.3967312818340361</v>
      </c>
      <c r="AB283" s="2">
        <v>80180640518.172012</v>
      </c>
      <c r="AC283" s="2">
        <v>86376629992.188675</v>
      </c>
      <c r="AD283" s="2">
        <v>75930190716.08493</v>
      </c>
      <c r="AE283" s="2">
        <v>207694134580.78445</v>
      </c>
      <c r="AF283" s="2">
        <v>1.0048793951148667</v>
      </c>
      <c r="AG283" s="2">
        <v>26204000</v>
      </c>
      <c r="AH283" s="1">
        <v>10543388576.348768</v>
      </c>
      <c r="AJ283">
        <f t="shared" si="25"/>
        <v>1134171593303.0427</v>
      </c>
      <c r="AK283" s="1">
        <f t="shared" si="26"/>
        <v>86.025109923699844</v>
      </c>
      <c r="AL283" s="1">
        <f t="shared" si="30"/>
        <v>990760203303.04272</v>
      </c>
    </row>
    <row r="284" spans="1:38">
      <c r="A284" t="s">
        <v>3</v>
      </c>
      <c r="B284" t="s">
        <v>107</v>
      </c>
      <c r="C284">
        <v>6</v>
      </c>
      <c r="D284">
        <v>4</v>
      </c>
      <c r="F284" s="1">
        <v>1</v>
      </c>
      <c r="G284" s="1">
        <v>1987</v>
      </c>
      <c r="H284" s="11">
        <v>57037400000</v>
      </c>
      <c r="I284" s="11">
        <v>14743700000</v>
      </c>
      <c r="J284" s="11">
        <v>5856290000</v>
      </c>
      <c r="K284" s="11">
        <v>77928600000</v>
      </c>
      <c r="L284" s="11">
        <v>0</v>
      </c>
      <c r="M284" s="12">
        <v>81502400000</v>
      </c>
      <c r="N284" s="12">
        <v>14000600000</v>
      </c>
      <c r="O284" s="12">
        <v>125001000000</v>
      </c>
      <c r="P284" s="12">
        <v>106805000000</v>
      </c>
      <c r="Q284" s="12">
        <v>0</v>
      </c>
      <c r="R284" s="12">
        <v>7277350000</v>
      </c>
      <c r="S284" s="12">
        <v>99186800000</v>
      </c>
      <c r="T284" s="12">
        <v>-90017100000</v>
      </c>
      <c r="U284" s="1">
        <f t="shared" si="27"/>
        <v>162843340000</v>
      </c>
      <c r="V284" s="1">
        <f t="shared" si="28"/>
        <v>327309000000</v>
      </c>
      <c r="W284" s="1">
        <f t="shared" si="29"/>
        <v>-164465660000</v>
      </c>
      <c r="X284" s="1">
        <v>27</v>
      </c>
      <c r="Y284" s="13">
        <v>421530165912.51886</v>
      </c>
      <c r="Z284" s="2">
        <v>18971.407461005314</v>
      </c>
      <c r="AA284" s="2">
        <v>2.8945894325473631</v>
      </c>
      <c r="AB284" s="2">
        <v>88889894419.306183</v>
      </c>
      <c r="AC284" s="2">
        <v>95433116406.572144</v>
      </c>
      <c r="AD284" s="2">
        <v>91176470588.235291</v>
      </c>
      <c r="AE284" s="2">
        <v>235539215686.27451</v>
      </c>
      <c r="AF284" s="2">
        <v>1.3117676818317876</v>
      </c>
      <c r="AG284" s="2">
        <v>26550000</v>
      </c>
      <c r="AH284" s="1">
        <v>11539128549.243397</v>
      </c>
      <c r="AJ284">
        <f t="shared" si="25"/>
        <v>1201526460529.1919</v>
      </c>
      <c r="AK284" s="1">
        <f t="shared" si="26"/>
        <v>87.727374196924899</v>
      </c>
      <c r="AL284" s="1">
        <f t="shared" si="30"/>
        <v>1037060800529.1919</v>
      </c>
    </row>
    <row r="285" spans="1:38">
      <c r="A285" t="s">
        <v>3</v>
      </c>
      <c r="B285" t="s">
        <v>107</v>
      </c>
      <c r="C285">
        <v>6</v>
      </c>
      <c r="D285">
        <v>4</v>
      </c>
      <c r="F285" s="1">
        <v>1</v>
      </c>
      <c r="G285" s="1">
        <v>1988</v>
      </c>
      <c r="H285" s="11">
        <v>66876200000</v>
      </c>
      <c r="I285" s="11">
        <v>19490300000</v>
      </c>
      <c r="J285" s="11">
        <v>6426600000</v>
      </c>
      <c r="K285" s="11">
        <v>75694200000</v>
      </c>
      <c r="L285" s="11">
        <v>0</v>
      </c>
      <c r="M285" s="12">
        <v>95728100000</v>
      </c>
      <c r="N285" s="12">
        <v>15183600000</v>
      </c>
      <c r="O285" s="12">
        <v>147171000000</v>
      </c>
      <c r="P285" s="12">
        <v>107623000000</v>
      </c>
      <c r="Q285" s="12">
        <v>0</v>
      </c>
      <c r="R285" s="12">
        <v>15390600000</v>
      </c>
      <c r="S285" s="12">
        <v>116693000000</v>
      </c>
      <c r="T285" s="12">
        <v>-107843000000</v>
      </c>
      <c r="U285" s="1">
        <f t="shared" si="27"/>
        <v>183877900000</v>
      </c>
      <c r="V285" s="1">
        <f t="shared" si="28"/>
        <v>365705700000</v>
      </c>
      <c r="W285" s="1">
        <f t="shared" si="29"/>
        <v>-181827800000</v>
      </c>
      <c r="X285" s="1">
        <v>28</v>
      </c>
      <c r="Y285" s="13">
        <v>498166896887.95001</v>
      </c>
      <c r="Z285" s="2">
        <v>19659.670255679368</v>
      </c>
      <c r="AA285" s="2">
        <v>3.6278952739207284</v>
      </c>
      <c r="AB285" s="2">
        <v>103934346306.97978</v>
      </c>
      <c r="AC285" s="2">
        <v>104340441760.18936</v>
      </c>
      <c r="AD285" s="2">
        <v>111040871048.99652</v>
      </c>
      <c r="AE285" s="2">
        <v>275061347200.78009</v>
      </c>
      <c r="AF285" s="2">
        <v>1.2910648037258032</v>
      </c>
      <c r="AG285" s="2">
        <v>26895000</v>
      </c>
      <c r="AH285" s="1">
        <v>13349382921.691971</v>
      </c>
      <c r="AJ285">
        <f t="shared" si="25"/>
        <v>1294425202048.0559</v>
      </c>
      <c r="AK285" s="1">
        <f t="shared" si="26"/>
        <v>90.00287293802127</v>
      </c>
      <c r="AL285" s="1">
        <f t="shared" si="30"/>
        <v>1112597402048.0559</v>
      </c>
    </row>
    <row r="286" spans="1:38">
      <c r="A286" t="s">
        <v>3</v>
      </c>
      <c r="B286" t="s">
        <v>107</v>
      </c>
      <c r="C286">
        <v>6</v>
      </c>
      <c r="D286">
        <v>4</v>
      </c>
      <c r="F286" s="1">
        <v>1</v>
      </c>
      <c r="G286" s="1">
        <v>1989</v>
      </c>
      <c r="H286" s="11">
        <v>77605100000</v>
      </c>
      <c r="I286" s="11">
        <v>22510400000</v>
      </c>
      <c r="J286" s="11">
        <v>8621520000</v>
      </c>
      <c r="K286" s="11">
        <v>80017800000</v>
      </c>
      <c r="L286" s="11">
        <v>0</v>
      </c>
      <c r="M286" s="12">
        <v>105945000000</v>
      </c>
      <c r="N286" s="12">
        <v>17791100000</v>
      </c>
      <c r="O286" s="12">
        <v>164600000000</v>
      </c>
      <c r="P286" s="12">
        <v>117671000000</v>
      </c>
      <c r="Q286" s="12">
        <v>0</v>
      </c>
      <c r="R286" s="12">
        <v>16055300000</v>
      </c>
      <c r="S286" s="12">
        <v>124130000000</v>
      </c>
      <c r="T286" s="12">
        <v>-117569000000</v>
      </c>
      <c r="U286" s="1">
        <f t="shared" si="27"/>
        <v>204810120000</v>
      </c>
      <c r="V286" s="1">
        <f t="shared" si="28"/>
        <v>406007100000</v>
      </c>
      <c r="W286" s="1">
        <f t="shared" si="29"/>
        <v>-201196980000</v>
      </c>
      <c r="X286" s="1">
        <v>29</v>
      </c>
      <c r="Y286" s="13">
        <v>555513513513.51355</v>
      </c>
      <c r="Z286" s="2">
        <v>19817.993416907029</v>
      </c>
      <c r="AA286" s="2">
        <v>0.80531951537653867</v>
      </c>
      <c r="AB286" s="2">
        <v>116943412162.16217</v>
      </c>
      <c r="AC286" s="2">
        <v>110198758705.74203</v>
      </c>
      <c r="AD286" s="2">
        <v>125893581081.08109</v>
      </c>
      <c r="AE286" s="2">
        <v>308716216216.21625</v>
      </c>
      <c r="AF286" s="2">
        <v>1.7835900458619576</v>
      </c>
      <c r="AG286" s="2">
        <v>27379000</v>
      </c>
      <c r="AH286" s="1">
        <v>15681124079.120361</v>
      </c>
      <c r="AJ286">
        <f t="shared" si="25"/>
        <v>1398462031931.5984</v>
      </c>
      <c r="AK286" s="1">
        <f t="shared" si="26"/>
        <v>92.169945719934901</v>
      </c>
      <c r="AL286" s="1">
        <f t="shared" si="30"/>
        <v>1197265051931.5984</v>
      </c>
    </row>
    <row r="287" spans="1:38">
      <c r="A287" t="s">
        <v>3</v>
      </c>
      <c r="B287" t="s">
        <v>107</v>
      </c>
      <c r="C287">
        <v>6</v>
      </c>
      <c r="D287">
        <v>4</v>
      </c>
      <c r="F287" s="1">
        <v>1</v>
      </c>
      <c r="G287" s="1">
        <v>1990</v>
      </c>
      <c r="H287" s="11">
        <v>84807500000</v>
      </c>
      <c r="I287" s="11">
        <v>25869600000</v>
      </c>
      <c r="J287" s="11">
        <v>8771010000</v>
      </c>
      <c r="K287" s="11">
        <v>89437800000</v>
      </c>
      <c r="L287" s="11">
        <v>0</v>
      </c>
      <c r="M287" s="12">
        <v>112844000000</v>
      </c>
      <c r="N287" s="12">
        <v>17806000000</v>
      </c>
      <c r="O287" s="12">
        <v>184898000000</v>
      </c>
      <c r="P287" s="12">
        <v>129551000000</v>
      </c>
      <c r="Q287" s="12">
        <v>0</v>
      </c>
      <c r="R287" s="12">
        <v>17845400000</v>
      </c>
      <c r="S287" s="12">
        <v>130328000000</v>
      </c>
      <c r="T287" s="12">
        <v>-120815000000</v>
      </c>
      <c r="U287" s="1">
        <f t="shared" si="27"/>
        <v>226731310000</v>
      </c>
      <c r="V287" s="1">
        <f t="shared" si="28"/>
        <v>445099000000</v>
      </c>
      <c r="W287" s="1">
        <f t="shared" si="29"/>
        <v>-218367690000</v>
      </c>
      <c r="X287" s="1">
        <v>30</v>
      </c>
      <c r="Y287" s="13">
        <v>582722831676.37976</v>
      </c>
      <c r="Z287" s="2">
        <v>19561.879337705133</v>
      </c>
      <c r="AA287" s="2">
        <v>-1.2923310337937721</v>
      </c>
      <c r="AB287" s="2">
        <v>129772026054.16524</v>
      </c>
      <c r="AC287" s="2">
        <v>105882206960.33647</v>
      </c>
      <c r="AD287" s="2">
        <v>124147240315.39252</v>
      </c>
      <c r="AE287" s="2">
        <v>330316249571.47754</v>
      </c>
      <c r="AF287" s="2">
        <v>1.4935931090138759</v>
      </c>
      <c r="AG287" s="2">
        <v>27791000</v>
      </c>
      <c r="AH287" s="1">
        <v>17335426242.189827</v>
      </c>
      <c r="AJ287">
        <f t="shared" si="25"/>
        <v>1495088540992.22</v>
      </c>
      <c r="AK287" s="1">
        <f t="shared" si="26"/>
        <v>94.120944997213314</v>
      </c>
      <c r="AL287" s="1">
        <f t="shared" si="30"/>
        <v>1276720850992.22</v>
      </c>
    </row>
    <row r="288" spans="1:38">
      <c r="A288" t="s">
        <v>3</v>
      </c>
      <c r="B288" t="s">
        <v>107</v>
      </c>
      <c r="C288">
        <v>6</v>
      </c>
      <c r="D288">
        <v>4</v>
      </c>
      <c r="F288" s="1">
        <v>1</v>
      </c>
      <c r="G288" s="1">
        <v>1991</v>
      </c>
      <c r="H288" s="11">
        <v>94382000000</v>
      </c>
      <c r="I288" s="11">
        <v>34020600000</v>
      </c>
      <c r="J288" s="11">
        <v>9752510000</v>
      </c>
      <c r="K288" s="11">
        <v>88888600000</v>
      </c>
      <c r="L288" s="11">
        <v>0</v>
      </c>
      <c r="M288" s="12">
        <v>117025000000</v>
      </c>
      <c r="N288" s="12">
        <v>15268700000</v>
      </c>
      <c r="O288" s="12">
        <v>212953000000</v>
      </c>
      <c r="P288" s="12">
        <v>130081000000</v>
      </c>
      <c r="Q288" s="12">
        <v>0</v>
      </c>
      <c r="R288" s="12">
        <v>16252500000</v>
      </c>
      <c r="S288" s="12">
        <v>128914000000</v>
      </c>
      <c r="T288" s="12">
        <v>-122788000000</v>
      </c>
      <c r="U288" s="1">
        <f t="shared" si="27"/>
        <v>243296210000</v>
      </c>
      <c r="V288" s="1">
        <f t="shared" si="28"/>
        <v>475327700000</v>
      </c>
      <c r="W288" s="1">
        <f t="shared" si="29"/>
        <v>-232031490000</v>
      </c>
      <c r="X288" s="1">
        <v>31</v>
      </c>
      <c r="Y288" s="13">
        <v>598208082395.04236</v>
      </c>
      <c r="Z288" s="2">
        <v>18893.804967483997</v>
      </c>
      <c r="AA288" s="2">
        <v>-3.4151850069611527</v>
      </c>
      <c r="AB288" s="2">
        <v>141602513747.0542</v>
      </c>
      <c r="AC288" s="2">
        <v>100146996741.79173</v>
      </c>
      <c r="AD288" s="2">
        <v>117316051322.33569</v>
      </c>
      <c r="AE288" s="2">
        <v>347659945884.61206</v>
      </c>
      <c r="AF288" s="2">
        <v>1.3605060454429492</v>
      </c>
      <c r="AG288" s="2">
        <v>28171681.963727001</v>
      </c>
      <c r="AH288" s="1">
        <v>17683090224.138752</v>
      </c>
      <c r="AJ288">
        <f t="shared" si="25"/>
        <v>1573605088489.1714</v>
      </c>
      <c r="AK288" s="1">
        <f t="shared" si="26"/>
        <v>95.498315964464666</v>
      </c>
      <c r="AL288" s="1">
        <f t="shared" si="30"/>
        <v>1341573598489.1714</v>
      </c>
    </row>
    <row r="289" spans="1:38">
      <c r="A289" t="s">
        <v>3</v>
      </c>
      <c r="B289" t="s">
        <v>107</v>
      </c>
      <c r="C289">
        <v>6</v>
      </c>
      <c r="D289">
        <v>4</v>
      </c>
      <c r="F289" s="1">
        <v>1</v>
      </c>
      <c r="G289" s="1">
        <v>1992</v>
      </c>
      <c r="H289" s="11">
        <v>87869900000</v>
      </c>
      <c r="I289" s="11">
        <v>35204500000</v>
      </c>
      <c r="J289" s="11">
        <v>10175400000</v>
      </c>
      <c r="K289" s="11">
        <v>89695600000</v>
      </c>
      <c r="L289" s="11">
        <v>0</v>
      </c>
      <c r="M289" s="12">
        <v>108503000000</v>
      </c>
      <c r="N289" s="12">
        <v>14082700000</v>
      </c>
      <c r="O289" s="12">
        <v>220502000000</v>
      </c>
      <c r="P289" s="12">
        <v>126297000000</v>
      </c>
      <c r="Q289" s="12">
        <v>0</v>
      </c>
      <c r="R289" s="12">
        <v>11431400000</v>
      </c>
      <c r="S289" s="12">
        <v>135153000000</v>
      </c>
      <c r="T289" s="12">
        <v>-127772000000</v>
      </c>
      <c r="U289" s="1">
        <f t="shared" si="27"/>
        <v>234376800000</v>
      </c>
      <c r="V289" s="1">
        <f t="shared" si="28"/>
        <v>469384700000</v>
      </c>
      <c r="W289" s="1">
        <f t="shared" si="29"/>
        <v>-235007900000</v>
      </c>
      <c r="X289" s="1">
        <v>32</v>
      </c>
      <c r="Y289" s="13">
        <v>579531728303.1355</v>
      </c>
      <c r="Z289" s="2">
        <v>18826.656148820151</v>
      </c>
      <c r="AA289" s="2">
        <v>-0.35540124807792495</v>
      </c>
      <c r="AB289" s="2">
        <v>139643418548.85413</v>
      </c>
      <c r="AC289" s="2">
        <v>97403475397.043228</v>
      </c>
      <c r="AD289" s="2">
        <v>108572019525.10962</v>
      </c>
      <c r="AE289" s="2">
        <v>340172913047.07532</v>
      </c>
      <c r="AF289" s="2">
        <v>1.2274189818716115</v>
      </c>
      <c r="AG289" s="2">
        <v>28519597.3575112</v>
      </c>
      <c r="AH289" s="1">
        <v>16516817106.948975</v>
      </c>
      <c r="AJ289">
        <f t="shared" si="25"/>
        <v>1615621041734.8628</v>
      </c>
      <c r="AK289" s="1">
        <f t="shared" si="26"/>
        <v>95.269987547023646</v>
      </c>
      <c r="AL289" s="1">
        <f t="shared" si="30"/>
        <v>1380613141734.8628</v>
      </c>
    </row>
    <row r="290" spans="1:38">
      <c r="A290" t="s">
        <v>3</v>
      </c>
      <c r="B290" t="s">
        <v>107</v>
      </c>
      <c r="C290">
        <v>6</v>
      </c>
      <c r="D290">
        <v>4</v>
      </c>
      <c r="F290" s="1">
        <v>1</v>
      </c>
      <c r="G290" s="1">
        <v>1993</v>
      </c>
      <c r="H290" s="11">
        <v>92467900000</v>
      </c>
      <c r="I290" s="11">
        <v>39982100000</v>
      </c>
      <c r="J290" s="11">
        <v>13218300000</v>
      </c>
      <c r="K290" s="11">
        <v>88007100000</v>
      </c>
      <c r="L290" s="11">
        <v>0</v>
      </c>
      <c r="M290" s="12">
        <v>106868000000</v>
      </c>
      <c r="N290" s="12">
        <v>17684800000</v>
      </c>
      <c r="O290" s="12">
        <v>249276000000</v>
      </c>
      <c r="P290" s="12">
        <v>117113000000</v>
      </c>
      <c r="Q290" s="12">
        <v>0</v>
      </c>
      <c r="R290" s="12">
        <v>12481100000</v>
      </c>
      <c r="S290" s="12">
        <v>147418000000</v>
      </c>
      <c r="T290" s="12">
        <v>-137281000000</v>
      </c>
      <c r="U290" s="1">
        <f t="shared" si="27"/>
        <v>246156500000</v>
      </c>
      <c r="V290" s="1">
        <f t="shared" si="28"/>
        <v>490941800000</v>
      </c>
      <c r="W290" s="1">
        <f t="shared" si="29"/>
        <v>-244785300000</v>
      </c>
      <c r="X290" s="1">
        <v>33</v>
      </c>
      <c r="Y290" s="13">
        <v>563664832183.55164</v>
      </c>
      <c r="Z290" s="2">
        <v>19057.230908739391</v>
      </c>
      <c r="AA290" s="2">
        <v>1.2247249755697567</v>
      </c>
      <c r="AB290" s="2">
        <v>132674211301.44949</v>
      </c>
      <c r="AC290" s="2">
        <v>95442235423.387512</v>
      </c>
      <c r="AD290" s="2">
        <v>101599875978.60631</v>
      </c>
      <c r="AE290" s="2">
        <v>331926982404.46478</v>
      </c>
      <c r="AF290" s="2">
        <v>1.0943319183009887</v>
      </c>
      <c r="AG290" s="2">
        <v>28833410.360544302</v>
      </c>
      <c r="AH290" s="1">
        <v>15351604056.036442</v>
      </c>
      <c r="AJ290">
        <f t="shared" ref="AJ290:AJ307" si="31">+IF(ISNUMBER((AJ289*0.96*AK290/AK289)+AD290),(AJ289*0.96*AK290/AK289)+AD290,"")</f>
        <v>1673084236835.5273</v>
      </c>
      <c r="AK290" s="1">
        <f t="shared" si="26"/>
        <v>96.528473430729051</v>
      </c>
      <c r="AL290" s="1">
        <f t="shared" si="30"/>
        <v>1428298936835.5273</v>
      </c>
    </row>
    <row r="291" spans="1:38">
      <c r="A291" t="s">
        <v>3</v>
      </c>
      <c r="B291" t="s">
        <v>107</v>
      </c>
      <c r="C291">
        <v>6</v>
      </c>
      <c r="D291">
        <v>4</v>
      </c>
      <c r="F291" s="1">
        <v>1</v>
      </c>
      <c r="G291" s="1">
        <v>1994</v>
      </c>
      <c r="H291" s="11">
        <v>104302000000</v>
      </c>
      <c r="I291" s="11">
        <v>46543400000</v>
      </c>
      <c r="J291" s="11">
        <v>13057500000</v>
      </c>
      <c r="K291" s="11">
        <v>106564000000</v>
      </c>
      <c r="L291" s="11">
        <v>0</v>
      </c>
      <c r="M291" s="12">
        <v>110204000000</v>
      </c>
      <c r="N291" s="12">
        <v>22001000000</v>
      </c>
      <c r="O291" s="12">
        <v>259766000000</v>
      </c>
      <c r="P291" s="12">
        <v>128403000000</v>
      </c>
      <c r="Q291" s="12">
        <v>0</v>
      </c>
      <c r="R291" s="12">
        <v>12285600000</v>
      </c>
      <c r="S291" s="12">
        <v>166990000000</v>
      </c>
      <c r="T291" s="12">
        <v>-152155000000</v>
      </c>
      <c r="U291" s="1">
        <f t="shared" si="27"/>
        <v>282752500000</v>
      </c>
      <c r="V291" s="1">
        <f t="shared" si="28"/>
        <v>520374000000</v>
      </c>
      <c r="W291" s="1">
        <f t="shared" si="29"/>
        <v>-237621500000</v>
      </c>
      <c r="X291" s="1">
        <v>34</v>
      </c>
      <c r="Y291" s="13">
        <v>564493995313.41541</v>
      </c>
      <c r="Z291" s="2">
        <v>19781.712781859085</v>
      </c>
      <c r="AA291" s="2">
        <v>3.8016114544084019</v>
      </c>
      <c r="AB291" s="2">
        <v>125651728178.09023</v>
      </c>
      <c r="AC291" s="2">
        <v>102579820156.4725</v>
      </c>
      <c r="AD291" s="2">
        <v>106147480960.74986</v>
      </c>
      <c r="AE291" s="2">
        <v>326491652021.08966</v>
      </c>
      <c r="AF291" s="2">
        <v>0.96124485473000876</v>
      </c>
      <c r="AG291" s="2">
        <v>29111906.4041261</v>
      </c>
      <c r="AH291" s="1">
        <v>15839276920.209696</v>
      </c>
      <c r="AJ291">
        <f t="shared" si="31"/>
        <v>1735731838363.2544</v>
      </c>
      <c r="AK291" s="1">
        <f t="shared" si="26"/>
        <v>97.936199009134512</v>
      </c>
      <c r="AL291" s="1">
        <f t="shared" si="30"/>
        <v>1498110338363.2544</v>
      </c>
    </row>
    <row r="292" spans="1:38">
      <c r="A292" t="s">
        <v>3</v>
      </c>
      <c r="B292" t="s">
        <v>107</v>
      </c>
      <c r="C292">
        <v>6</v>
      </c>
      <c r="D292">
        <v>4</v>
      </c>
      <c r="F292" s="1">
        <v>1</v>
      </c>
      <c r="G292" s="1">
        <v>1995</v>
      </c>
      <c r="H292" s="11">
        <v>118105000000</v>
      </c>
      <c r="I292" s="11">
        <v>52699600000</v>
      </c>
      <c r="J292" s="11">
        <v>13787000000</v>
      </c>
      <c r="K292" s="11">
        <v>124885000000</v>
      </c>
      <c r="L292" s="11">
        <v>0</v>
      </c>
      <c r="M292" s="12">
        <v>123181000000</v>
      </c>
      <c r="N292" s="12">
        <v>27169600000</v>
      </c>
      <c r="O292" s="12">
        <v>282604000000</v>
      </c>
      <c r="P292" s="12">
        <v>129201000000</v>
      </c>
      <c r="Q292" s="12">
        <v>0</v>
      </c>
      <c r="R292" s="12">
        <v>15049000000</v>
      </c>
      <c r="S292" s="12">
        <v>193373000000</v>
      </c>
      <c r="T292" s="12">
        <v>-167517000000</v>
      </c>
      <c r="U292" s="1">
        <f t="shared" si="27"/>
        <v>324525600000</v>
      </c>
      <c r="V292" s="1">
        <f t="shared" si="28"/>
        <v>562155600000</v>
      </c>
      <c r="W292" s="1">
        <f t="shared" si="29"/>
        <v>-237630000000</v>
      </c>
      <c r="X292" s="1">
        <v>35</v>
      </c>
      <c r="Y292" s="13">
        <v>590517341882.83301</v>
      </c>
      <c r="Z292" s="2">
        <v>20169.538971172606</v>
      </c>
      <c r="AA292" s="2">
        <v>1.9605288661817895</v>
      </c>
      <c r="AB292" s="2">
        <v>125662343340.13406</v>
      </c>
      <c r="AC292" s="2">
        <v>100406888721.03069</v>
      </c>
      <c r="AD292" s="2">
        <v>104195569804.72165</v>
      </c>
      <c r="AE292" s="2">
        <v>335839405421.15997</v>
      </c>
      <c r="AF292" s="2">
        <v>0.82815779115871269</v>
      </c>
      <c r="AG292" s="2">
        <v>29354000</v>
      </c>
      <c r="AH292" s="1">
        <v>15599955442.52656</v>
      </c>
      <c r="AJ292">
        <f t="shared" si="31"/>
        <v>1793721280675.804</v>
      </c>
      <c r="AK292" s="1">
        <f t="shared" si="26"/>
        <v>99.301129184739438</v>
      </c>
      <c r="AL292" s="1">
        <f t="shared" si="30"/>
        <v>1556091280675.804</v>
      </c>
    </row>
    <row r="293" spans="1:38">
      <c r="A293" t="s">
        <v>3</v>
      </c>
      <c r="B293" t="s">
        <v>107</v>
      </c>
      <c r="C293">
        <v>6</v>
      </c>
      <c r="D293">
        <v>4</v>
      </c>
      <c r="F293" s="1">
        <v>1</v>
      </c>
      <c r="G293" s="1">
        <v>1996</v>
      </c>
      <c r="H293" s="11">
        <v>132329000000</v>
      </c>
      <c r="I293" s="11">
        <v>63529500000</v>
      </c>
      <c r="J293" s="11">
        <v>15525000000</v>
      </c>
      <c r="K293" s="11">
        <v>139761000000</v>
      </c>
      <c r="L293" s="11">
        <v>0</v>
      </c>
      <c r="M293" s="12">
        <v>132978000000</v>
      </c>
      <c r="N293" s="12">
        <v>34536600000</v>
      </c>
      <c r="O293" s="12">
        <v>289125000000</v>
      </c>
      <c r="P293" s="12">
        <v>142442000000</v>
      </c>
      <c r="Q293" s="12">
        <v>0</v>
      </c>
      <c r="R293" s="12">
        <v>20422400000</v>
      </c>
      <c r="S293" s="12">
        <v>205443000000</v>
      </c>
      <c r="T293" s="12">
        <v>-174352000000</v>
      </c>
      <c r="U293" s="1">
        <f t="shared" si="27"/>
        <v>371566900000</v>
      </c>
      <c r="V293" s="1">
        <f t="shared" si="28"/>
        <v>599081600000</v>
      </c>
      <c r="W293" s="1">
        <f t="shared" si="29"/>
        <v>-227514700000</v>
      </c>
      <c r="X293" s="1">
        <v>36</v>
      </c>
      <c r="Y293" s="13">
        <v>613761642830.94983</v>
      </c>
      <c r="Z293" s="2">
        <v>20276.452106832934</v>
      </c>
      <c r="AA293" s="2">
        <v>0.53007228282775998</v>
      </c>
      <c r="AB293" s="2">
        <v>125530619728.63954</v>
      </c>
      <c r="AC293" s="2">
        <v>104806162976.11884</v>
      </c>
      <c r="AD293" s="2">
        <v>109965529886.32198</v>
      </c>
      <c r="AE293" s="2">
        <v>352348368170.15039</v>
      </c>
      <c r="AF293" s="2">
        <v>1.0771646811962017</v>
      </c>
      <c r="AG293" s="2">
        <v>29671900</v>
      </c>
      <c r="AH293" s="1">
        <v>15097201873.803436</v>
      </c>
      <c r="AJ293">
        <f t="shared" si="31"/>
        <v>1830740633505.1409</v>
      </c>
      <c r="AK293" s="1">
        <f t="shared" si="26"/>
        <v>99.232082895215257</v>
      </c>
      <c r="AL293" s="1">
        <f t="shared" si="30"/>
        <v>1603225933505.1409</v>
      </c>
    </row>
    <row r="294" spans="1:38">
      <c r="A294" t="s">
        <v>3</v>
      </c>
      <c r="B294" t="s">
        <v>107</v>
      </c>
      <c r="C294">
        <v>6</v>
      </c>
      <c r="D294">
        <v>4</v>
      </c>
      <c r="F294" s="1">
        <v>1</v>
      </c>
      <c r="G294" s="1">
        <v>1997</v>
      </c>
      <c r="H294" s="11">
        <v>152969000000</v>
      </c>
      <c r="I294" s="11">
        <v>72618800000</v>
      </c>
      <c r="J294" s="11">
        <v>18603300000</v>
      </c>
      <c r="K294" s="11">
        <v>157305000000</v>
      </c>
      <c r="L294" s="11">
        <v>0</v>
      </c>
      <c r="M294" s="12">
        <v>135944000000</v>
      </c>
      <c r="N294" s="12">
        <v>35967900000</v>
      </c>
      <c r="O294" s="12">
        <v>285774000000</v>
      </c>
      <c r="P294" s="12">
        <v>164879000000</v>
      </c>
      <c r="Q294" s="12">
        <v>0</v>
      </c>
      <c r="R294" s="12">
        <v>17822600000</v>
      </c>
      <c r="S294" s="12">
        <v>219063000000</v>
      </c>
      <c r="T294" s="12">
        <v>-200498000000</v>
      </c>
      <c r="U294" s="1">
        <f t="shared" si="27"/>
        <v>419318700000</v>
      </c>
      <c r="V294" s="1">
        <f t="shared" si="28"/>
        <v>622564900000</v>
      </c>
      <c r="W294" s="1">
        <f t="shared" si="29"/>
        <v>-203246200000</v>
      </c>
      <c r="X294" s="1">
        <v>37</v>
      </c>
      <c r="Y294" s="13">
        <v>637536472627.47363</v>
      </c>
      <c r="Z294" s="2">
        <v>20911.112063931374</v>
      </c>
      <c r="AA294" s="2">
        <v>3.1300345531581968</v>
      </c>
      <c r="AB294" s="2">
        <v>124047378304.20337</v>
      </c>
      <c r="AC294" s="2">
        <v>120753369311.22745</v>
      </c>
      <c r="AD294" s="2">
        <v>126275458616.20685</v>
      </c>
      <c r="AE294" s="2">
        <v>368839375993.06659</v>
      </c>
      <c r="AF294" s="2">
        <v>1.0570153946398477</v>
      </c>
      <c r="AG294" s="2">
        <v>29987200</v>
      </c>
      <c r="AH294" s="1">
        <v>14528888345.48337</v>
      </c>
      <c r="AJ294">
        <f t="shared" si="31"/>
        <v>1882236770722.1169</v>
      </c>
      <c r="AK294" s="1">
        <f t="shared" si="26"/>
        <v>99.144584400425103</v>
      </c>
      <c r="AL294" s="1">
        <f t="shared" si="30"/>
        <v>1678990570722.1169</v>
      </c>
    </row>
    <row r="295" spans="1:38">
      <c r="A295" t="s">
        <v>3</v>
      </c>
      <c r="B295" t="s">
        <v>107</v>
      </c>
      <c r="C295">
        <v>6</v>
      </c>
      <c r="D295">
        <v>4</v>
      </c>
      <c r="F295" s="1">
        <v>1</v>
      </c>
      <c r="G295" s="1">
        <v>1998</v>
      </c>
      <c r="H295" s="11">
        <v>171780000000</v>
      </c>
      <c r="I295" s="11">
        <v>81117900000</v>
      </c>
      <c r="J295" s="11">
        <v>21727500000</v>
      </c>
      <c r="K295" s="11">
        <v>150351000000</v>
      </c>
      <c r="L295" s="11">
        <v>0</v>
      </c>
      <c r="M295" s="12">
        <v>143344000000</v>
      </c>
      <c r="N295" s="12">
        <v>42040900000</v>
      </c>
      <c r="O295" s="12">
        <v>292088000000</v>
      </c>
      <c r="P295" s="12">
        <v>166766000000</v>
      </c>
      <c r="Q295" s="12">
        <v>0</v>
      </c>
      <c r="R295" s="12">
        <v>23307500000</v>
      </c>
      <c r="S295" s="12">
        <v>220539000000</v>
      </c>
      <c r="T295" s="12">
        <v>-204617000000</v>
      </c>
      <c r="U295" s="1">
        <f t="shared" si="27"/>
        <v>448283900000</v>
      </c>
      <c r="V295" s="1">
        <f t="shared" si="28"/>
        <v>644238900000</v>
      </c>
      <c r="W295" s="1">
        <f t="shared" si="29"/>
        <v>-195955000000</v>
      </c>
      <c r="X295" s="1">
        <v>38</v>
      </c>
      <c r="Y295" s="13">
        <v>616766430738.11926</v>
      </c>
      <c r="Z295" s="2">
        <v>21580.317746981127</v>
      </c>
      <c r="AA295" s="2">
        <v>3.2002395712088116</v>
      </c>
      <c r="AB295" s="2">
        <v>120874283788.33838</v>
      </c>
      <c r="AC295" s="2">
        <v>123695554950.88295</v>
      </c>
      <c r="AD295" s="2">
        <v>122572295247.72498</v>
      </c>
      <c r="AE295" s="2">
        <v>358051230198.85406</v>
      </c>
      <c r="AF295" s="2">
        <v>0.86561366320968225</v>
      </c>
      <c r="AG295" s="2">
        <v>30247900</v>
      </c>
      <c r="AH295" s="1">
        <v>13497039239.185144</v>
      </c>
      <c r="AJ295">
        <f t="shared" si="31"/>
        <v>1916771306333.1602</v>
      </c>
      <c r="AK295" s="1">
        <f t="shared" si="26"/>
        <v>98.44510423531996</v>
      </c>
      <c r="AL295" s="1">
        <f t="shared" si="30"/>
        <v>1720816306333.1602</v>
      </c>
    </row>
    <row r="296" spans="1:38">
      <c r="A296" t="s">
        <v>3</v>
      </c>
      <c r="B296" t="s">
        <v>107</v>
      </c>
      <c r="C296">
        <v>6</v>
      </c>
      <c r="D296">
        <v>4</v>
      </c>
      <c r="F296" s="1">
        <v>1</v>
      </c>
      <c r="G296" s="1">
        <v>1999</v>
      </c>
      <c r="H296" s="11">
        <v>201434000000</v>
      </c>
      <c r="I296" s="11">
        <v>103263000000</v>
      </c>
      <c r="J296" s="11">
        <v>21294300000</v>
      </c>
      <c r="K296" s="11">
        <v>142298000000</v>
      </c>
      <c r="L296" s="11">
        <v>0</v>
      </c>
      <c r="M296" s="12">
        <v>174990000000</v>
      </c>
      <c r="N296" s="12">
        <v>47855900000</v>
      </c>
      <c r="O296" s="12">
        <v>288968000000</v>
      </c>
      <c r="P296" s="12">
        <v>154038000000</v>
      </c>
      <c r="Q296" s="12">
        <v>0</v>
      </c>
      <c r="R296" s="12">
        <v>28126400000</v>
      </c>
      <c r="S296" s="12">
        <v>248494000000</v>
      </c>
      <c r="T296" s="12">
        <v>-220203000000</v>
      </c>
      <c r="U296" s="1">
        <f t="shared" si="27"/>
        <v>496415700000</v>
      </c>
      <c r="V296" s="1">
        <f t="shared" si="28"/>
        <v>665851900000</v>
      </c>
      <c r="W296" s="1">
        <f t="shared" si="29"/>
        <v>-169436200000</v>
      </c>
      <c r="X296" s="1">
        <v>39</v>
      </c>
      <c r="Y296" s="13">
        <v>661264723699.26636</v>
      </c>
      <c r="Z296" s="2">
        <v>22586.441261870852</v>
      </c>
      <c r="AA296" s="2">
        <v>4.6622275292052677</v>
      </c>
      <c r="AB296" s="2">
        <v>125229857979.40364</v>
      </c>
      <c r="AC296" s="2">
        <v>132664759347.17613</v>
      </c>
      <c r="AD296" s="2">
        <v>130894527831.99838</v>
      </c>
      <c r="AE296" s="2">
        <v>377521706939.48981</v>
      </c>
      <c r="AF296" s="2">
        <v>0.82736931817054082</v>
      </c>
      <c r="AG296" s="2">
        <v>30499200</v>
      </c>
      <c r="AH296" s="1">
        <v>15501589339.561874</v>
      </c>
      <c r="AJ296">
        <f t="shared" si="31"/>
        <v>1973938730765.0044</v>
      </c>
      <c r="AK296" s="1">
        <f t="shared" si="26"/>
        <v>98.602594366932408</v>
      </c>
      <c r="AL296" s="1">
        <f t="shared" si="30"/>
        <v>1804502530765.0044</v>
      </c>
    </row>
    <row r="297" spans="1:38">
      <c r="A297" t="s">
        <v>3</v>
      </c>
      <c r="B297" t="s">
        <v>107</v>
      </c>
      <c r="C297">
        <v>6</v>
      </c>
      <c r="D297">
        <v>4</v>
      </c>
      <c r="F297" s="1">
        <v>1</v>
      </c>
      <c r="G297" s="1">
        <v>2000</v>
      </c>
      <c r="H297" s="11">
        <v>237639000000</v>
      </c>
      <c r="I297" s="11">
        <v>115699000000</v>
      </c>
      <c r="J297" s="11">
        <v>23756700000</v>
      </c>
      <c r="K297" s="11">
        <v>142687000000</v>
      </c>
      <c r="L297" s="11">
        <v>0</v>
      </c>
      <c r="M297" s="12">
        <v>212716000000</v>
      </c>
      <c r="N297" s="12">
        <v>58069600000</v>
      </c>
      <c r="O297" s="12">
        <v>266899000000</v>
      </c>
      <c r="P297" s="12">
        <v>153167000000</v>
      </c>
      <c r="Q297" s="12">
        <v>0</v>
      </c>
      <c r="R297" s="12">
        <v>32102300000</v>
      </c>
      <c r="S297" s="12">
        <v>289022000000</v>
      </c>
      <c r="T297" s="12">
        <v>-243975000000</v>
      </c>
      <c r="U297" s="1">
        <f t="shared" si="27"/>
        <v>551884000000</v>
      </c>
      <c r="V297" s="1">
        <f t="shared" si="28"/>
        <v>690851600000</v>
      </c>
      <c r="W297" s="1">
        <f t="shared" si="29"/>
        <v>-138967600000</v>
      </c>
      <c r="X297" s="1">
        <v>40</v>
      </c>
      <c r="Y297" s="13">
        <v>724918860682.78223</v>
      </c>
      <c r="Z297" s="2">
        <v>23559.503689759153</v>
      </c>
      <c r="AA297" s="2">
        <v>4.3081706259363983</v>
      </c>
      <c r="AB297" s="2">
        <v>134727627769.17378</v>
      </c>
      <c r="AC297" s="2">
        <v>138894350548.78458</v>
      </c>
      <c r="AD297" s="2">
        <v>138894350548.78458</v>
      </c>
      <c r="AE297" s="2">
        <v>401325836643.99701</v>
      </c>
      <c r="AF297" s="2">
        <v>0.88299857689955086</v>
      </c>
      <c r="AG297" s="2">
        <v>30769700</v>
      </c>
      <c r="AH297" s="1">
        <v>16441383363.488298</v>
      </c>
      <c r="AJ297">
        <f t="shared" si="31"/>
        <v>2060731391146.886</v>
      </c>
      <c r="AK297" s="1">
        <f t="shared" si="26"/>
        <v>100</v>
      </c>
      <c r="AL297" s="1">
        <f t="shared" si="30"/>
        <v>1921763791146.886</v>
      </c>
    </row>
    <row r="298" spans="1:38">
      <c r="A298" t="s">
        <v>3</v>
      </c>
      <c r="B298" t="s">
        <v>107</v>
      </c>
      <c r="C298">
        <v>6</v>
      </c>
      <c r="D298">
        <v>4</v>
      </c>
      <c r="F298" s="1">
        <v>1</v>
      </c>
      <c r="G298" s="1">
        <v>2001</v>
      </c>
      <c r="H298" s="11">
        <v>250692000000</v>
      </c>
      <c r="I298" s="11">
        <v>126141000000</v>
      </c>
      <c r="J298" s="11">
        <v>24406500000</v>
      </c>
      <c r="K298" s="11">
        <v>144189000000</v>
      </c>
      <c r="L298" s="11">
        <v>0</v>
      </c>
      <c r="M298" s="12">
        <v>213757000000</v>
      </c>
      <c r="N298" s="12">
        <v>48654300000</v>
      </c>
      <c r="O298" s="12">
        <v>281735000000</v>
      </c>
      <c r="P298" s="12">
        <v>162506000000</v>
      </c>
      <c r="Q298" s="12">
        <v>0</v>
      </c>
      <c r="R298" s="12">
        <v>33961800000</v>
      </c>
      <c r="S298" s="12">
        <v>271849000000</v>
      </c>
      <c r="T298" s="12">
        <v>-226132000000</v>
      </c>
      <c r="U298" s="1">
        <f t="shared" si="27"/>
        <v>579390300000</v>
      </c>
      <c r="V298" s="1">
        <f t="shared" si="28"/>
        <v>706652300000</v>
      </c>
      <c r="W298" s="1">
        <f t="shared" si="29"/>
        <v>-127262000000</v>
      </c>
      <c r="X298" s="1">
        <v>41</v>
      </c>
      <c r="Y298" s="13">
        <v>715423553719.0083</v>
      </c>
      <c r="Z298" s="2">
        <v>23738.895382599887</v>
      </c>
      <c r="AA298" s="2">
        <v>0.76144088263927756</v>
      </c>
      <c r="AB298" s="2">
        <v>136690340909.09091</v>
      </c>
      <c r="AC298" s="2">
        <v>144414612513.82343</v>
      </c>
      <c r="AD298" s="2">
        <v>140279571280.99173</v>
      </c>
      <c r="AE298" s="2">
        <v>400706353305.78516</v>
      </c>
      <c r="AF298" s="2">
        <v>1.0095216661895203</v>
      </c>
      <c r="AG298" s="2">
        <v>31081900</v>
      </c>
      <c r="AH298" s="1">
        <v>17436749192.363403</v>
      </c>
      <c r="AJ298">
        <f t="shared" si="31"/>
        <v>2138671290591.5474</v>
      </c>
      <c r="AK298" s="1">
        <f t="shared" si="26"/>
        <v>101.01549624038886</v>
      </c>
      <c r="AL298" s="1">
        <f t="shared" si="30"/>
        <v>2011409290591.5474</v>
      </c>
    </row>
    <row r="299" spans="1:38">
      <c r="A299" t="s">
        <v>3</v>
      </c>
      <c r="B299" t="s">
        <v>107</v>
      </c>
      <c r="C299">
        <v>6</v>
      </c>
      <c r="D299">
        <v>4</v>
      </c>
      <c r="F299" s="1">
        <v>1</v>
      </c>
      <c r="G299" s="1">
        <v>2002</v>
      </c>
      <c r="H299" s="11">
        <v>274350000000</v>
      </c>
      <c r="I299" s="11">
        <v>136440000000</v>
      </c>
      <c r="J299" s="11">
        <v>33520300000</v>
      </c>
      <c r="K299" s="11">
        <v>140113000000</v>
      </c>
      <c r="L299" s="11">
        <v>0</v>
      </c>
      <c r="M299" s="12">
        <v>224185000000</v>
      </c>
      <c r="N299" s="12">
        <v>51083900000</v>
      </c>
      <c r="O299" s="12">
        <v>300833000000</v>
      </c>
      <c r="P299" s="12">
        <v>174932000000</v>
      </c>
      <c r="Q299" s="12">
        <v>0</v>
      </c>
      <c r="R299" s="12">
        <v>36984100000</v>
      </c>
      <c r="S299" s="12">
        <v>263908000000</v>
      </c>
      <c r="T299" s="12">
        <v>-227410000000</v>
      </c>
      <c r="U299" s="1">
        <f t="shared" si="27"/>
        <v>621407400000</v>
      </c>
      <c r="V299" s="1">
        <f t="shared" si="28"/>
        <v>751033900000</v>
      </c>
      <c r="W299" s="1">
        <f t="shared" si="29"/>
        <v>-129626500000</v>
      </c>
      <c r="X299" s="1">
        <v>42</v>
      </c>
      <c r="Y299" s="13">
        <v>734661951188.42798</v>
      </c>
      <c r="Z299" s="2">
        <v>24214.929284314316</v>
      </c>
      <c r="AA299" s="2">
        <v>2.0052908698664709</v>
      </c>
      <c r="AB299" s="2">
        <v>143011533804.88116</v>
      </c>
      <c r="AC299" s="2">
        <v>146668963742.25989</v>
      </c>
      <c r="AD299" s="2">
        <v>143486904989.48578</v>
      </c>
      <c r="AE299" s="2">
        <v>417843624545.97595</v>
      </c>
      <c r="AF299" s="2">
        <v>0.89713127667793469</v>
      </c>
      <c r="AG299" s="2">
        <v>31362000</v>
      </c>
      <c r="AH299" s="1">
        <v>19391797215.188877</v>
      </c>
      <c r="AJ299">
        <f t="shared" si="31"/>
        <v>2207937632247.5845</v>
      </c>
      <c r="AK299" s="1">
        <f t="shared" si="26"/>
        <v>101.57275940986959</v>
      </c>
      <c r="AL299" s="1">
        <f t="shared" si="30"/>
        <v>2078311132247.5845</v>
      </c>
    </row>
    <row r="300" spans="1:38">
      <c r="A300" t="s">
        <v>3</v>
      </c>
      <c r="B300" t="s">
        <v>107</v>
      </c>
      <c r="C300">
        <v>6</v>
      </c>
      <c r="D300">
        <v>4</v>
      </c>
      <c r="F300" s="1">
        <v>1</v>
      </c>
      <c r="G300" s="1">
        <v>2003</v>
      </c>
      <c r="H300" s="11">
        <v>312167000000</v>
      </c>
      <c r="I300" s="11">
        <v>150797000000</v>
      </c>
      <c r="J300" s="11">
        <v>43399900000</v>
      </c>
      <c r="K300" s="11">
        <v>168777000000</v>
      </c>
      <c r="L300" s="11">
        <v>0</v>
      </c>
      <c r="M300" s="12">
        <v>274269000000</v>
      </c>
      <c r="N300" s="12">
        <v>64466200000</v>
      </c>
      <c r="O300" s="12">
        <v>330494000000</v>
      </c>
      <c r="P300" s="12">
        <v>200789000000</v>
      </c>
      <c r="Q300" s="12">
        <v>0</v>
      </c>
      <c r="R300" s="12">
        <v>36222100000</v>
      </c>
      <c r="S300" s="12">
        <v>285186000000</v>
      </c>
      <c r="T300" s="12">
        <v>-244904000000</v>
      </c>
      <c r="U300" s="1">
        <f t="shared" si="27"/>
        <v>711363000000</v>
      </c>
      <c r="V300" s="1">
        <f t="shared" si="28"/>
        <v>870018200000</v>
      </c>
      <c r="W300" s="1">
        <f t="shared" si="29"/>
        <v>-158655200000</v>
      </c>
      <c r="X300" s="1">
        <v>43</v>
      </c>
      <c r="Y300" s="13">
        <v>865873242452.35889</v>
      </c>
      <c r="Z300" s="2">
        <v>24425.875384674102</v>
      </c>
      <c r="AA300" s="2">
        <v>0.87114068301836767</v>
      </c>
      <c r="AB300" s="2">
        <v>170163443009.0643</v>
      </c>
      <c r="AC300" s="2">
        <v>155769091165.68851</v>
      </c>
      <c r="AD300" s="2">
        <v>170007137249.30411</v>
      </c>
      <c r="AE300" s="2">
        <v>490009278424.09534</v>
      </c>
      <c r="AF300" s="2">
        <v>0.99623273893261688</v>
      </c>
      <c r="AG300" s="2">
        <v>31676000</v>
      </c>
      <c r="AH300" s="1" t="s">
        <v>69</v>
      </c>
      <c r="AJ300">
        <f t="shared" si="31"/>
        <v>2320591778848.5317</v>
      </c>
      <c r="AK300" s="1">
        <f t="shared" si="26"/>
        <v>103.05658717500951</v>
      </c>
      <c r="AL300" s="1">
        <f t="shared" si="30"/>
        <v>2161936578848.5317</v>
      </c>
    </row>
    <row r="301" spans="1:38">
      <c r="A301" t="s">
        <v>3</v>
      </c>
      <c r="B301" t="s">
        <v>107</v>
      </c>
      <c r="C301">
        <v>6</v>
      </c>
      <c r="D301">
        <v>4</v>
      </c>
      <c r="F301" s="1">
        <v>1</v>
      </c>
      <c r="G301" s="1">
        <v>2004</v>
      </c>
      <c r="H301" s="11">
        <v>372671000000</v>
      </c>
      <c r="I301" s="11">
        <v>162656000000</v>
      </c>
      <c r="J301" s="11">
        <v>57858700000</v>
      </c>
      <c r="K301" s="11">
        <v>164936000000</v>
      </c>
      <c r="L301" s="11">
        <v>0</v>
      </c>
      <c r="M301" s="12">
        <v>315262000000</v>
      </c>
      <c r="N301" s="12">
        <v>83118600000</v>
      </c>
      <c r="O301" s="12">
        <v>350496000000</v>
      </c>
      <c r="P301" s="12">
        <v>200953000000</v>
      </c>
      <c r="Q301" s="12">
        <v>0</v>
      </c>
      <c r="R301" s="12">
        <v>34428700000</v>
      </c>
      <c r="S301" s="12">
        <v>330011000000</v>
      </c>
      <c r="T301" s="12">
        <v>-279508000000</v>
      </c>
      <c r="U301" s="1">
        <f t="shared" si="27"/>
        <v>792550400000</v>
      </c>
      <c r="V301" s="1">
        <f t="shared" si="28"/>
        <v>949829600000</v>
      </c>
      <c r="W301" s="1">
        <f t="shared" si="29"/>
        <v>-157279200000</v>
      </c>
      <c r="X301" s="1">
        <v>44</v>
      </c>
      <c r="Y301" s="13">
        <v>992226868149.60559</v>
      </c>
      <c r="Z301" s="2">
        <v>24936.825390481634</v>
      </c>
      <c r="AA301" s="2">
        <v>2.0918390754098652</v>
      </c>
      <c r="AB301" s="2">
        <v>190156185147.03848</v>
      </c>
      <c r="AC301" s="2">
        <v>167862861537.94525</v>
      </c>
      <c r="AD301" s="2">
        <v>201580298534.99561</v>
      </c>
      <c r="AE301" s="2">
        <v>553348142226.86816</v>
      </c>
      <c r="AF301" s="2">
        <v>1.0020344243257475</v>
      </c>
      <c r="AG301" s="2">
        <v>31995000</v>
      </c>
      <c r="AH301" s="1" t="s">
        <v>69</v>
      </c>
      <c r="AJ301">
        <f t="shared" si="31"/>
        <v>2509053251544.5669</v>
      </c>
      <c r="AK301" s="1">
        <f t="shared" si="26"/>
        <v>106.74373455408495</v>
      </c>
      <c r="AL301" s="1">
        <f t="shared" si="30"/>
        <v>2351774051544.5669</v>
      </c>
    </row>
    <row r="302" spans="1:38">
      <c r="A302" t="s">
        <v>3</v>
      </c>
      <c r="B302" t="s">
        <v>107</v>
      </c>
      <c r="C302">
        <v>6</v>
      </c>
      <c r="D302">
        <v>4</v>
      </c>
      <c r="F302" s="1">
        <v>1</v>
      </c>
      <c r="G302" s="1">
        <v>2005</v>
      </c>
      <c r="H302" s="11">
        <v>388317000000</v>
      </c>
      <c r="I302" s="11">
        <v>169021000000</v>
      </c>
      <c r="J302" s="11">
        <v>81912700000</v>
      </c>
      <c r="K302" s="11">
        <v>183746000000</v>
      </c>
      <c r="L302" s="11">
        <v>0</v>
      </c>
      <c r="M302" s="12">
        <v>341630000000</v>
      </c>
      <c r="N302" s="12">
        <v>80319200000</v>
      </c>
      <c r="O302" s="12">
        <v>350976000000</v>
      </c>
      <c r="P302" s="12">
        <v>224358000000</v>
      </c>
      <c r="Q302" s="12">
        <v>0</v>
      </c>
      <c r="R302" s="12">
        <v>32962100000</v>
      </c>
      <c r="S302" s="12">
        <v>371945000000</v>
      </c>
      <c r="T302" s="12">
        <v>-320209000000</v>
      </c>
      <c r="U302" s="1">
        <f t="shared" si="27"/>
        <v>855958800000</v>
      </c>
      <c r="V302" s="1">
        <f t="shared" si="28"/>
        <v>997283200000</v>
      </c>
      <c r="W302" s="1">
        <f t="shared" si="29"/>
        <v>-141324400000</v>
      </c>
      <c r="X302" s="1">
        <v>45</v>
      </c>
      <c r="Y302" s="13">
        <v>1133759985475.6719</v>
      </c>
      <c r="Z302" s="2">
        <v>25437.651330942066</v>
      </c>
      <c r="AA302" s="2">
        <v>2.0083789039626367</v>
      </c>
      <c r="AB302">
        <v>214445929887.10635</v>
      </c>
      <c r="AC302">
        <v>183505232168.08188</v>
      </c>
      <c r="AD302">
        <v>241518947646.39865</v>
      </c>
      <c r="AE302">
        <v>626333597412.02881</v>
      </c>
      <c r="AF302" s="2">
        <v>0.98590376696881621</v>
      </c>
      <c r="AG302" s="2">
        <v>32312000</v>
      </c>
      <c r="AH302" s="1" t="s">
        <v>69</v>
      </c>
      <c r="AJ302">
        <f t="shared" si="31"/>
        <v>2769656477641.9883</v>
      </c>
      <c r="AK302" s="1">
        <f t="shared" si="26"/>
        <v>112.03713046110384</v>
      </c>
      <c r="AL302" s="1">
        <f t="shared" si="30"/>
        <v>2628332077641.9883</v>
      </c>
    </row>
    <row r="303" spans="1:38">
      <c r="A303" t="s">
        <v>3</v>
      </c>
      <c r="B303" t="s">
        <v>107</v>
      </c>
      <c r="C303">
        <v>6</v>
      </c>
      <c r="D303">
        <v>4</v>
      </c>
      <c r="F303" s="1">
        <v>1</v>
      </c>
      <c r="G303" s="1">
        <v>2006</v>
      </c>
      <c r="H303" s="11">
        <v>450313000000</v>
      </c>
      <c r="I303" s="11">
        <v>195072000000</v>
      </c>
      <c r="J303" s="11">
        <v>123567000000</v>
      </c>
      <c r="K303" s="11">
        <v>215469000000</v>
      </c>
      <c r="L303" s="11">
        <v>0</v>
      </c>
      <c r="M303" s="12">
        <v>376425000000</v>
      </c>
      <c r="N303" s="12">
        <v>84999000000</v>
      </c>
      <c r="O303" s="12">
        <v>372164000000</v>
      </c>
      <c r="P303" s="12">
        <v>258601000000</v>
      </c>
      <c r="Q303" s="12">
        <v>0</v>
      </c>
      <c r="R303" s="12">
        <v>34993800000</v>
      </c>
      <c r="S303" s="12">
        <v>400249000000</v>
      </c>
      <c r="T303" s="12">
        <v>-356595000000</v>
      </c>
      <c r="U303" s="1">
        <f t="shared" si="27"/>
        <v>1019414800000</v>
      </c>
      <c r="V303" s="1">
        <f t="shared" si="28"/>
        <v>1092189000000</v>
      </c>
      <c r="W303" s="1">
        <f t="shared" si="29"/>
        <v>-72774200000</v>
      </c>
      <c r="X303" s="1">
        <v>46</v>
      </c>
      <c r="Y303" s="11">
        <v>1278610846644.8042</v>
      </c>
      <c r="Z303">
        <v>25885.787139129334</v>
      </c>
      <c r="AA303">
        <v>1.7617027702638808</v>
      </c>
      <c r="AB303">
        <v>244726541838.56976</v>
      </c>
      <c r="AC303">
        <v>196453584687.61066</v>
      </c>
      <c r="AD303">
        <v>286093480023.97827</v>
      </c>
      <c r="AE303">
        <v>706779153002.5741</v>
      </c>
      <c r="AF303">
        <v>1.037554912092246</v>
      </c>
      <c r="AG303">
        <v>32649000</v>
      </c>
      <c r="AH303" s="1" t="s">
        <v>69</v>
      </c>
      <c r="AJ303">
        <f t="shared" si="31"/>
        <v>3066115329406.8887</v>
      </c>
      <c r="AK303" s="1">
        <f t="shared" si="26"/>
        <v>117.14211113150616</v>
      </c>
      <c r="AL303" s="1">
        <f t="shared" si="30"/>
        <v>2993341129406.8887</v>
      </c>
    </row>
    <row r="304" spans="1:38">
      <c r="A304" s="11" t="s">
        <v>3</v>
      </c>
      <c r="B304" t="s">
        <v>107</v>
      </c>
      <c r="C304">
        <v>6</v>
      </c>
      <c r="D304">
        <v>4</v>
      </c>
      <c r="F304" s="1">
        <v>1</v>
      </c>
      <c r="G304" s="1">
        <v>2007</v>
      </c>
      <c r="H304" s="11">
        <v>521653000000</v>
      </c>
      <c r="I304" s="11">
        <v>229356000000</v>
      </c>
      <c r="J304" s="11">
        <v>144603000000</v>
      </c>
      <c r="K304" s="11">
        <v>276386000000</v>
      </c>
      <c r="L304" s="11">
        <v>0</v>
      </c>
      <c r="M304" s="12">
        <v>497204000000</v>
      </c>
      <c r="N304" s="12">
        <v>96920700000</v>
      </c>
      <c r="O304" s="12">
        <v>411548000000</v>
      </c>
      <c r="P304" s="12">
        <v>334636000000</v>
      </c>
      <c r="Q304" s="12">
        <v>0</v>
      </c>
      <c r="R304" s="12">
        <v>40991200000</v>
      </c>
      <c r="S304" s="12">
        <v>432083000000</v>
      </c>
      <c r="T304" s="12">
        <v>-388313000000</v>
      </c>
      <c r="U304" s="1">
        <f t="shared" si="27"/>
        <v>1212989200000</v>
      </c>
      <c r="V304" s="1">
        <f t="shared" si="28"/>
        <v>1340308700000</v>
      </c>
      <c r="W304" s="1">
        <f t="shared" si="29"/>
        <v>-127319500000</v>
      </c>
      <c r="X304" s="1">
        <v>47</v>
      </c>
      <c r="Y304" s="11">
        <v>1424065729447.9099</v>
      </c>
      <c r="Z304">
        <v>26192.941426156121</v>
      </c>
      <c r="AA304">
        <v>1.1865750319892214</v>
      </c>
      <c r="AB304">
        <v>273352574248.20779</v>
      </c>
      <c r="AC304">
        <v>203409440442.73157</v>
      </c>
      <c r="AD304">
        <v>323252955963.1319</v>
      </c>
      <c r="AE304">
        <v>792852620798.80823</v>
      </c>
      <c r="AF304">
        <v>0.99657967660689384</v>
      </c>
      <c r="AG304">
        <v>32976000</v>
      </c>
      <c r="AH304" s="1"/>
      <c r="AJ304">
        <f t="shared" si="31"/>
        <v>3336769632168.5728</v>
      </c>
      <c r="AK304" s="1">
        <f t="shared" si="26"/>
        <v>119.92974940575135</v>
      </c>
      <c r="AL304" s="1">
        <f t="shared" si="30"/>
        <v>3209450132168.5728</v>
      </c>
    </row>
    <row r="305" spans="1:38">
      <c r="A305" s="11" t="s">
        <v>3</v>
      </c>
      <c r="B305" t="s">
        <v>107</v>
      </c>
      <c r="C305">
        <v>6</v>
      </c>
      <c r="D305">
        <v>4</v>
      </c>
      <c r="F305" s="1">
        <v>1</v>
      </c>
      <c r="G305" s="1">
        <v>2008</v>
      </c>
      <c r="H305" s="11">
        <v>520399000000</v>
      </c>
      <c r="I305" s="11">
        <v>227779000000</v>
      </c>
      <c r="J305" s="11">
        <v>118730000000</v>
      </c>
      <c r="K305" s="11">
        <v>304745000000</v>
      </c>
      <c r="L305" s="11">
        <v>0</v>
      </c>
      <c r="M305" s="12">
        <v>412269000000</v>
      </c>
      <c r="N305" s="12">
        <v>78366000000</v>
      </c>
      <c r="O305" s="12">
        <v>399306000000</v>
      </c>
      <c r="P305" s="12">
        <v>318168000000</v>
      </c>
      <c r="Q305" s="12">
        <v>0</v>
      </c>
      <c r="R305" s="12">
        <v>43777500000</v>
      </c>
      <c r="S305" s="12">
        <v>462819000000</v>
      </c>
      <c r="T305" s="12">
        <v>-417810000000</v>
      </c>
      <c r="U305" s="1">
        <f t="shared" si="27"/>
        <v>1215430500000</v>
      </c>
      <c r="V305" s="1">
        <f t="shared" si="28"/>
        <v>1208109000000</v>
      </c>
      <c r="W305" s="1">
        <f t="shared" si="29"/>
        <v>7321500000</v>
      </c>
      <c r="X305" s="1">
        <v>48</v>
      </c>
      <c r="Y305" s="11">
        <v>1499107812265.707</v>
      </c>
      <c r="Z305">
        <v>26063.580695972694</v>
      </c>
      <c r="AA305">
        <v>-0.49387630078938116</v>
      </c>
      <c r="AB305">
        <v>294580334382.96594</v>
      </c>
      <c r="AC305">
        <v>206347066573.97937</v>
      </c>
      <c r="AD305">
        <v>341626368271.1051</v>
      </c>
      <c r="AE305">
        <v>834412018293.59729</v>
      </c>
      <c r="AF305">
        <v>1.01196565948682</v>
      </c>
      <c r="AG305">
        <v>33311400</v>
      </c>
      <c r="AH305" s="1"/>
      <c r="AJ305">
        <f t="shared" si="31"/>
        <v>3585656406008.3257</v>
      </c>
      <c r="AK305" s="1">
        <f t="shared" si="26"/>
        <v>121.45470281964839</v>
      </c>
      <c r="AL305" s="1">
        <f t="shared" si="30"/>
        <v>3592977906008.3257</v>
      </c>
    </row>
    <row r="306" spans="1:38">
      <c r="A306" s="11" t="s">
        <v>3</v>
      </c>
      <c r="B306" t="s">
        <v>107</v>
      </c>
      <c r="C306">
        <v>6</v>
      </c>
      <c r="D306">
        <v>4</v>
      </c>
      <c r="F306" s="1">
        <v>1</v>
      </c>
      <c r="G306" s="1">
        <v>2009</v>
      </c>
      <c r="H306" s="11">
        <v>576209000000</v>
      </c>
      <c r="I306" s="11">
        <v>243488000000</v>
      </c>
      <c r="J306" s="11">
        <v>119935000000</v>
      </c>
      <c r="K306" s="11">
        <v>363985000000</v>
      </c>
      <c r="L306" s="11">
        <v>0</v>
      </c>
      <c r="M306" s="12">
        <v>494586000000</v>
      </c>
      <c r="N306" s="12">
        <v>107603000000</v>
      </c>
      <c r="O306" s="12">
        <v>503884000000</v>
      </c>
      <c r="P306" s="12">
        <v>365027000000</v>
      </c>
      <c r="Q306" s="12">
        <v>0</v>
      </c>
      <c r="R306" s="12">
        <v>54237800000</v>
      </c>
      <c r="S306" s="12">
        <v>324682000000</v>
      </c>
      <c r="T306" s="12">
        <v>-328928000000</v>
      </c>
      <c r="U306" s="1">
        <f t="shared" si="27"/>
        <v>1357854800000</v>
      </c>
      <c r="V306" s="1">
        <f t="shared" si="28"/>
        <v>1471100000000</v>
      </c>
      <c r="W306" s="1">
        <f t="shared" si="29"/>
        <v>-113245200000</v>
      </c>
      <c r="X306" s="1">
        <v>49</v>
      </c>
      <c r="Y306" s="11">
        <v>1336067710611.4951</v>
      </c>
      <c r="Z306">
        <v>25099.025332255183</v>
      </c>
      <c r="AA306">
        <v>-3.7007783963718879</v>
      </c>
      <c r="AB306">
        <v>292137170851.19409</v>
      </c>
      <c r="AC306">
        <v>182187534238.25607</v>
      </c>
      <c r="AD306">
        <v>287352812527.33795</v>
      </c>
      <c r="AE306">
        <v>786219928265.24365</v>
      </c>
      <c r="AF306">
        <v>1.2781432529320664</v>
      </c>
      <c r="AG306">
        <v>33739900</v>
      </c>
      <c r="AH306" s="1"/>
      <c r="AJ306">
        <f t="shared" si="31"/>
        <v>3691564031560.4023</v>
      </c>
      <c r="AK306" s="1">
        <f t="shared" si="26"/>
        <v>120.11325331365218</v>
      </c>
      <c r="AL306" s="1">
        <f t="shared" si="30"/>
        <v>3578318831560.4023</v>
      </c>
    </row>
    <row r="307" spans="1:38">
      <c r="A307" s="11" t="s">
        <v>3</v>
      </c>
      <c r="B307" t="s">
        <v>107</v>
      </c>
      <c r="C307">
        <v>6</v>
      </c>
      <c r="D307">
        <v>4</v>
      </c>
      <c r="F307" s="1">
        <v>1</v>
      </c>
      <c r="G307" s="1">
        <v>2010</v>
      </c>
      <c r="H307" s="11">
        <v>589961000000</v>
      </c>
      <c r="I307" s="11">
        <v>254454000000</v>
      </c>
      <c r="J307" s="11">
        <v>125748000000</v>
      </c>
      <c r="K307" s="11">
        <v>396091000000</v>
      </c>
      <c r="L307" s="11">
        <v>0</v>
      </c>
      <c r="M307" s="12">
        <v>566694000000</v>
      </c>
      <c r="N307" s="12">
        <v>121638000000</v>
      </c>
      <c r="O307" s="12">
        <v>608803000000</v>
      </c>
      <c r="P307" s="12">
        <v>387569000000</v>
      </c>
      <c r="Q307" s="12">
        <v>0</v>
      </c>
      <c r="R307" s="12">
        <v>56997900000</v>
      </c>
      <c r="S307" s="12">
        <v>392895000000</v>
      </c>
      <c r="T307" s="12">
        <v>-381050000000</v>
      </c>
      <c r="U307" s="1">
        <f t="shared" si="27"/>
        <v>1423251900000</v>
      </c>
      <c r="V307" s="1">
        <f t="shared" si="28"/>
        <v>1684704000000</v>
      </c>
      <c r="W307" s="1">
        <f t="shared" si="29"/>
        <v>-261452100000</v>
      </c>
      <c r="X307" s="1">
        <v>50</v>
      </c>
      <c r="Y307" s="11">
        <v>1574052204912.5513</v>
      </c>
      <c r="Z307">
        <v>25541.278124711946</v>
      </c>
      <c r="AA307">
        <v>1.7620317386923148</v>
      </c>
      <c r="AF307">
        <v>1.2781081548302771</v>
      </c>
      <c r="AG307">
        <v>34173900</v>
      </c>
      <c r="AH307" s="1"/>
      <c r="AJ307" t="str">
        <f t="shared" si="31"/>
        <v/>
      </c>
      <c r="AK307" s="1" t="str">
        <f t="shared" si="26"/>
        <v/>
      </c>
      <c r="AL307" s="1" t="str">
        <f t="shared" si="30"/>
        <v/>
      </c>
    </row>
    <row r="308" spans="1:38">
      <c r="A308" s="16" t="s">
        <v>97</v>
      </c>
      <c r="B308" t="s">
        <v>129</v>
      </c>
      <c r="C308">
        <v>7</v>
      </c>
      <c r="D308">
        <v>26</v>
      </c>
      <c r="E308" s="14"/>
      <c r="F308" s="1">
        <v>0</v>
      </c>
      <c r="G308" s="14">
        <v>1960</v>
      </c>
      <c r="H308" s="11" t="s">
        <v>70</v>
      </c>
      <c r="I308" s="11" t="s">
        <v>70</v>
      </c>
      <c r="J308" s="11" t="s">
        <v>70</v>
      </c>
      <c r="K308" s="11" t="s">
        <v>70</v>
      </c>
      <c r="L308" s="11" t="s">
        <v>70</v>
      </c>
      <c r="M308" s="12" t="s">
        <v>70</v>
      </c>
      <c r="N308" s="12" t="s">
        <v>70</v>
      </c>
      <c r="O308" s="12" t="s">
        <v>70</v>
      </c>
      <c r="P308" s="12" t="s">
        <v>70</v>
      </c>
      <c r="Q308" s="12" t="s">
        <v>70</v>
      </c>
      <c r="R308" s="12">
        <v>66000000</v>
      </c>
      <c r="S308" s="12" t="s">
        <v>70</v>
      </c>
      <c r="T308" s="12" t="s">
        <v>70</v>
      </c>
      <c r="U308" s="1" t="str">
        <f t="shared" si="27"/>
        <v/>
      </c>
      <c r="V308" s="1" t="str">
        <f t="shared" si="28"/>
        <v/>
      </c>
      <c r="W308" s="1" t="str">
        <f t="shared" si="29"/>
        <v/>
      </c>
      <c r="X308" s="19">
        <v>0</v>
      </c>
      <c r="Y308" s="13">
        <v>4211762521.8548012</v>
      </c>
      <c r="Z308" s="16">
        <v>1842.2076377751655</v>
      </c>
      <c r="AA308" s="16"/>
      <c r="AB308" s="17">
        <v>378090296.79323947</v>
      </c>
      <c r="AC308" s="14">
        <v>2892292800.1721087</v>
      </c>
      <c r="AD308" s="14">
        <v>691484913.05949008</v>
      </c>
      <c r="AE308" s="17">
        <v>3197229616.8543639</v>
      </c>
      <c r="AF308" s="17">
        <v>2.512972857066345</v>
      </c>
      <c r="AG308" s="17">
        <v>7646896</v>
      </c>
      <c r="AH308" s="14"/>
      <c r="AI308" s="8">
        <v>2.4983546978572431</v>
      </c>
      <c r="AJ308">
        <f>+AI308*Y308</f>
        <v>10522476682.735012</v>
      </c>
      <c r="AK308" s="1">
        <f t="shared" si="26"/>
        <v>25.465667868601468</v>
      </c>
      <c r="AL308" s="1" t="str">
        <f t="shared" si="30"/>
        <v/>
      </c>
    </row>
    <row r="309" spans="1:38">
      <c r="A309" s="16" t="s">
        <v>97</v>
      </c>
      <c r="B309" t="s">
        <v>129</v>
      </c>
      <c r="C309">
        <v>7</v>
      </c>
      <c r="D309">
        <v>26</v>
      </c>
      <c r="E309" s="14"/>
      <c r="F309" s="1">
        <v>0</v>
      </c>
      <c r="G309" s="14">
        <v>1961</v>
      </c>
      <c r="H309" s="11" t="s">
        <v>70</v>
      </c>
      <c r="I309" s="11" t="s">
        <v>70</v>
      </c>
      <c r="J309" s="11" t="s">
        <v>70</v>
      </c>
      <c r="K309" s="11" t="s">
        <v>70</v>
      </c>
      <c r="L309" s="11" t="s">
        <v>70</v>
      </c>
      <c r="M309" s="12" t="s">
        <v>70</v>
      </c>
      <c r="N309" s="12" t="s">
        <v>70</v>
      </c>
      <c r="O309" s="12" t="s">
        <v>70</v>
      </c>
      <c r="P309" s="12" t="s">
        <v>70</v>
      </c>
      <c r="Q309" s="12" t="s">
        <v>70</v>
      </c>
      <c r="R309" s="12">
        <v>26100000</v>
      </c>
      <c r="S309" s="12" t="s">
        <v>70</v>
      </c>
      <c r="T309" s="12" t="s">
        <v>70</v>
      </c>
      <c r="U309" s="1" t="str">
        <f t="shared" si="27"/>
        <v/>
      </c>
      <c r="V309" s="1" t="str">
        <f t="shared" si="28"/>
        <v/>
      </c>
      <c r="W309" s="1" t="str">
        <f t="shared" si="29"/>
        <v/>
      </c>
      <c r="X309" s="1">
        <v>1</v>
      </c>
      <c r="Y309" s="13">
        <v>4705377499.8186893</v>
      </c>
      <c r="Z309" s="16">
        <v>1868.7891707637184</v>
      </c>
      <c r="AA309" s="17">
        <v>1.4429173152628891</v>
      </c>
      <c r="AB309" s="17">
        <v>472162774.38142908</v>
      </c>
      <c r="AC309" s="14">
        <v>2929406972.9137425</v>
      </c>
      <c r="AD309" s="14">
        <v>805020296.37907159</v>
      </c>
      <c r="AE309" s="17">
        <v>3570082229.6075573</v>
      </c>
      <c r="AF309" s="17">
        <v>2.5374639887135828</v>
      </c>
      <c r="AG309" s="17">
        <v>7843416</v>
      </c>
      <c r="AH309" s="14"/>
      <c r="AI309" s="16"/>
      <c r="AJ309" s="21">
        <f t="shared" ref="AJ309:AJ340" si="32">+IF(ISNUMBER((AJ308*0.96*AK309/AK308)+AD309),(AJ308*0.96*AK309/AK308)+AD309,"")</f>
        <v>10861670329.939854</v>
      </c>
      <c r="AK309" s="1">
        <f t="shared" si="26"/>
        <v>25.352407255114517</v>
      </c>
      <c r="AL309" s="1" t="str">
        <f t="shared" si="30"/>
        <v/>
      </c>
    </row>
    <row r="310" spans="1:38">
      <c r="A310" s="16" t="s">
        <v>97</v>
      </c>
      <c r="B310" t="s">
        <v>129</v>
      </c>
      <c r="C310">
        <v>7</v>
      </c>
      <c r="D310">
        <v>26</v>
      </c>
      <c r="E310" s="14"/>
      <c r="F310" s="1">
        <v>0</v>
      </c>
      <c r="G310" s="14">
        <v>1962</v>
      </c>
      <c r="H310" s="11" t="s">
        <v>70</v>
      </c>
      <c r="I310" s="11" t="s">
        <v>70</v>
      </c>
      <c r="J310" s="11" t="s">
        <v>70</v>
      </c>
      <c r="K310" s="11" t="s">
        <v>70</v>
      </c>
      <c r="L310" s="11" t="s">
        <v>70</v>
      </c>
      <c r="M310" s="12" t="s">
        <v>70</v>
      </c>
      <c r="N310" s="12" t="s">
        <v>70</v>
      </c>
      <c r="O310" s="12" t="s">
        <v>70</v>
      </c>
      <c r="P310" s="12" t="s">
        <v>70</v>
      </c>
      <c r="Q310" s="12" t="s">
        <v>70</v>
      </c>
      <c r="R310" s="12">
        <v>36000000</v>
      </c>
      <c r="S310" s="12" t="s">
        <v>70</v>
      </c>
      <c r="T310" s="12" t="s">
        <v>70</v>
      </c>
      <c r="U310" s="1" t="str">
        <f t="shared" si="27"/>
        <v/>
      </c>
      <c r="V310" s="1" t="str">
        <f t="shared" si="28"/>
        <v/>
      </c>
      <c r="W310" s="1" t="str">
        <f t="shared" si="29"/>
        <v/>
      </c>
      <c r="X310" s="1">
        <v>2</v>
      </c>
      <c r="Y310" s="13">
        <v>5502763243.3388872</v>
      </c>
      <c r="Z310" s="16">
        <v>1916.5382992762065</v>
      </c>
      <c r="AA310" s="17">
        <v>2.5550837547380496</v>
      </c>
      <c r="AB310" s="17">
        <v>562311034.69073093</v>
      </c>
      <c r="AC310" s="14">
        <v>3288914866.2328491</v>
      </c>
      <c r="AD310" s="14">
        <v>1027467374.5851841</v>
      </c>
      <c r="AE310" s="17">
        <v>4195464952.6338882</v>
      </c>
      <c r="AF310" s="17">
        <v>2.5397457606314284</v>
      </c>
      <c r="AG310" s="17">
        <v>8045170</v>
      </c>
      <c r="AH310" s="14"/>
      <c r="AI310" s="16"/>
      <c r="AJ310" s="21">
        <f t="shared" si="32"/>
        <v>11584860459.322212</v>
      </c>
      <c r="AK310" s="1">
        <f t="shared" si="26"/>
        <v>25.668946482805929</v>
      </c>
      <c r="AL310" s="1" t="str">
        <f t="shared" si="30"/>
        <v/>
      </c>
    </row>
    <row r="311" spans="1:38">
      <c r="A311" s="16" t="s">
        <v>97</v>
      </c>
      <c r="B311" t="s">
        <v>129</v>
      </c>
      <c r="C311">
        <v>7</v>
      </c>
      <c r="D311">
        <v>26</v>
      </c>
      <c r="E311" s="14"/>
      <c r="F311" s="1">
        <v>0</v>
      </c>
      <c r="G311" s="14">
        <v>1963</v>
      </c>
      <c r="H311" s="11" t="s">
        <v>70</v>
      </c>
      <c r="I311" s="11" t="s">
        <v>70</v>
      </c>
      <c r="J311" s="11" t="s">
        <v>70</v>
      </c>
      <c r="K311" s="11" t="s">
        <v>70</v>
      </c>
      <c r="L311" s="11" t="s">
        <v>70</v>
      </c>
      <c r="M311" s="12" t="s">
        <v>70</v>
      </c>
      <c r="N311" s="12" t="s">
        <v>70</v>
      </c>
      <c r="O311" s="12" t="s">
        <v>70</v>
      </c>
      <c r="P311" s="12" t="s">
        <v>70</v>
      </c>
      <c r="Q311" s="12" t="s">
        <v>70</v>
      </c>
      <c r="R311" s="12">
        <v>33900000</v>
      </c>
      <c r="S311" s="12" t="s">
        <v>70</v>
      </c>
      <c r="T311" s="12" t="s">
        <v>70</v>
      </c>
      <c r="U311" s="1" t="str">
        <f t="shared" si="27"/>
        <v/>
      </c>
      <c r="V311" s="1" t="str">
        <f t="shared" si="28"/>
        <v/>
      </c>
      <c r="W311" s="1" t="str">
        <f t="shared" si="29"/>
        <v/>
      </c>
      <c r="X311" s="1">
        <v>3</v>
      </c>
      <c r="Y311" s="13">
        <v>5482749434.203743</v>
      </c>
      <c r="Z311" s="16">
        <v>1983.4407610807123</v>
      </c>
      <c r="AA311" s="17">
        <v>3.4907970182370889</v>
      </c>
      <c r="AB311" s="17">
        <v>489046518.1003387</v>
      </c>
      <c r="AC311" s="14">
        <v>3774415340.4127889</v>
      </c>
      <c r="AD311" s="14">
        <v>1042869081.4475101</v>
      </c>
      <c r="AE311" s="17">
        <v>4135504203.4970965</v>
      </c>
      <c r="AF311" s="17">
        <v>2.5055467123740796</v>
      </c>
      <c r="AG311" s="17">
        <v>8249291.9999999991</v>
      </c>
      <c r="AH311" s="14"/>
      <c r="AI311" s="16"/>
      <c r="AJ311" s="21">
        <f t="shared" si="32"/>
        <v>12240810992.546892</v>
      </c>
      <c r="AK311" s="1">
        <f t="shared" si="26"/>
        <v>25.845456936632779</v>
      </c>
      <c r="AL311" s="1" t="str">
        <f t="shared" si="30"/>
        <v/>
      </c>
    </row>
    <row r="312" spans="1:38">
      <c r="A312" s="16" t="s">
        <v>97</v>
      </c>
      <c r="B312" t="s">
        <v>129</v>
      </c>
      <c r="C312">
        <v>7</v>
      </c>
      <c r="D312">
        <v>26</v>
      </c>
      <c r="E312" s="14"/>
      <c r="F312" s="1">
        <v>0</v>
      </c>
      <c r="G312" s="14">
        <v>1964</v>
      </c>
      <c r="H312" s="11" t="s">
        <v>70</v>
      </c>
      <c r="I312" s="11" t="s">
        <v>70</v>
      </c>
      <c r="J312" s="11" t="s">
        <v>70</v>
      </c>
      <c r="K312" s="11" t="s">
        <v>70</v>
      </c>
      <c r="L312" s="11" t="s">
        <v>70</v>
      </c>
      <c r="M312" s="12" t="s">
        <v>70</v>
      </c>
      <c r="N312" s="12" t="s">
        <v>70</v>
      </c>
      <c r="O312" s="12" t="s">
        <v>70</v>
      </c>
      <c r="P312" s="12" t="s">
        <v>70</v>
      </c>
      <c r="Q312" s="12" t="s">
        <v>70</v>
      </c>
      <c r="R312" s="12">
        <v>45500000</v>
      </c>
      <c r="S312" s="12" t="s">
        <v>70</v>
      </c>
      <c r="T312" s="12" t="s">
        <v>70</v>
      </c>
      <c r="U312" s="1" t="str">
        <f t="shared" si="27"/>
        <v/>
      </c>
      <c r="V312" s="1" t="str">
        <f t="shared" si="28"/>
        <v/>
      </c>
      <c r="W312" s="1" t="str">
        <f t="shared" si="29"/>
        <v/>
      </c>
      <c r="X312" s="1">
        <v>4</v>
      </c>
      <c r="Y312" s="13">
        <v>5794301526.8884916</v>
      </c>
      <c r="Z312" s="16">
        <v>1987.4856113006283</v>
      </c>
      <c r="AA312" s="17">
        <v>0.20393098192215575</v>
      </c>
      <c r="AB312" s="17">
        <v>558736193.33190036</v>
      </c>
      <c r="AC312" s="14">
        <v>3559337468.5215077</v>
      </c>
      <c r="AD312" s="14">
        <v>1047208624.1206155</v>
      </c>
      <c r="AE312" s="17">
        <v>4275398205.524158</v>
      </c>
      <c r="AF312" s="17">
        <v>2.4291812008240354</v>
      </c>
      <c r="AG312" s="17">
        <v>8452136</v>
      </c>
      <c r="AH312" s="14"/>
      <c r="AI312" s="16"/>
      <c r="AJ312" s="21">
        <f t="shared" si="32"/>
        <v>12968818015.457502</v>
      </c>
      <c r="AK312" s="1">
        <f t="shared" si="26"/>
        <v>26.220301287529772</v>
      </c>
      <c r="AL312" s="1" t="str">
        <f t="shared" si="30"/>
        <v/>
      </c>
    </row>
    <row r="313" spans="1:38">
      <c r="A313" s="16" t="s">
        <v>97</v>
      </c>
      <c r="B313" t="s">
        <v>129</v>
      </c>
      <c r="C313">
        <v>7</v>
      </c>
      <c r="D313">
        <v>26</v>
      </c>
      <c r="E313" s="14"/>
      <c r="F313" s="1">
        <v>0</v>
      </c>
      <c r="G313" s="14">
        <v>1965</v>
      </c>
      <c r="H313" s="11" t="s">
        <v>70</v>
      </c>
      <c r="I313" s="11" t="s">
        <v>70</v>
      </c>
      <c r="J313" s="11" t="s">
        <v>70</v>
      </c>
      <c r="K313" s="11" t="s">
        <v>70</v>
      </c>
      <c r="L313" s="11" t="s">
        <v>70</v>
      </c>
      <c r="M313" s="12" t="s">
        <v>70</v>
      </c>
      <c r="N313" s="12" t="s">
        <v>70</v>
      </c>
      <c r="O313" s="12" t="s">
        <v>70</v>
      </c>
      <c r="P313" s="12" t="s">
        <v>70</v>
      </c>
      <c r="Q313" s="12" t="s">
        <v>70</v>
      </c>
      <c r="R313" s="12">
        <v>93600000</v>
      </c>
      <c r="S313" s="12" t="s">
        <v>70</v>
      </c>
      <c r="T313" s="12" t="s">
        <v>70</v>
      </c>
      <c r="U313" s="1" t="str">
        <f t="shared" si="27"/>
        <v/>
      </c>
      <c r="V313" s="1" t="str">
        <f t="shared" si="28"/>
        <v/>
      </c>
      <c r="W313" s="1" t="str">
        <f t="shared" si="29"/>
        <v/>
      </c>
      <c r="X313" s="1">
        <v>5</v>
      </c>
      <c r="Y313" s="13">
        <v>6053790468.2420807</v>
      </c>
      <c r="Z313" s="16">
        <v>1949.9086457361434</v>
      </c>
      <c r="AA313" s="17">
        <v>-1.8906786218137199</v>
      </c>
      <c r="AB313" s="17">
        <v>633573047.43506861</v>
      </c>
      <c r="AC313" s="14">
        <v>3344259627.3514366</v>
      </c>
      <c r="AD313" s="14">
        <v>1042227663.0306879</v>
      </c>
      <c r="AE313" s="17">
        <v>4254443013.5264859</v>
      </c>
      <c r="AF313" s="17">
        <v>2.3250875765965273</v>
      </c>
      <c r="AG313" s="17">
        <v>8650958</v>
      </c>
      <c r="AH313" s="14"/>
      <c r="AI313" s="16"/>
      <c r="AJ313" s="21">
        <f t="shared" si="32"/>
        <v>13866341354.614985</v>
      </c>
      <c r="AK313" s="1">
        <f t="shared" si="26"/>
        <v>27.00806114472822</v>
      </c>
      <c r="AL313" s="1" t="str">
        <f t="shared" si="30"/>
        <v/>
      </c>
    </row>
    <row r="314" spans="1:38">
      <c r="A314" s="16" t="s">
        <v>97</v>
      </c>
      <c r="B314" t="s">
        <v>129</v>
      </c>
      <c r="C314">
        <v>7</v>
      </c>
      <c r="D314">
        <v>26</v>
      </c>
      <c r="E314" s="14"/>
      <c r="F314" s="1">
        <v>0</v>
      </c>
      <c r="G314" s="14">
        <v>1966</v>
      </c>
      <c r="H314" s="11" t="s">
        <v>70</v>
      </c>
      <c r="I314" s="11" t="s">
        <v>70</v>
      </c>
      <c r="J314" s="11" t="s">
        <v>70</v>
      </c>
      <c r="K314" s="11" t="s">
        <v>70</v>
      </c>
      <c r="L314" s="11" t="s">
        <v>70</v>
      </c>
      <c r="M314" s="12" t="s">
        <v>70</v>
      </c>
      <c r="N314" s="12" t="s">
        <v>70</v>
      </c>
      <c r="O314" s="12" t="s">
        <v>70</v>
      </c>
      <c r="P314" s="12" t="s">
        <v>70</v>
      </c>
      <c r="Q314" s="12" t="s">
        <v>70</v>
      </c>
      <c r="R314" s="12">
        <v>126900000</v>
      </c>
      <c r="S314" s="12" t="s">
        <v>70</v>
      </c>
      <c r="T314" s="12" t="s">
        <v>70</v>
      </c>
      <c r="U314" s="1" t="str">
        <f t="shared" si="27"/>
        <v/>
      </c>
      <c r="V314" s="1" t="str">
        <f t="shared" si="28"/>
        <v/>
      </c>
      <c r="W314" s="1" t="str">
        <f t="shared" si="29"/>
        <v/>
      </c>
      <c r="X314" s="1">
        <v>6</v>
      </c>
      <c r="Y314" s="13">
        <v>7013580346.1559343</v>
      </c>
      <c r="Z314" s="16">
        <v>2098.0137635107221</v>
      </c>
      <c r="AA314" s="17">
        <v>7.595490080955301</v>
      </c>
      <c r="AB314" s="17">
        <v>778998187.2812959</v>
      </c>
      <c r="AC314" s="14">
        <v>3451870688.0382128</v>
      </c>
      <c r="AD314" s="14">
        <v>1171093941.5462148</v>
      </c>
      <c r="AE314" s="17">
        <v>4829788761.1440344</v>
      </c>
      <c r="AF314" s="17">
        <v>2.2116233172158264</v>
      </c>
      <c r="AG314" s="17">
        <v>8844416</v>
      </c>
      <c r="AH314" s="14"/>
      <c r="AI314" s="16"/>
      <c r="AJ314" s="21">
        <f t="shared" si="32"/>
        <v>14982278337.838758</v>
      </c>
      <c r="AK314" s="1">
        <f t="shared" si="26"/>
        <v>28.021489164302228</v>
      </c>
      <c r="AL314" s="1" t="str">
        <f t="shared" si="30"/>
        <v/>
      </c>
    </row>
    <row r="315" spans="1:38">
      <c r="A315" s="16" t="s">
        <v>97</v>
      </c>
      <c r="B315" t="s">
        <v>129</v>
      </c>
      <c r="C315">
        <v>7</v>
      </c>
      <c r="D315">
        <v>26</v>
      </c>
      <c r="E315" s="14"/>
      <c r="F315" s="1">
        <v>0</v>
      </c>
      <c r="G315" s="14">
        <v>1967</v>
      </c>
      <c r="H315" s="11" t="s">
        <v>70</v>
      </c>
      <c r="I315" s="11" t="s">
        <v>70</v>
      </c>
      <c r="J315" s="11" t="s">
        <v>70</v>
      </c>
      <c r="K315" s="11" t="s">
        <v>70</v>
      </c>
      <c r="L315" s="11" t="s">
        <v>70</v>
      </c>
      <c r="M315" s="12" t="s">
        <v>70</v>
      </c>
      <c r="N315" s="12" t="s">
        <v>70</v>
      </c>
      <c r="O315" s="12" t="s">
        <v>70</v>
      </c>
      <c r="P315" s="12" t="s">
        <v>70</v>
      </c>
      <c r="Q315" s="12" t="s">
        <v>70</v>
      </c>
      <c r="R315" s="12">
        <v>81300000</v>
      </c>
      <c r="S315" s="12" t="s">
        <v>70</v>
      </c>
      <c r="T315" s="12" t="s">
        <v>70</v>
      </c>
      <c r="U315" s="1" t="str">
        <f t="shared" si="27"/>
        <v/>
      </c>
      <c r="V315" s="1" t="str">
        <f t="shared" si="28"/>
        <v/>
      </c>
      <c r="W315" s="1" t="str">
        <f t="shared" si="29"/>
        <v/>
      </c>
      <c r="X315" s="1">
        <v>7</v>
      </c>
      <c r="Y315" s="13">
        <v>6913560997.0478916</v>
      </c>
      <c r="Z315" s="16">
        <v>2129.0854647726037</v>
      </c>
      <c r="AA315" s="17">
        <v>1.4810055969264937</v>
      </c>
      <c r="AB315" s="17">
        <v>749758327.30542207</v>
      </c>
      <c r="AC315" s="14">
        <v>3525659263.9370527</v>
      </c>
      <c r="AD315" s="14">
        <v>1177909793.1614132</v>
      </c>
      <c r="AE315" s="17">
        <v>4788588053.6059456</v>
      </c>
      <c r="AF315" s="17">
        <v>2.1059269752271188</v>
      </c>
      <c r="AG315" s="17">
        <v>9032648</v>
      </c>
      <c r="AH315" s="14"/>
      <c r="AI315" s="16"/>
      <c r="AJ315" s="21">
        <f t="shared" si="32"/>
        <v>16028429004.122999</v>
      </c>
      <c r="AK315" s="1">
        <f t="shared" si="26"/>
        <v>28.932353011416417</v>
      </c>
      <c r="AL315" s="1" t="str">
        <f t="shared" si="30"/>
        <v/>
      </c>
    </row>
    <row r="316" spans="1:38">
      <c r="A316" s="16" t="s">
        <v>97</v>
      </c>
      <c r="B316" t="s">
        <v>129</v>
      </c>
      <c r="C316">
        <v>7</v>
      </c>
      <c r="D316">
        <v>26</v>
      </c>
      <c r="E316" s="14"/>
      <c r="F316" s="1">
        <v>0</v>
      </c>
      <c r="G316" s="14">
        <v>1968</v>
      </c>
      <c r="H316" s="11" t="s">
        <v>70</v>
      </c>
      <c r="I316" s="11" t="s">
        <v>70</v>
      </c>
      <c r="J316" s="11" t="s">
        <v>70</v>
      </c>
      <c r="K316" s="11" t="s">
        <v>70</v>
      </c>
      <c r="L316" s="11" t="s">
        <v>70</v>
      </c>
      <c r="M316" s="12" t="s">
        <v>70</v>
      </c>
      <c r="N316" s="12" t="s">
        <v>70</v>
      </c>
      <c r="O316" s="12" t="s">
        <v>70</v>
      </c>
      <c r="P316" s="12" t="s">
        <v>70</v>
      </c>
      <c r="Q316" s="12" t="s">
        <v>70</v>
      </c>
      <c r="R316" s="12">
        <v>162000000</v>
      </c>
      <c r="S316" s="12" t="s">
        <v>70</v>
      </c>
      <c r="T316" s="12" t="s">
        <v>70</v>
      </c>
      <c r="U316" s="1" t="str">
        <f t="shared" si="27"/>
        <v/>
      </c>
      <c r="V316" s="1" t="str">
        <f t="shared" si="28"/>
        <v/>
      </c>
      <c r="W316" s="1" t="str">
        <f t="shared" si="29"/>
        <v/>
      </c>
      <c r="X316" s="1">
        <v>8</v>
      </c>
      <c r="Y316" s="13">
        <v>7074820185.6130695</v>
      </c>
      <c r="Z316" s="16">
        <v>2164.9562047093555</v>
      </c>
      <c r="AA316" s="17">
        <v>1.6847956801293975</v>
      </c>
      <c r="AB316" s="17">
        <v>756198663.21044111</v>
      </c>
      <c r="AC316" s="14">
        <v>3859102573.9089122</v>
      </c>
      <c r="AD316" s="14">
        <v>1241910881.5033014</v>
      </c>
      <c r="AE316" s="17">
        <v>4918199767.2648306</v>
      </c>
      <c r="AF316" s="17">
        <v>2.0122552636900921</v>
      </c>
      <c r="AG316" s="17">
        <v>9216249</v>
      </c>
      <c r="AH316" s="14"/>
      <c r="AI316" s="16"/>
      <c r="AJ316" s="21">
        <f t="shared" si="32"/>
        <v>17336230146.264904</v>
      </c>
      <c r="AK316" s="1">
        <f t="shared" si="26"/>
        <v>30.26175958502807</v>
      </c>
      <c r="AL316" s="1" t="str">
        <f t="shared" si="30"/>
        <v/>
      </c>
    </row>
    <row r="317" spans="1:38">
      <c r="A317" s="16" t="s">
        <v>97</v>
      </c>
      <c r="B317" t="s">
        <v>129</v>
      </c>
      <c r="C317">
        <v>7</v>
      </c>
      <c r="D317">
        <v>26</v>
      </c>
      <c r="E317" s="14"/>
      <c r="F317" s="1">
        <v>0</v>
      </c>
      <c r="G317" s="14">
        <v>1969</v>
      </c>
      <c r="H317" s="11" t="s">
        <v>70</v>
      </c>
      <c r="I317" s="11" t="s">
        <v>70</v>
      </c>
      <c r="J317" s="11" t="s">
        <v>70</v>
      </c>
      <c r="K317" s="11" t="s">
        <v>70</v>
      </c>
      <c r="L317" s="11" t="s">
        <v>70</v>
      </c>
      <c r="M317" s="12" t="s">
        <v>70</v>
      </c>
      <c r="N317" s="12" t="s">
        <v>70</v>
      </c>
      <c r="O317" s="12" t="s">
        <v>70</v>
      </c>
      <c r="P317" s="12" t="s">
        <v>70</v>
      </c>
      <c r="Q317" s="12" t="s">
        <v>70</v>
      </c>
      <c r="R317" s="12">
        <v>296000000</v>
      </c>
      <c r="S317" s="12" t="s">
        <v>70</v>
      </c>
      <c r="T317" s="12" t="s">
        <v>70</v>
      </c>
      <c r="U317" s="1" t="str">
        <f t="shared" si="27"/>
        <v/>
      </c>
      <c r="V317" s="1" t="str">
        <f t="shared" si="28"/>
        <v/>
      </c>
      <c r="W317" s="1" t="str">
        <f t="shared" si="29"/>
        <v/>
      </c>
      <c r="X317" s="1">
        <v>9</v>
      </c>
      <c r="Y317" s="13">
        <v>8179771225.7218657</v>
      </c>
      <c r="Z317" s="16">
        <v>2197.1355518072328</v>
      </c>
      <c r="AA317" s="17">
        <v>1.4863740443284144</v>
      </c>
      <c r="AB317" s="17">
        <v>881916035.1182605</v>
      </c>
      <c r="AC317" s="14">
        <v>4053792116.2557025</v>
      </c>
      <c r="AD317" s="14">
        <v>1386696923.6398964</v>
      </c>
      <c r="AE317" s="17">
        <v>5655866783.1136866</v>
      </c>
      <c r="AF317" s="17">
        <v>1.9369902654753812</v>
      </c>
      <c r="AG317" s="17">
        <v>9396507</v>
      </c>
      <c r="AH317" s="14"/>
      <c r="AI317" s="9"/>
      <c r="AJ317" s="21">
        <f t="shared" si="32"/>
        <v>19081703404.977032</v>
      </c>
      <c r="AK317" s="1">
        <f t="shared" si="26"/>
        <v>32.175033361966946</v>
      </c>
      <c r="AL317" s="1" t="str">
        <f t="shared" si="30"/>
        <v/>
      </c>
    </row>
    <row r="318" spans="1:38">
      <c r="A318" s="16" t="s">
        <v>97</v>
      </c>
      <c r="B318" t="s">
        <v>129</v>
      </c>
      <c r="C318">
        <v>7</v>
      </c>
      <c r="D318">
        <v>26</v>
      </c>
      <c r="E318" s="14"/>
      <c r="F318" s="1">
        <v>0</v>
      </c>
      <c r="G318" s="14">
        <v>1970</v>
      </c>
      <c r="H318" s="3">
        <v>0</v>
      </c>
      <c r="I318" s="3">
        <v>0</v>
      </c>
      <c r="J318" s="3">
        <v>0</v>
      </c>
      <c r="K318" s="3">
        <v>694054342.98441005</v>
      </c>
      <c r="L318" s="3">
        <v>0</v>
      </c>
      <c r="M318" s="4">
        <v>2509629576.231328</v>
      </c>
      <c r="N318" s="4">
        <v>0</v>
      </c>
      <c r="O318" s="4">
        <v>0</v>
      </c>
      <c r="P318" s="4">
        <v>2977000000</v>
      </c>
      <c r="Q318" s="4">
        <v>0</v>
      </c>
      <c r="R318" s="4">
        <v>341810000</v>
      </c>
      <c r="S318" s="12" t="s">
        <v>70</v>
      </c>
      <c r="T318" s="12" t="s">
        <v>70</v>
      </c>
      <c r="U318" s="1">
        <f t="shared" si="27"/>
        <v>1035864342.98441</v>
      </c>
      <c r="V318" s="1">
        <f t="shared" si="28"/>
        <v>5486629576.231328</v>
      </c>
      <c r="W318" s="1">
        <f t="shared" si="29"/>
        <v>-4450765233.2469177</v>
      </c>
      <c r="X318" s="1">
        <v>10</v>
      </c>
      <c r="Y318" s="13">
        <v>8981111663.5425854</v>
      </c>
      <c r="Z318" s="16">
        <v>2202.0955026006168</v>
      </c>
      <c r="AA318" s="17">
        <v>0.2257462353337587</v>
      </c>
      <c r="AB318" s="17">
        <v>1117318394.1611037</v>
      </c>
      <c r="AC318" s="17">
        <v>4315474078.2911062</v>
      </c>
      <c r="AD318" s="17">
        <v>1600602937.6672955</v>
      </c>
      <c r="AE318" s="17">
        <v>6085838205.6568689</v>
      </c>
      <c r="AF318" s="17">
        <v>1.8748160931121554</v>
      </c>
      <c r="AG318" s="17">
        <v>9574336</v>
      </c>
      <c r="AH318" s="14"/>
      <c r="AI318" s="16"/>
      <c r="AJ318" s="21">
        <f t="shared" si="32"/>
        <v>20939566890.351303</v>
      </c>
      <c r="AK318" s="1">
        <f t="shared" si="26"/>
        <v>33.967519672601057</v>
      </c>
      <c r="AL318" s="1">
        <f t="shared" si="30"/>
        <v>16488801657.104385</v>
      </c>
    </row>
    <row r="319" spans="1:38">
      <c r="A319" s="16" t="s">
        <v>97</v>
      </c>
      <c r="B319" t="s">
        <v>129</v>
      </c>
      <c r="C319">
        <v>7</v>
      </c>
      <c r="D319">
        <v>26</v>
      </c>
      <c r="E319" s="14"/>
      <c r="F319" s="1">
        <v>0</v>
      </c>
      <c r="G319" s="14">
        <v>1971</v>
      </c>
      <c r="H319" s="3">
        <v>0</v>
      </c>
      <c r="I319" s="3">
        <v>0</v>
      </c>
      <c r="J319" s="3">
        <v>0</v>
      </c>
      <c r="K319" s="3">
        <v>728584409.79955482</v>
      </c>
      <c r="L319" s="3">
        <v>0</v>
      </c>
      <c r="M319" s="4">
        <v>2430153330.6355228</v>
      </c>
      <c r="N319" s="4">
        <v>0</v>
      </c>
      <c r="O319" s="4">
        <v>0</v>
      </c>
      <c r="P319" s="4">
        <v>3048000000</v>
      </c>
      <c r="Q319" s="4">
        <v>0</v>
      </c>
      <c r="R319" s="4">
        <v>170071800</v>
      </c>
      <c r="S319" s="12" t="s">
        <v>70</v>
      </c>
      <c r="T319" s="12" t="s">
        <v>70</v>
      </c>
      <c r="U319" s="1">
        <f t="shared" si="27"/>
        <v>898656209.79955482</v>
      </c>
      <c r="V319" s="1">
        <f t="shared" si="28"/>
        <v>5478153330.6355228</v>
      </c>
      <c r="W319" s="1">
        <f t="shared" si="29"/>
        <v>-4579497120.835968</v>
      </c>
      <c r="X319" s="1">
        <v>11</v>
      </c>
      <c r="Y319" s="13">
        <v>10694569522.072659</v>
      </c>
      <c r="Z319" s="16">
        <v>2357.3528589304133</v>
      </c>
      <c r="AA319" s="17">
        <v>7.0504370108581469</v>
      </c>
      <c r="AB319" s="17">
        <v>1588991718.8344152</v>
      </c>
      <c r="AC319" s="17">
        <v>4215401117.1818852</v>
      </c>
      <c r="AD319" s="17">
        <v>1847817174.0672374</v>
      </c>
      <c r="AE319" s="17">
        <v>7372430134.6539021</v>
      </c>
      <c r="AF319" s="17">
        <v>1.8212586289940307</v>
      </c>
      <c r="AG319" s="17">
        <v>9750307</v>
      </c>
      <c r="AH319" s="14"/>
      <c r="AI319" s="3"/>
      <c r="AJ319" s="21">
        <f t="shared" si="32"/>
        <v>23050030221.797234</v>
      </c>
      <c r="AK319" s="1">
        <f t="shared" si="26"/>
        <v>35.826641843319187</v>
      </c>
      <c r="AL319" s="1">
        <f t="shared" si="30"/>
        <v>18470533100.961266</v>
      </c>
    </row>
    <row r="320" spans="1:38">
      <c r="A320" s="16" t="s">
        <v>97</v>
      </c>
      <c r="B320" t="s">
        <v>129</v>
      </c>
      <c r="C320">
        <v>7</v>
      </c>
      <c r="D320">
        <v>26</v>
      </c>
      <c r="E320" s="14"/>
      <c r="F320" s="1">
        <v>0</v>
      </c>
      <c r="G320" s="14">
        <v>1972</v>
      </c>
      <c r="H320" s="3">
        <v>0</v>
      </c>
      <c r="I320" s="3">
        <v>0</v>
      </c>
      <c r="J320" s="3">
        <v>0</v>
      </c>
      <c r="K320" s="3">
        <v>773473496.65924299</v>
      </c>
      <c r="L320" s="3">
        <v>0</v>
      </c>
      <c r="M320" s="4">
        <v>2428849819.2126598</v>
      </c>
      <c r="N320" s="4">
        <v>0</v>
      </c>
      <c r="O320" s="4">
        <v>0</v>
      </c>
      <c r="P320" s="4">
        <v>3540000000</v>
      </c>
      <c r="Q320" s="4">
        <v>0</v>
      </c>
      <c r="R320" s="4">
        <v>96782280</v>
      </c>
      <c r="S320" s="12" t="s">
        <v>70</v>
      </c>
      <c r="T320" s="12" t="s">
        <v>70</v>
      </c>
      <c r="U320" s="1">
        <f t="shared" si="27"/>
        <v>870255776.65924299</v>
      </c>
      <c r="V320" s="1">
        <f t="shared" si="28"/>
        <v>5968849819.2126598</v>
      </c>
      <c r="W320" s="1">
        <f t="shared" si="29"/>
        <v>-5098594042.5534172</v>
      </c>
      <c r="X320" s="1">
        <v>12</v>
      </c>
      <c r="Y320" s="13">
        <v>11532517864.127453</v>
      </c>
      <c r="Z320" s="16">
        <v>2297.1222363631105</v>
      </c>
      <c r="AA320" s="17">
        <v>-2.5550109029766048</v>
      </c>
      <c r="AB320" s="17">
        <v>1809455316.6206298</v>
      </c>
      <c r="AC320" s="17">
        <v>3368454862.1636181</v>
      </c>
      <c r="AD320" s="17">
        <v>1796496352.8145936</v>
      </c>
      <c r="AE320" s="17">
        <v>8420926665.8113928</v>
      </c>
      <c r="AF320" s="17">
        <v>1.7656488009135649</v>
      </c>
      <c r="AG320" s="17">
        <v>9923992</v>
      </c>
      <c r="AH320" s="14"/>
      <c r="AI320" s="16"/>
      <c r="AJ320" s="21">
        <f t="shared" si="32"/>
        <v>24745776658.80447</v>
      </c>
      <c r="AK320" s="1">
        <f t="shared" si="26"/>
        <v>37.156298267883685</v>
      </c>
      <c r="AL320" s="1">
        <f t="shared" si="30"/>
        <v>19647182616.251053</v>
      </c>
    </row>
    <row r="321" spans="1:38">
      <c r="A321" s="16" t="s">
        <v>97</v>
      </c>
      <c r="B321" t="s">
        <v>129</v>
      </c>
      <c r="C321">
        <v>7</v>
      </c>
      <c r="D321">
        <v>26</v>
      </c>
      <c r="E321" s="14"/>
      <c r="F321" s="1">
        <v>0</v>
      </c>
      <c r="G321" s="14">
        <v>1973</v>
      </c>
      <c r="H321" s="3">
        <v>0</v>
      </c>
      <c r="I321" s="3">
        <v>0</v>
      </c>
      <c r="J321" s="3">
        <v>0</v>
      </c>
      <c r="K321" s="3">
        <v>1022089977.7282852</v>
      </c>
      <c r="L321" s="3">
        <v>0</v>
      </c>
      <c r="M321" s="4">
        <v>2423124698.9778366</v>
      </c>
      <c r="N321" s="4">
        <v>0</v>
      </c>
      <c r="O321" s="4">
        <v>0</v>
      </c>
      <c r="P321" s="4">
        <v>3855000000</v>
      </c>
      <c r="Q321" s="4">
        <v>0</v>
      </c>
      <c r="R321" s="4">
        <v>121586000</v>
      </c>
      <c r="S321" s="12" t="s">
        <v>70</v>
      </c>
      <c r="T321" s="12" t="s">
        <v>70</v>
      </c>
      <c r="U321" s="1">
        <f t="shared" si="27"/>
        <v>1143675977.7282853</v>
      </c>
      <c r="V321" s="1">
        <f t="shared" si="28"/>
        <v>6278124698.9778366</v>
      </c>
      <c r="W321" s="1">
        <f t="shared" si="29"/>
        <v>-5134448721.2495518</v>
      </c>
      <c r="X321" s="1">
        <v>13</v>
      </c>
      <c r="Y321" s="13">
        <v>16387454416.528786</v>
      </c>
      <c r="Z321" s="16">
        <v>2146.7866794536289</v>
      </c>
      <c r="AA321" s="17">
        <v>-6.5445170713900893</v>
      </c>
      <c r="AB321" s="17">
        <v>2104910630.0931418</v>
      </c>
      <c r="AC321" s="17">
        <v>3165471091.0048308</v>
      </c>
      <c r="AD321" s="17">
        <v>2499930330.568181</v>
      </c>
      <c r="AE321" s="17">
        <v>12864382080.181116</v>
      </c>
      <c r="AF321" s="17">
        <v>1.7011487627216832</v>
      </c>
      <c r="AG321" s="17">
        <v>10094258</v>
      </c>
      <c r="AH321" s="14"/>
      <c r="AI321" s="16"/>
      <c r="AJ321" s="21">
        <f t="shared" si="32"/>
        <v>27634484552.979404</v>
      </c>
      <c r="AK321" s="1">
        <f t="shared" si="26"/>
        <v>39.312558192376336</v>
      </c>
      <c r="AL321" s="1">
        <f t="shared" si="30"/>
        <v>22500035831.729851</v>
      </c>
    </row>
    <row r="322" spans="1:38">
      <c r="A322" s="16" t="s">
        <v>97</v>
      </c>
      <c r="B322" t="s">
        <v>129</v>
      </c>
      <c r="C322">
        <v>7</v>
      </c>
      <c r="D322">
        <v>26</v>
      </c>
      <c r="E322" s="14"/>
      <c r="F322" s="1">
        <v>0</v>
      </c>
      <c r="G322" s="14">
        <v>1974</v>
      </c>
      <c r="H322" s="3">
        <v>0</v>
      </c>
      <c r="I322" s="3">
        <v>0</v>
      </c>
      <c r="J322" s="3">
        <v>0</v>
      </c>
      <c r="K322" s="3">
        <v>1319048552.3385303</v>
      </c>
      <c r="L322" s="3">
        <v>0</v>
      </c>
      <c r="M322" s="4">
        <v>3186079027.7260108</v>
      </c>
      <c r="N322" s="4">
        <v>0</v>
      </c>
      <c r="O322" s="4">
        <v>0</v>
      </c>
      <c r="P322" s="4">
        <v>5243000000</v>
      </c>
      <c r="Q322" s="4">
        <v>0</v>
      </c>
      <c r="R322" s="4">
        <v>41071540</v>
      </c>
      <c r="S322" s="12" t="s">
        <v>70</v>
      </c>
      <c r="T322" s="12" t="s">
        <v>70</v>
      </c>
      <c r="U322" s="1">
        <f t="shared" si="27"/>
        <v>1360120092.3385303</v>
      </c>
      <c r="V322" s="1">
        <f t="shared" si="28"/>
        <v>8429079027.7260113</v>
      </c>
      <c r="W322" s="1">
        <f t="shared" si="29"/>
        <v>-7068958935.3874807</v>
      </c>
      <c r="X322" s="1">
        <v>14</v>
      </c>
      <c r="Y322" s="13">
        <v>15535549705.894827</v>
      </c>
      <c r="Z322" s="16">
        <v>2164.8806027865039</v>
      </c>
      <c r="AA322" s="17">
        <v>0.84283750714718053</v>
      </c>
      <c r="AB322" s="17">
        <v>2443196185.013186</v>
      </c>
      <c r="AC322" s="17">
        <v>3770532999.9944377</v>
      </c>
      <c r="AD322" s="17">
        <v>3207091450.4974098</v>
      </c>
      <c r="AE322" s="17">
        <v>9634431688.2829361</v>
      </c>
      <c r="AF322" s="17">
        <v>1.6239502633494818</v>
      </c>
      <c r="AG322" s="17">
        <v>10259522</v>
      </c>
      <c r="AH322" s="14"/>
      <c r="AI322" s="16"/>
      <c r="AJ322" s="21">
        <f t="shared" si="32"/>
        <v>32620787126.873741</v>
      </c>
      <c r="AK322" s="1">
        <f t="shared" ref="AK322:AK385" si="33">IF(ISNUMBER(AK373),AK373,"")</f>
        <v>43.58713252795696</v>
      </c>
      <c r="AL322" s="1">
        <f t="shared" si="30"/>
        <v>25551828191.486259</v>
      </c>
    </row>
    <row r="323" spans="1:38">
      <c r="A323" s="16" t="s">
        <v>97</v>
      </c>
      <c r="B323" t="s">
        <v>129</v>
      </c>
      <c r="C323">
        <v>7</v>
      </c>
      <c r="D323">
        <v>26</v>
      </c>
      <c r="E323" s="14"/>
      <c r="F323" s="1">
        <v>0</v>
      </c>
      <c r="G323" s="14">
        <v>1975</v>
      </c>
      <c r="H323" s="3">
        <v>0</v>
      </c>
      <c r="I323" s="3">
        <v>0</v>
      </c>
      <c r="J323" s="3">
        <v>0</v>
      </c>
      <c r="K323" s="3">
        <v>1550400000</v>
      </c>
      <c r="L323" s="3">
        <v>0</v>
      </c>
      <c r="M323" s="4">
        <v>3147265065.6205897</v>
      </c>
      <c r="N323" s="4">
        <v>0</v>
      </c>
      <c r="O323" s="4">
        <v>0</v>
      </c>
      <c r="P323" s="4">
        <v>5519000000</v>
      </c>
      <c r="Q323" s="4">
        <v>0</v>
      </c>
      <c r="R323" s="4">
        <v>55901910</v>
      </c>
      <c r="S323" s="12">
        <v>1590000000</v>
      </c>
      <c r="T323" s="12">
        <v>-1520000000</v>
      </c>
      <c r="U323" s="1">
        <f t="shared" ref="U323:U386" si="34">IF(ISNUMBER(+H323+I323+J323+K323+L323+R323),(H323+I323+J323+K323+L323+R323),"")</f>
        <v>1606301910</v>
      </c>
      <c r="V323" s="1">
        <f t="shared" ref="V323:V386" si="35">IF(ISNUMBER(+M323+N323+O323+P323+Q323),(+M323+N323+O323+P323+Q323),"")</f>
        <v>8666265065.6205902</v>
      </c>
      <c r="W323" s="1">
        <f t="shared" ref="W323:W386" si="36">IF(ISNUMBER(+U323-V323),(U323-V323),"")</f>
        <v>-7059963155.6205902</v>
      </c>
      <c r="X323" s="1">
        <v>15</v>
      </c>
      <c r="Y323" s="13">
        <v>7226476865.1731157</v>
      </c>
      <c r="Z323" s="17">
        <v>1889.5102260537737</v>
      </c>
      <c r="AA323" s="17">
        <v>-12.71988747916582</v>
      </c>
      <c r="AB323" s="17">
        <v>1132362558.0448065</v>
      </c>
      <c r="AC323" s="17">
        <v>2911932267.0380316</v>
      </c>
      <c r="AD323" s="17">
        <v>1557209730.3462322</v>
      </c>
      <c r="AE323" s="17">
        <v>5254949018.3299389</v>
      </c>
      <c r="AF323" s="17">
        <v>1.5429227467958597</v>
      </c>
      <c r="AG323" s="17">
        <v>10419046</v>
      </c>
      <c r="AH323" s="14"/>
      <c r="AI323" s="16"/>
      <c r="AJ323" s="21">
        <f t="shared" si="32"/>
        <v>36720594758.024841</v>
      </c>
      <c r="AK323" s="1">
        <f t="shared" si="33"/>
        <v>48.94217953506363</v>
      </c>
      <c r="AL323" s="1">
        <f t="shared" si="30"/>
        <v>29660631602.404251</v>
      </c>
    </row>
    <row r="324" spans="1:38">
      <c r="A324" s="16" t="s">
        <v>97</v>
      </c>
      <c r="B324" t="s">
        <v>129</v>
      </c>
      <c r="C324">
        <v>7</v>
      </c>
      <c r="D324">
        <v>26</v>
      </c>
      <c r="E324" s="14"/>
      <c r="F324" s="1">
        <v>0</v>
      </c>
      <c r="G324" s="14">
        <v>1976</v>
      </c>
      <c r="H324" s="3">
        <v>0</v>
      </c>
      <c r="I324" s="3">
        <v>44901919.438125089</v>
      </c>
      <c r="J324" s="3">
        <v>0</v>
      </c>
      <c r="K324" s="3">
        <v>1583400000</v>
      </c>
      <c r="L324" s="3">
        <v>0</v>
      </c>
      <c r="M324" s="4">
        <v>4018161215.7334094</v>
      </c>
      <c r="N324" s="4">
        <v>32308859.566278756</v>
      </c>
      <c r="O324" s="4">
        <v>0</v>
      </c>
      <c r="P324" s="4">
        <v>5620000000</v>
      </c>
      <c r="Q324" s="4">
        <v>0</v>
      </c>
      <c r="R324" s="4">
        <v>405093100</v>
      </c>
      <c r="S324" s="12">
        <v>2116000000</v>
      </c>
      <c r="T324" s="12">
        <v>-1473000000</v>
      </c>
      <c r="U324" s="1">
        <f t="shared" si="34"/>
        <v>2033395019.4381251</v>
      </c>
      <c r="V324" s="1">
        <f t="shared" si="35"/>
        <v>9670470075.2996883</v>
      </c>
      <c r="W324" s="1">
        <f t="shared" si="36"/>
        <v>-7637075055.8615627</v>
      </c>
      <c r="X324" s="1">
        <v>16</v>
      </c>
      <c r="Y324" s="13">
        <v>9857547848.5823746</v>
      </c>
      <c r="Z324" s="17">
        <v>1925.5393740881584</v>
      </c>
      <c r="AA324" s="17">
        <v>1.906798255843853</v>
      </c>
      <c r="AB324" s="17">
        <v>1378544110.3448274</v>
      </c>
      <c r="AC324" s="17">
        <v>2480505146.3551502</v>
      </c>
      <c r="AD324" s="17">
        <v>1594528701.3026819</v>
      </c>
      <c r="AE324" s="17">
        <v>6758099312.7969341</v>
      </c>
      <c r="AF324" s="17">
        <v>1.4608043875527099</v>
      </c>
      <c r="AG324" s="17">
        <v>10572365</v>
      </c>
      <c r="AH324" s="14"/>
      <c r="AI324" s="16"/>
      <c r="AJ324" s="21">
        <f t="shared" si="32"/>
        <v>38697955154.486893</v>
      </c>
      <c r="AK324" s="1">
        <f t="shared" si="33"/>
        <v>51.512945562407083</v>
      </c>
      <c r="AL324" s="1">
        <f t="shared" si="30"/>
        <v>31060880098.625328</v>
      </c>
    </row>
    <row r="325" spans="1:38">
      <c r="A325" s="16" t="s">
        <v>97</v>
      </c>
      <c r="B325" t="s">
        <v>129</v>
      </c>
      <c r="C325">
        <v>7</v>
      </c>
      <c r="D325">
        <v>26</v>
      </c>
      <c r="E325" s="14"/>
      <c r="F325" s="1">
        <v>0</v>
      </c>
      <c r="G325" s="14">
        <v>1977</v>
      </c>
      <c r="H325" s="3">
        <v>5072591.3043049667</v>
      </c>
      <c r="I325" s="3">
        <v>44901919.438125089</v>
      </c>
      <c r="J325" s="3">
        <v>0</v>
      </c>
      <c r="K325" s="3">
        <v>1583400000</v>
      </c>
      <c r="L325" s="3">
        <v>0</v>
      </c>
      <c r="M325" s="4">
        <v>3856769215.9740324</v>
      </c>
      <c r="N325" s="4">
        <v>71280926.402233839</v>
      </c>
      <c r="O325" s="4">
        <v>0</v>
      </c>
      <c r="P325" s="4">
        <v>5883000000</v>
      </c>
      <c r="Q325" s="4">
        <v>0</v>
      </c>
      <c r="R325" s="4">
        <v>426483900</v>
      </c>
      <c r="S325" s="12">
        <v>2186000000</v>
      </c>
      <c r="T325" s="12">
        <v>-2151000000</v>
      </c>
      <c r="U325" s="1">
        <f t="shared" si="34"/>
        <v>2059858410.74243</v>
      </c>
      <c r="V325" s="1">
        <f t="shared" si="35"/>
        <v>9811050142.3762665</v>
      </c>
      <c r="W325" s="1">
        <f t="shared" si="36"/>
        <v>-7751191731.6338367</v>
      </c>
      <c r="X325" s="1">
        <v>17</v>
      </c>
      <c r="Y325" s="13">
        <v>13359145454.4104</v>
      </c>
      <c r="Z325" s="17">
        <v>2063.9852439226406</v>
      </c>
      <c r="AA325" s="17">
        <v>7.1899786468943887</v>
      </c>
      <c r="AB325" s="17">
        <v>1947028846.0538533</v>
      </c>
      <c r="AC325" s="17">
        <v>2863685907.8097501</v>
      </c>
      <c r="AD325" s="17">
        <v>2170496831.9405756</v>
      </c>
      <c r="AE325" s="17">
        <v>9674373205.5710316</v>
      </c>
      <c r="AF325" s="17">
        <v>1.3965484025965491</v>
      </c>
      <c r="AG325" s="17">
        <v>10721049</v>
      </c>
      <c r="AH325" s="14"/>
      <c r="AI325" s="16"/>
      <c r="AJ325" s="21">
        <f t="shared" si="32"/>
        <v>42031908649.979935</v>
      </c>
      <c r="AK325" s="1">
        <f t="shared" si="33"/>
        <v>55.272589361903854</v>
      </c>
      <c r="AL325" s="1">
        <f t="shared" si="30"/>
        <v>34280716918.3461</v>
      </c>
    </row>
    <row r="326" spans="1:38">
      <c r="A326" s="16" t="s">
        <v>97</v>
      </c>
      <c r="B326" t="s">
        <v>129</v>
      </c>
      <c r="C326">
        <v>7</v>
      </c>
      <c r="D326">
        <v>26</v>
      </c>
      <c r="E326" s="14"/>
      <c r="F326" s="1">
        <v>0</v>
      </c>
      <c r="G326" s="14">
        <v>1978</v>
      </c>
      <c r="H326" s="3">
        <v>9317300.6863073651</v>
      </c>
      <c r="I326" s="3">
        <v>48983912.114318281</v>
      </c>
      <c r="J326" s="3">
        <v>0</v>
      </c>
      <c r="K326" s="3">
        <v>1956500000</v>
      </c>
      <c r="L326" s="3">
        <v>0</v>
      </c>
      <c r="M326" s="4">
        <v>4014132010.5456166</v>
      </c>
      <c r="N326" s="4">
        <v>101087233.76985686</v>
      </c>
      <c r="O326" s="4">
        <v>0</v>
      </c>
      <c r="P326" s="4">
        <v>7374000000</v>
      </c>
      <c r="Q326" s="4">
        <v>0</v>
      </c>
      <c r="R326" s="4">
        <v>1090091000</v>
      </c>
      <c r="S326" s="12">
        <v>2460000000</v>
      </c>
      <c r="T326" s="12">
        <v>-2886000000</v>
      </c>
      <c r="U326" s="1">
        <f t="shared" si="34"/>
        <v>3104892212.8006258</v>
      </c>
      <c r="V326" s="1">
        <f t="shared" si="35"/>
        <v>11489219244.315474</v>
      </c>
      <c r="W326" s="1">
        <f t="shared" si="36"/>
        <v>-8384327031.5148478</v>
      </c>
      <c r="X326" s="1">
        <v>18</v>
      </c>
      <c r="Y326" s="13">
        <v>15399431309.665192</v>
      </c>
      <c r="Z326" s="17">
        <v>2187.8423343412201</v>
      </c>
      <c r="AA326" s="17">
        <v>6.0008709259561783</v>
      </c>
      <c r="AB326" s="17">
        <v>2221920351.7372079</v>
      </c>
      <c r="AC326" s="17">
        <v>3361287621.6834798</v>
      </c>
      <c r="AD326" s="17">
        <v>2757075301.0739102</v>
      </c>
      <c r="AE326" s="17">
        <v>10889765842.072016</v>
      </c>
      <c r="AF326" s="17">
        <v>1.3698610854737767</v>
      </c>
      <c r="AG326" s="17">
        <v>10868923</v>
      </c>
      <c r="AH326" s="14"/>
      <c r="AI326" s="16"/>
      <c r="AJ326" s="21">
        <f t="shared" si="32"/>
        <v>46373124739.851418</v>
      </c>
      <c r="AK326" s="1">
        <f t="shared" si="33"/>
        <v>59.745581483247655</v>
      </c>
      <c r="AL326" s="1">
        <f t="shared" si="30"/>
        <v>37988797708.336571</v>
      </c>
    </row>
    <row r="327" spans="1:38">
      <c r="A327" s="16" t="s">
        <v>97</v>
      </c>
      <c r="B327" t="s">
        <v>129</v>
      </c>
      <c r="C327">
        <v>7</v>
      </c>
      <c r="D327">
        <v>26</v>
      </c>
      <c r="E327" s="14"/>
      <c r="F327" s="1">
        <v>0</v>
      </c>
      <c r="G327" s="14">
        <v>1979</v>
      </c>
      <c r="H327" s="3">
        <v>20467582.740090474</v>
      </c>
      <c r="I327" s="3">
        <v>51705240.565113746</v>
      </c>
      <c r="J327" s="3">
        <v>0</v>
      </c>
      <c r="K327" s="3">
        <v>2382200000</v>
      </c>
      <c r="L327" s="3">
        <v>0</v>
      </c>
      <c r="M327" s="4">
        <v>4576579792.245326</v>
      </c>
      <c r="N327" s="4">
        <v>217135208.77480447</v>
      </c>
      <c r="O327" s="4">
        <v>0</v>
      </c>
      <c r="P327" s="4">
        <v>9361000000</v>
      </c>
      <c r="Q327" s="4">
        <v>0</v>
      </c>
      <c r="R327" s="4">
        <v>1938341000</v>
      </c>
      <c r="S327" s="12">
        <v>3835000000</v>
      </c>
      <c r="T327" s="12">
        <v>-4190000000</v>
      </c>
      <c r="U327" s="1">
        <f t="shared" si="34"/>
        <v>4392713823.3052044</v>
      </c>
      <c r="V327" s="1">
        <f t="shared" si="35"/>
        <v>14154715001.02013</v>
      </c>
      <c r="W327" s="1">
        <f t="shared" si="36"/>
        <v>-9762001177.7149258</v>
      </c>
      <c r="X327" s="1">
        <v>19</v>
      </c>
      <c r="Y327" s="13">
        <v>20729772210.684563</v>
      </c>
      <c r="Z327" s="17">
        <v>2344.967169124187</v>
      </c>
      <c r="AA327" s="17">
        <v>7.181725680899163</v>
      </c>
      <c r="AB327" s="17">
        <v>2963489977.5570469</v>
      </c>
      <c r="AC327" s="17">
        <v>3927661743.8099279</v>
      </c>
      <c r="AD327" s="17">
        <v>3764724756.6174498</v>
      </c>
      <c r="AE327" s="17">
        <v>14586791757.315435</v>
      </c>
      <c r="AF327" s="17">
        <v>1.3903365921946675</v>
      </c>
      <c r="AG327" s="17">
        <v>11021093</v>
      </c>
      <c r="AH327" s="14"/>
      <c r="AI327" s="16"/>
      <c r="AJ327" s="21">
        <f t="shared" si="32"/>
        <v>52326951931.685692</v>
      </c>
      <c r="AK327" s="1">
        <f t="shared" si="33"/>
        <v>65.172862266948485</v>
      </c>
      <c r="AL327" s="1">
        <f t="shared" si="30"/>
        <v>42564950753.970764</v>
      </c>
    </row>
    <row r="328" spans="1:38">
      <c r="A328" s="16" t="s">
        <v>97</v>
      </c>
      <c r="B328" t="s">
        <v>129</v>
      </c>
      <c r="C328">
        <v>7</v>
      </c>
      <c r="D328">
        <v>26</v>
      </c>
      <c r="E328" s="14"/>
      <c r="F328" s="1">
        <v>0</v>
      </c>
      <c r="G328" s="14">
        <v>1980</v>
      </c>
      <c r="H328" s="3">
        <v>20529420.616785295</v>
      </c>
      <c r="I328" s="3">
        <v>73475868.171477437</v>
      </c>
      <c r="J328" s="3">
        <v>0</v>
      </c>
      <c r="K328" s="3">
        <v>2623400000</v>
      </c>
      <c r="L328" s="3">
        <v>0</v>
      </c>
      <c r="M328" s="4">
        <v>5541823423.2917624</v>
      </c>
      <c r="N328" s="4">
        <v>378171731.78305644</v>
      </c>
      <c r="O328" s="4">
        <v>0</v>
      </c>
      <c r="P328" s="4">
        <v>12081000000</v>
      </c>
      <c r="Q328" s="4">
        <v>0</v>
      </c>
      <c r="R328" s="4">
        <v>3123220000</v>
      </c>
      <c r="S328" s="12">
        <v>4705000000</v>
      </c>
      <c r="T328" s="12">
        <v>-5469000000</v>
      </c>
      <c r="U328" s="1">
        <f t="shared" si="34"/>
        <v>5840625288.7882633</v>
      </c>
      <c r="V328" s="1">
        <f t="shared" si="35"/>
        <v>18000995155.074818</v>
      </c>
      <c r="W328" s="1">
        <f t="shared" si="36"/>
        <v>-12160369866.286554</v>
      </c>
      <c r="X328" s="1">
        <v>20</v>
      </c>
      <c r="Y328" s="13">
        <v>27572307600.410255</v>
      </c>
      <c r="Z328" s="17">
        <v>2499.6990862386269</v>
      </c>
      <c r="AA328" s="17">
        <v>6.5984683773730808</v>
      </c>
      <c r="AB328" s="17">
        <v>3432974388.5128207</v>
      </c>
      <c r="AC328" s="17">
        <v>4787375729.576067</v>
      </c>
      <c r="AD328" s="17">
        <v>4589333162.666667</v>
      </c>
      <c r="AE328" s="17">
        <v>19489435122.871796</v>
      </c>
      <c r="AF328" s="17">
        <v>1.4437124015252432</v>
      </c>
      <c r="AG328" s="17">
        <v>11181360</v>
      </c>
      <c r="AH328" s="14"/>
      <c r="AI328" s="16"/>
      <c r="AJ328" s="21">
        <f t="shared" si="32"/>
        <v>59640468381.576996</v>
      </c>
      <c r="AK328" s="1">
        <f t="shared" si="33"/>
        <v>71.4227229151995</v>
      </c>
      <c r="AL328" s="1">
        <f t="shared" ref="AL328:AL391" si="37">IF(ISNUMBER(+AJ328+W328),(+AJ328+W328),"")</f>
        <v>47480098515.290443</v>
      </c>
    </row>
    <row r="329" spans="1:38">
      <c r="A329" s="16" t="s">
        <v>97</v>
      </c>
      <c r="B329" t="s">
        <v>129</v>
      </c>
      <c r="C329">
        <v>7</v>
      </c>
      <c r="D329">
        <v>26</v>
      </c>
      <c r="E329" s="14"/>
      <c r="F329" s="1">
        <v>0</v>
      </c>
      <c r="G329" s="14">
        <v>1981</v>
      </c>
      <c r="H329" s="3">
        <v>18834600.25806449</v>
      </c>
      <c r="I329" s="3">
        <v>89884398.153788656</v>
      </c>
      <c r="J329" s="3">
        <v>0</v>
      </c>
      <c r="K329" s="3">
        <v>3155100000</v>
      </c>
      <c r="L329" s="3">
        <v>0</v>
      </c>
      <c r="M329" s="4">
        <v>6029887851.2232676</v>
      </c>
      <c r="N329" s="4">
        <v>209979953.78546113</v>
      </c>
      <c r="O329" s="4">
        <v>0</v>
      </c>
      <c r="P329" s="4">
        <v>15664000000</v>
      </c>
      <c r="Q329" s="4">
        <v>0</v>
      </c>
      <c r="R329" s="4">
        <v>3213343000</v>
      </c>
      <c r="S329" s="12">
        <v>3836000000</v>
      </c>
      <c r="T329" s="12">
        <v>-6513000000</v>
      </c>
      <c r="U329" s="1">
        <f t="shared" si="34"/>
        <v>6477161998.4118538</v>
      </c>
      <c r="V329" s="1">
        <f t="shared" si="35"/>
        <v>21903867805.008728</v>
      </c>
      <c r="W329" s="1">
        <f t="shared" si="36"/>
        <v>-15426705806.596874</v>
      </c>
      <c r="X329" s="1">
        <v>21</v>
      </c>
      <c r="Y329" s="13">
        <v>32644872979.692307</v>
      </c>
      <c r="Z329" s="17">
        <v>2578.9243401689023</v>
      </c>
      <c r="AA329" s="17">
        <v>3.1693916426351905</v>
      </c>
      <c r="AB329" s="17">
        <v>4293153713.2307692</v>
      </c>
      <c r="AC329" s="17">
        <v>5589593720.4104052</v>
      </c>
      <c r="AD329" s="17">
        <v>6074153747.6923075</v>
      </c>
      <c r="AE329" s="17">
        <v>24316590027.487179</v>
      </c>
      <c r="AF329" s="17">
        <v>1.5083199636193378</v>
      </c>
      <c r="AG329" s="17">
        <v>11351289</v>
      </c>
      <c r="AH329" s="14"/>
      <c r="AI329" s="16"/>
      <c r="AJ329" s="21">
        <f t="shared" si="32"/>
        <v>68748641002.723236</v>
      </c>
      <c r="AK329" s="1">
        <f t="shared" si="33"/>
        <v>78.183465064019558</v>
      </c>
      <c r="AL329" s="1">
        <f t="shared" si="37"/>
        <v>53321935196.126358</v>
      </c>
    </row>
    <row r="330" spans="1:38">
      <c r="A330" s="16" t="s">
        <v>97</v>
      </c>
      <c r="B330" t="s">
        <v>129</v>
      </c>
      <c r="C330">
        <v>7</v>
      </c>
      <c r="D330">
        <v>26</v>
      </c>
      <c r="E330" s="14"/>
      <c r="F330" s="1">
        <v>0</v>
      </c>
      <c r="G330" s="14">
        <v>1982</v>
      </c>
      <c r="H330" s="3">
        <v>21344095.637189116</v>
      </c>
      <c r="I330" s="3">
        <v>116102784.1579704</v>
      </c>
      <c r="J330" s="3">
        <v>0</v>
      </c>
      <c r="K330" s="3">
        <v>3509800000</v>
      </c>
      <c r="L330" s="3">
        <v>0</v>
      </c>
      <c r="M330" s="4">
        <v>5163505236.9128723</v>
      </c>
      <c r="N330" s="4">
        <v>90584335.870467305</v>
      </c>
      <c r="O330" s="4">
        <v>0</v>
      </c>
      <c r="P330" s="4">
        <v>17315000000</v>
      </c>
      <c r="Q330" s="4">
        <v>0</v>
      </c>
      <c r="R330" s="4">
        <v>1814983000</v>
      </c>
      <c r="S330" s="12">
        <v>3706000000</v>
      </c>
      <c r="T330" s="12">
        <v>-3643000000</v>
      </c>
      <c r="U330" s="1">
        <f t="shared" si="34"/>
        <v>5462229879.7951593</v>
      </c>
      <c r="V330" s="1">
        <f t="shared" si="35"/>
        <v>22569089572.78334</v>
      </c>
      <c r="W330" s="1">
        <f t="shared" si="36"/>
        <v>-17106859692.988182</v>
      </c>
      <c r="X330" s="1">
        <v>22</v>
      </c>
      <c r="Y330" s="13">
        <v>24339421605.185623</v>
      </c>
      <c r="Z330" s="17">
        <v>2276.7783204656726</v>
      </c>
      <c r="AA330" s="17">
        <v>-11.715970685803086</v>
      </c>
      <c r="AB330" s="17">
        <v>3727951188.5287766</v>
      </c>
      <c r="AC330" s="17">
        <v>3691886102.3676844</v>
      </c>
      <c r="AD330" s="17">
        <v>3457081284.4627776</v>
      </c>
      <c r="AE330" s="17">
        <v>18324238914.476528</v>
      </c>
      <c r="AF330" s="17">
        <v>1.5652511112022445</v>
      </c>
      <c r="AG330" s="17">
        <v>11530363</v>
      </c>
      <c r="AH330" s="14"/>
      <c r="AI330" s="16"/>
      <c r="AJ330" s="21">
        <f t="shared" si="32"/>
        <v>73134159520.096542</v>
      </c>
      <c r="AK330" s="1">
        <f t="shared" si="33"/>
        <v>82.540956030541196</v>
      </c>
      <c r="AL330" s="1">
        <f t="shared" si="37"/>
        <v>56027299827.10836</v>
      </c>
    </row>
    <row r="331" spans="1:38">
      <c r="A331" s="16" t="s">
        <v>97</v>
      </c>
      <c r="B331" t="s">
        <v>129</v>
      </c>
      <c r="C331">
        <v>7</v>
      </c>
      <c r="D331">
        <v>26</v>
      </c>
      <c r="E331" s="14"/>
      <c r="F331" s="1">
        <v>0</v>
      </c>
      <c r="G331" s="14">
        <v>1983</v>
      </c>
      <c r="H331" s="3">
        <v>18824277.027107108</v>
      </c>
      <c r="I331" s="3">
        <v>141087448.6441173</v>
      </c>
      <c r="J331" s="3">
        <v>0</v>
      </c>
      <c r="K331" s="3">
        <v>4207500000</v>
      </c>
      <c r="L331" s="3">
        <v>0</v>
      </c>
      <c r="M331" s="4">
        <v>5087601583.5021124</v>
      </c>
      <c r="N331" s="4">
        <v>56616358.680035651</v>
      </c>
      <c r="O331" s="4">
        <v>0</v>
      </c>
      <c r="P331" s="4">
        <v>17928000000</v>
      </c>
      <c r="Q331" s="4">
        <v>0</v>
      </c>
      <c r="R331" s="4">
        <v>2036313000</v>
      </c>
      <c r="S331" s="12">
        <v>3831000000</v>
      </c>
      <c r="T331" s="12">
        <v>-2845000000</v>
      </c>
      <c r="U331" s="1">
        <f t="shared" si="34"/>
        <v>6403724725.6712246</v>
      </c>
      <c r="V331" s="1">
        <f t="shared" si="35"/>
        <v>23072217942.182148</v>
      </c>
      <c r="W331" s="1">
        <f t="shared" si="36"/>
        <v>-16668493216.510923</v>
      </c>
      <c r="X331" s="1">
        <v>23</v>
      </c>
      <c r="Y331" s="13">
        <v>19770402077.014847</v>
      </c>
      <c r="Z331" s="17">
        <v>2155.5432589362467</v>
      </c>
      <c r="AA331" s="17">
        <v>-5.3248513673755014</v>
      </c>
      <c r="AB331" s="17">
        <v>2804924580.2766848</v>
      </c>
      <c r="AC331" s="17">
        <v>3008294385.4481425</v>
      </c>
      <c r="AD331" s="17">
        <v>2379743664.5259547</v>
      </c>
      <c r="AE331" s="17">
        <v>14485086290.138342</v>
      </c>
      <c r="AF331" s="17">
        <v>1.6117385010987342</v>
      </c>
      <c r="AG331" s="17">
        <v>11717708</v>
      </c>
      <c r="AH331" s="14"/>
      <c r="AI331" s="16"/>
      <c r="AJ331" s="21">
        <f t="shared" si="32"/>
        <v>72589228523.386093</v>
      </c>
      <c r="AK331" s="1">
        <f t="shared" si="33"/>
        <v>82.541769250536163</v>
      </c>
      <c r="AL331" s="1">
        <f t="shared" si="37"/>
        <v>55920735306.875168</v>
      </c>
    </row>
    <row r="332" spans="1:38">
      <c r="A332" s="16" t="s">
        <v>97</v>
      </c>
      <c r="B332" t="s">
        <v>129</v>
      </c>
      <c r="C332">
        <v>7</v>
      </c>
      <c r="D332">
        <v>26</v>
      </c>
      <c r="E332" s="14"/>
      <c r="F332" s="1">
        <v>0</v>
      </c>
      <c r="G332" s="14">
        <v>1984</v>
      </c>
      <c r="H332" s="3">
        <v>31731757.021414068</v>
      </c>
      <c r="I332" s="3">
        <v>143582433.58822942</v>
      </c>
      <c r="J332" s="3">
        <v>0</v>
      </c>
      <c r="K332" s="3">
        <v>4231399999.9999995</v>
      </c>
      <c r="L332" s="3">
        <v>0</v>
      </c>
      <c r="M332" s="4">
        <v>5032209185.822752</v>
      </c>
      <c r="N332" s="4">
        <v>40742917.927403837</v>
      </c>
      <c r="O332" s="4">
        <v>0</v>
      </c>
      <c r="P332" s="4">
        <v>19737000000</v>
      </c>
      <c r="Q332" s="4">
        <v>0</v>
      </c>
      <c r="R332" s="4">
        <v>2303198000</v>
      </c>
      <c r="S332" s="12">
        <v>3650000000</v>
      </c>
      <c r="T332" s="12">
        <v>-3288000000</v>
      </c>
      <c r="U332" s="1">
        <f t="shared" si="34"/>
        <v>6709912190.609643</v>
      </c>
      <c r="V332" s="1">
        <f t="shared" si="35"/>
        <v>24809952103.750156</v>
      </c>
      <c r="W332" s="1">
        <f t="shared" si="36"/>
        <v>-18100039913.140514</v>
      </c>
      <c r="X332" s="1">
        <v>24</v>
      </c>
      <c r="Y332" s="13">
        <v>19232737055.402111</v>
      </c>
      <c r="Z332" s="17">
        <v>2289.5341809655438</v>
      </c>
      <c r="AA332" s="17">
        <v>6.2161091629133551</v>
      </c>
      <c r="AB332" s="17">
        <v>2782290851.6653128</v>
      </c>
      <c r="AC332" s="17">
        <v>3279046971.0544343</v>
      </c>
      <c r="AD332" s="17">
        <v>2386677477.1730299</v>
      </c>
      <c r="AE332" s="17">
        <v>14033305932.737612</v>
      </c>
      <c r="AF332" s="17">
        <v>1.6408575033767119</v>
      </c>
      <c r="AG332" s="17">
        <v>11911565</v>
      </c>
      <c r="AH332" s="14"/>
      <c r="AI332" s="16"/>
      <c r="AJ332" s="21">
        <f t="shared" si="32"/>
        <v>72475497772.783325</v>
      </c>
      <c r="AK332" s="1">
        <f t="shared" si="33"/>
        <v>83.01930817834085</v>
      </c>
      <c r="AL332" s="1">
        <f t="shared" si="37"/>
        <v>54375457859.642807</v>
      </c>
    </row>
    <row r="333" spans="1:38">
      <c r="A333" s="16" t="s">
        <v>97</v>
      </c>
      <c r="B333" t="s">
        <v>129</v>
      </c>
      <c r="C333">
        <v>7</v>
      </c>
      <c r="D333">
        <v>26</v>
      </c>
      <c r="E333" s="14"/>
      <c r="F333" s="1">
        <v>0</v>
      </c>
      <c r="G333" s="14">
        <v>1985</v>
      </c>
      <c r="H333" s="3">
        <v>25534589.55122555</v>
      </c>
      <c r="I333" s="3">
        <v>196741029.1896641</v>
      </c>
      <c r="J333" s="3">
        <v>0</v>
      </c>
      <c r="K333" s="3">
        <v>4337800000</v>
      </c>
      <c r="L333" s="3">
        <v>0</v>
      </c>
      <c r="M333" s="4">
        <v>3150204795.8183608</v>
      </c>
      <c r="N333" s="4">
        <v>62552940.925304122</v>
      </c>
      <c r="O333" s="4">
        <v>0</v>
      </c>
      <c r="P333" s="4">
        <v>20384000000</v>
      </c>
      <c r="Q333" s="4">
        <v>0</v>
      </c>
      <c r="R333" s="4">
        <v>2449907000</v>
      </c>
      <c r="S333" s="12">
        <v>3804100000</v>
      </c>
      <c r="T333" s="12">
        <v>-2920400000</v>
      </c>
      <c r="U333" s="1">
        <f t="shared" si="34"/>
        <v>7009982618.7408895</v>
      </c>
      <c r="V333" s="1">
        <f t="shared" si="35"/>
        <v>23596757736.743664</v>
      </c>
      <c r="W333" s="1">
        <f t="shared" si="36"/>
        <v>-16586775118.002773</v>
      </c>
      <c r="X333" s="1">
        <v>25</v>
      </c>
      <c r="Y333" s="13">
        <v>16486012247.370382</v>
      </c>
      <c r="Z333" s="17">
        <v>2412.2149848031431</v>
      </c>
      <c r="AA333" s="17">
        <v>5.3583303039337977</v>
      </c>
      <c r="AB333" s="17">
        <v>2211842648.1661072</v>
      </c>
      <c r="AC333" s="17">
        <v>3931915252.2192845</v>
      </c>
      <c r="AD333" s="17">
        <v>2777104296.4068131</v>
      </c>
      <c r="AE333" s="17">
        <v>11038294561.929626</v>
      </c>
      <c r="AF333" s="17">
        <v>1.6575288711965304</v>
      </c>
      <c r="AG333" s="17">
        <v>12110648</v>
      </c>
      <c r="AH333" s="14"/>
      <c r="AI333" s="3"/>
      <c r="AJ333" s="21">
        <f t="shared" si="32"/>
        <v>73224460101.452667</v>
      </c>
      <c r="AK333" s="1">
        <f t="shared" si="33"/>
        <v>84.058447936084903</v>
      </c>
      <c r="AL333" s="1">
        <f t="shared" si="37"/>
        <v>56637684983.44989</v>
      </c>
    </row>
    <row r="334" spans="1:38">
      <c r="A334" s="16" t="s">
        <v>97</v>
      </c>
      <c r="B334" t="s">
        <v>129</v>
      </c>
      <c r="C334">
        <v>7</v>
      </c>
      <c r="D334">
        <v>26</v>
      </c>
      <c r="E334" s="14"/>
      <c r="F334" s="1">
        <v>0</v>
      </c>
      <c r="G334" s="14">
        <v>1986</v>
      </c>
      <c r="H334" s="3">
        <v>31157846.730710078</v>
      </c>
      <c r="I334" s="3">
        <v>273677529.26000875</v>
      </c>
      <c r="J334" s="3">
        <v>0</v>
      </c>
      <c r="K334" s="3">
        <v>4492500000</v>
      </c>
      <c r="L334" s="3">
        <v>0</v>
      </c>
      <c r="M334" s="4">
        <v>3654550181.0541892</v>
      </c>
      <c r="N334" s="4">
        <v>145522757.54109085</v>
      </c>
      <c r="O334" s="4">
        <v>0</v>
      </c>
      <c r="P334" s="4">
        <v>21145000000</v>
      </c>
      <c r="Q334" s="4">
        <v>0</v>
      </c>
      <c r="R334" s="4">
        <v>2351296000</v>
      </c>
      <c r="S334" s="12">
        <v>4191200000</v>
      </c>
      <c r="T334" s="12">
        <v>-3099100000</v>
      </c>
      <c r="U334" s="1">
        <f t="shared" si="34"/>
        <v>7148631375.9907188</v>
      </c>
      <c r="V334" s="1">
        <f t="shared" si="35"/>
        <v>24945072938.59528</v>
      </c>
      <c r="W334" s="1">
        <f t="shared" si="36"/>
        <v>-17796441562.604561</v>
      </c>
      <c r="X334" s="1">
        <v>26</v>
      </c>
      <c r="Y334" s="13">
        <v>17722536671.33157</v>
      </c>
      <c r="Z334" s="17">
        <v>2505.1320555587331</v>
      </c>
      <c r="AA334" s="17">
        <v>3.8519398702422194</v>
      </c>
      <c r="AB334" s="17">
        <v>2229658425.3356137</v>
      </c>
      <c r="AC334" s="17">
        <v>4026985330.8595233</v>
      </c>
      <c r="AD334" s="17">
        <v>3037490281.4492302</v>
      </c>
      <c r="AE334" s="17">
        <v>11603928886.1245</v>
      </c>
      <c r="AF334" s="17">
        <v>1.6657607845632587</v>
      </c>
      <c r="AG334" s="17">
        <v>12314072</v>
      </c>
      <c r="AH334" s="14"/>
      <c r="AI334" s="16"/>
      <c r="AJ334" s="21">
        <f t="shared" si="32"/>
        <v>74977630608.045074</v>
      </c>
      <c r="AK334" s="1">
        <f t="shared" si="33"/>
        <v>86.025109923699844</v>
      </c>
      <c r="AL334" s="1">
        <f t="shared" si="37"/>
        <v>57181189045.440514</v>
      </c>
    </row>
    <row r="335" spans="1:38">
      <c r="A335" s="16" t="s">
        <v>97</v>
      </c>
      <c r="B335" t="s">
        <v>129</v>
      </c>
      <c r="C335">
        <v>7</v>
      </c>
      <c r="D335">
        <v>26</v>
      </c>
      <c r="E335" s="14"/>
      <c r="F335" s="1">
        <v>0</v>
      </c>
      <c r="G335" s="14">
        <v>1987</v>
      </c>
      <c r="H335" s="3">
        <v>40635643.440350264</v>
      </c>
      <c r="I335" s="3">
        <v>312923113.21490377</v>
      </c>
      <c r="J335" s="3">
        <v>0</v>
      </c>
      <c r="K335" s="3">
        <v>4787200000</v>
      </c>
      <c r="L335" s="3">
        <v>0</v>
      </c>
      <c r="M335" s="4">
        <v>4726044226.4446764</v>
      </c>
      <c r="N335" s="4">
        <v>162629234.03600618</v>
      </c>
      <c r="O335" s="4">
        <v>0</v>
      </c>
      <c r="P335" s="4">
        <v>21489000000</v>
      </c>
      <c r="Q335" s="4">
        <v>0</v>
      </c>
      <c r="R335" s="4">
        <v>2504229000</v>
      </c>
      <c r="S335" s="12">
        <v>5303000000</v>
      </c>
      <c r="T335" s="12">
        <v>-3994300000</v>
      </c>
      <c r="U335" s="1">
        <f t="shared" si="34"/>
        <v>7644987756.6552544</v>
      </c>
      <c r="V335" s="1">
        <f t="shared" si="35"/>
        <v>26377673460.480682</v>
      </c>
      <c r="W335" s="1">
        <f t="shared" si="36"/>
        <v>-18732685703.825428</v>
      </c>
      <c r="X335" s="1">
        <v>27</v>
      </c>
      <c r="Y335" s="13">
        <v>20902096531.607494</v>
      </c>
      <c r="Z335" s="17">
        <v>2625.9309414677673</v>
      </c>
      <c r="AA335" s="17">
        <v>4.8220566113865999</v>
      </c>
      <c r="AB335" s="17">
        <v>2288391595.6428604</v>
      </c>
      <c r="AC335" s="17">
        <v>4901343184.5925264</v>
      </c>
      <c r="AD335" s="17">
        <v>4081865001.5951872</v>
      </c>
      <c r="AE335" s="17">
        <v>13341078346.474636</v>
      </c>
      <c r="AF335" s="17">
        <v>1.6765027372951287</v>
      </c>
      <c r="AG335" s="17">
        <v>12522258</v>
      </c>
      <c r="AH335" s="14"/>
      <c r="AI335" s="16"/>
      <c r="AJ335" s="21">
        <f t="shared" si="32"/>
        <v>77484700941.95488</v>
      </c>
      <c r="AK335" s="1">
        <f t="shared" si="33"/>
        <v>87.727374196924899</v>
      </c>
      <c r="AL335" s="1">
        <f t="shared" si="37"/>
        <v>58752015238.129456</v>
      </c>
    </row>
    <row r="336" spans="1:38">
      <c r="A336" s="16" t="s">
        <v>97</v>
      </c>
      <c r="B336" t="s">
        <v>129</v>
      </c>
      <c r="C336">
        <v>7</v>
      </c>
      <c r="D336">
        <v>26</v>
      </c>
      <c r="E336" s="14"/>
      <c r="F336" s="1">
        <v>0</v>
      </c>
      <c r="G336" s="14">
        <v>1988</v>
      </c>
      <c r="H336" s="3">
        <v>56306479.337599806</v>
      </c>
      <c r="I336" s="3">
        <v>379269071.67872763</v>
      </c>
      <c r="J336" s="3">
        <v>0</v>
      </c>
      <c r="K336" s="3">
        <v>5712500000</v>
      </c>
      <c r="L336" s="3">
        <v>0</v>
      </c>
      <c r="M336" s="4">
        <v>6058844421.0924158</v>
      </c>
      <c r="N336" s="4">
        <v>217704050.74085286</v>
      </c>
      <c r="O336" s="4">
        <v>0</v>
      </c>
      <c r="P336" s="4">
        <v>19582000000</v>
      </c>
      <c r="Q336" s="4">
        <v>0</v>
      </c>
      <c r="R336" s="4">
        <v>3160514000</v>
      </c>
      <c r="S336" s="12">
        <v>7054100000</v>
      </c>
      <c r="T336" s="12">
        <v>-4844300000</v>
      </c>
      <c r="U336" s="1">
        <f t="shared" si="34"/>
        <v>9308589551.0163269</v>
      </c>
      <c r="V336" s="1">
        <f t="shared" si="35"/>
        <v>25858548471.833267</v>
      </c>
      <c r="W336" s="1">
        <f t="shared" si="36"/>
        <v>-16549958920.81694</v>
      </c>
      <c r="X336" s="1">
        <v>28</v>
      </c>
      <c r="Y336" s="13">
        <v>24640912615.8116</v>
      </c>
      <c r="Z336" s="17">
        <v>2770.4968833276635</v>
      </c>
      <c r="AA336" s="17">
        <v>5.5053215443316503</v>
      </c>
      <c r="AB336" s="17">
        <v>2584992449.2877841</v>
      </c>
      <c r="AC336" s="17">
        <v>5595015423.7179995</v>
      </c>
      <c r="AD336" s="17">
        <v>5060997510.3057022</v>
      </c>
      <c r="AE336" s="17">
        <v>14680037549.487776</v>
      </c>
      <c r="AF336" s="17">
        <v>1.6971645127314379</v>
      </c>
      <c r="AG336" s="17">
        <v>12736595</v>
      </c>
      <c r="AH336" s="14"/>
      <c r="AI336" s="16"/>
      <c r="AJ336" s="21">
        <f t="shared" si="32"/>
        <v>81375738799.042969</v>
      </c>
      <c r="AK336" s="1">
        <f t="shared" si="33"/>
        <v>90.00287293802127</v>
      </c>
      <c r="AL336" s="1">
        <f t="shared" si="37"/>
        <v>64825779878.226028</v>
      </c>
    </row>
    <row r="337" spans="1:38">
      <c r="A337" s="16" t="s">
        <v>97</v>
      </c>
      <c r="B337" t="s">
        <v>129</v>
      </c>
      <c r="C337">
        <v>7</v>
      </c>
      <c r="D337">
        <v>26</v>
      </c>
      <c r="E337" s="14"/>
      <c r="F337" s="1">
        <v>0</v>
      </c>
      <c r="G337" s="14">
        <v>1989</v>
      </c>
      <c r="H337" s="3">
        <v>65441112.378822565</v>
      </c>
      <c r="I337" s="3">
        <v>436743659.88290894</v>
      </c>
      <c r="J337" s="3">
        <v>0</v>
      </c>
      <c r="K337" s="3">
        <v>6660900000</v>
      </c>
      <c r="L337" s="3">
        <v>0</v>
      </c>
      <c r="M337" s="4">
        <v>7396495595.7648001</v>
      </c>
      <c r="N337" s="4">
        <v>395675389.61811292</v>
      </c>
      <c r="O337" s="4">
        <v>0</v>
      </c>
      <c r="P337" s="4">
        <v>18032000000</v>
      </c>
      <c r="Q337" s="4">
        <v>0</v>
      </c>
      <c r="R337" s="4">
        <v>3628564000</v>
      </c>
      <c r="S337" s="12">
        <v>8078400000</v>
      </c>
      <c r="T337" s="12">
        <v>-6595200000</v>
      </c>
      <c r="U337" s="1">
        <f t="shared" si="34"/>
        <v>10791648772.26173</v>
      </c>
      <c r="V337" s="1">
        <f t="shared" si="35"/>
        <v>25824170985.382912</v>
      </c>
      <c r="W337" s="1">
        <f t="shared" si="36"/>
        <v>-15032522213.121181</v>
      </c>
      <c r="X337" s="1">
        <v>29</v>
      </c>
      <c r="Y337" s="13">
        <v>28385038396.703503</v>
      </c>
      <c r="Z337" s="17">
        <v>3010.4869233669888</v>
      </c>
      <c r="AA337" s="17">
        <v>8.66234650843829</v>
      </c>
      <c r="AB337" s="17">
        <v>2915830679.9026036</v>
      </c>
      <c r="AC337" s="17">
        <v>7273439934.4600782</v>
      </c>
      <c r="AD337" s="17">
        <v>6807877879.7527628</v>
      </c>
      <c r="AE337" s="17">
        <v>16926293313.354561</v>
      </c>
      <c r="AF337" s="17">
        <v>1.7315965786009215</v>
      </c>
      <c r="AG337" s="17">
        <v>12959062</v>
      </c>
      <c r="AH337" s="14"/>
      <c r="AI337" s="16"/>
      <c r="AJ337" s="21">
        <f t="shared" si="32"/>
        <v>86809563335.557037</v>
      </c>
      <c r="AK337" s="1">
        <f t="shared" si="33"/>
        <v>92.169945719934901</v>
      </c>
      <c r="AL337" s="1">
        <f t="shared" si="37"/>
        <v>71777041122.435852</v>
      </c>
    </row>
    <row r="338" spans="1:38">
      <c r="A338" s="16" t="s">
        <v>97</v>
      </c>
      <c r="B338" t="s">
        <v>129</v>
      </c>
      <c r="C338">
        <v>7</v>
      </c>
      <c r="D338">
        <v>26</v>
      </c>
      <c r="E338" s="14"/>
      <c r="F338" s="1">
        <v>0</v>
      </c>
      <c r="G338" s="14">
        <v>1990</v>
      </c>
      <c r="H338" s="3">
        <v>76907623.862713739</v>
      </c>
      <c r="I338" s="3">
        <v>355368004.29137319</v>
      </c>
      <c r="J338" s="3">
        <v>0</v>
      </c>
      <c r="K338" s="3">
        <v>9790100000</v>
      </c>
      <c r="L338" s="3">
        <v>0</v>
      </c>
      <c r="M338" s="4">
        <v>8606043302.6858444</v>
      </c>
      <c r="N338" s="4">
        <v>781900339.01556659</v>
      </c>
      <c r="O338" s="4">
        <v>0</v>
      </c>
      <c r="P338" s="4">
        <v>19226000000</v>
      </c>
      <c r="Q338" s="4">
        <v>0</v>
      </c>
      <c r="R338" s="4">
        <v>6068481000</v>
      </c>
      <c r="S338" s="12">
        <v>8372700000</v>
      </c>
      <c r="T338" s="12">
        <v>-7089200000</v>
      </c>
      <c r="U338" s="1">
        <f t="shared" si="34"/>
        <v>16290856628.154087</v>
      </c>
      <c r="V338" s="1">
        <f t="shared" si="35"/>
        <v>28613943641.701408</v>
      </c>
      <c r="W338" s="1">
        <f t="shared" si="36"/>
        <v>-12323087013.547321</v>
      </c>
      <c r="X338" s="1">
        <v>30</v>
      </c>
      <c r="Y338" s="13">
        <v>31558927517.218761</v>
      </c>
      <c r="Z338" s="17">
        <v>3067.0240503990644</v>
      </c>
      <c r="AA338" s="17">
        <v>1.8780060658374538</v>
      </c>
      <c r="AB338" s="17">
        <v>3154027550.0163989</v>
      </c>
      <c r="AC338" s="17">
        <v>7456502469.9129848</v>
      </c>
      <c r="AD338" s="17">
        <v>7473729091.5054121</v>
      </c>
      <c r="AE338" s="17">
        <v>19306677599.212856</v>
      </c>
      <c r="AF338" s="17">
        <v>1.7702698936243983</v>
      </c>
      <c r="AG338" s="17">
        <v>13190515</v>
      </c>
      <c r="AH338" s="14"/>
      <c r="AI338" s="16"/>
      <c r="AJ338" s="21">
        <f t="shared" si="32"/>
        <v>92574942390.842987</v>
      </c>
      <c r="AK338" s="1">
        <f t="shared" si="33"/>
        <v>94.120944997213314</v>
      </c>
      <c r="AL338" s="1">
        <f t="shared" si="37"/>
        <v>80251855377.29567</v>
      </c>
    </row>
    <row r="339" spans="1:38">
      <c r="A339" s="16" t="s">
        <v>97</v>
      </c>
      <c r="B339" t="s">
        <v>129</v>
      </c>
      <c r="C339">
        <v>7</v>
      </c>
      <c r="D339">
        <v>26</v>
      </c>
      <c r="E339" s="14"/>
      <c r="F339" s="1">
        <v>0</v>
      </c>
      <c r="G339" s="14">
        <v>1991</v>
      </c>
      <c r="H339" s="3">
        <v>201384269.12308174</v>
      </c>
      <c r="I339" s="3">
        <v>415499309.72674912</v>
      </c>
      <c r="J339" s="3">
        <v>0</v>
      </c>
      <c r="K339" s="3">
        <v>6747400000</v>
      </c>
      <c r="L339" s="3">
        <v>0</v>
      </c>
      <c r="M339" s="4">
        <v>9897874577.4877586</v>
      </c>
      <c r="N339" s="4">
        <v>1628586807.5995061</v>
      </c>
      <c r="O339" s="4">
        <v>0</v>
      </c>
      <c r="P339" s="4">
        <v>17947000000</v>
      </c>
      <c r="Q339" s="4">
        <v>0</v>
      </c>
      <c r="R339" s="4">
        <v>7041272000</v>
      </c>
      <c r="S339" s="12">
        <v>8941500000</v>
      </c>
      <c r="T339" s="12">
        <v>-7456400000</v>
      </c>
      <c r="U339" s="1">
        <f t="shared" si="34"/>
        <v>14405555578.849831</v>
      </c>
      <c r="V339" s="1">
        <f t="shared" si="35"/>
        <v>29473461385.087265</v>
      </c>
      <c r="W339" s="1">
        <f t="shared" si="36"/>
        <v>-15067905806.237434</v>
      </c>
      <c r="X339" s="1">
        <v>31</v>
      </c>
      <c r="Y339" s="13">
        <v>36424168146.154282</v>
      </c>
      <c r="Z339" s="17">
        <v>3252.0151273535112</v>
      </c>
      <c r="AA339" s="17">
        <v>6.0316148134012053</v>
      </c>
      <c r="AB339" s="17">
        <v>3628981730.7141628</v>
      </c>
      <c r="AC339" s="17">
        <v>7443240260.368556</v>
      </c>
      <c r="AD339" s="17">
        <v>7472802245.003149</v>
      </c>
      <c r="AE339" s="17">
        <v>22740859630.032642</v>
      </c>
      <c r="AF339" s="17">
        <v>1.8116000463022741</v>
      </c>
      <c r="AG339" s="17">
        <v>13431652</v>
      </c>
      <c r="AH339" s="14"/>
      <c r="AI339" s="16"/>
      <c r="AJ339" s="21">
        <f t="shared" si="32"/>
        <v>97645303754.95723</v>
      </c>
      <c r="AK339" s="1">
        <f t="shared" si="33"/>
        <v>95.498315964464666</v>
      </c>
      <c r="AL339" s="1">
        <f t="shared" si="37"/>
        <v>82577397948.719788</v>
      </c>
    </row>
    <row r="340" spans="1:38">
      <c r="A340" s="16" t="s">
        <v>97</v>
      </c>
      <c r="B340" t="s">
        <v>129</v>
      </c>
      <c r="C340">
        <v>7</v>
      </c>
      <c r="D340">
        <v>26</v>
      </c>
      <c r="E340" s="14"/>
      <c r="F340" s="1">
        <v>0</v>
      </c>
      <c r="G340" s="14">
        <v>1992</v>
      </c>
      <c r="H340" s="3">
        <v>599480721.11551011</v>
      </c>
      <c r="I340" s="3">
        <v>387655411.11288702</v>
      </c>
      <c r="J340" s="3">
        <v>0</v>
      </c>
      <c r="K340" s="3">
        <v>6518500000</v>
      </c>
      <c r="L340" s="3">
        <v>0</v>
      </c>
      <c r="M340" s="4">
        <v>11774688316.984455</v>
      </c>
      <c r="N340" s="4">
        <v>2169938018.3456683</v>
      </c>
      <c r="O340" s="4">
        <v>0</v>
      </c>
      <c r="P340" s="4">
        <v>19133692000</v>
      </c>
      <c r="Q340" s="4">
        <v>0</v>
      </c>
      <c r="R340" s="4">
        <v>9167660000</v>
      </c>
      <c r="S340" s="12">
        <v>10007400000</v>
      </c>
      <c r="T340" s="12">
        <v>-9285400000</v>
      </c>
      <c r="U340" s="1">
        <f t="shared" si="34"/>
        <v>16673296132.228397</v>
      </c>
      <c r="V340" s="1">
        <f t="shared" si="35"/>
        <v>33078318335.330124</v>
      </c>
      <c r="W340" s="1">
        <f t="shared" si="36"/>
        <v>-16405022203.101727</v>
      </c>
      <c r="X340" s="1">
        <v>32</v>
      </c>
      <c r="Y340" s="13">
        <v>44467946384.246239</v>
      </c>
      <c r="Z340" s="17">
        <v>3584.9338602017328</v>
      </c>
      <c r="AA340" s="17">
        <v>10.237305787662535</v>
      </c>
      <c r="AB340" s="17">
        <v>4461100998.4003534</v>
      </c>
      <c r="AC340" s="17">
        <v>9231536338.4634514</v>
      </c>
      <c r="AD340" s="17">
        <v>10321964807.766562</v>
      </c>
      <c r="AE340" s="17">
        <v>28491152297.424019</v>
      </c>
      <c r="AF340" s="17">
        <v>1.8341953443502639</v>
      </c>
      <c r="AG340" s="17">
        <v>13680288</v>
      </c>
      <c r="AH340" s="14"/>
      <c r="AI340" s="16"/>
      <c r="AJ340" s="21">
        <f t="shared" si="32"/>
        <v>103837333195.75795</v>
      </c>
      <c r="AK340" s="1">
        <f t="shared" si="33"/>
        <v>95.269987547023646</v>
      </c>
      <c r="AL340" s="1">
        <f t="shared" si="37"/>
        <v>87432310992.656219</v>
      </c>
    </row>
    <row r="341" spans="1:38">
      <c r="A341" s="16" t="s">
        <v>97</v>
      </c>
      <c r="B341" t="s">
        <v>129</v>
      </c>
      <c r="C341">
        <v>7</v>
      </c>
      <c r="D341">
        <v>26</v>
      </c>
      <c r="E341" s="14"/>
      <c r="F341" s="1">
        <v>0</v>
      </c>
      <c r="G341" s="14">
        <v>1993</v>
      </c>
      <c r="H341" s="3">
        <v>1016869561.5099949</v>
      </c>
      <c r="I341" s="3">
        <v>578283490.63229084</v>
      </c>
      <c r="J341" s="3">
        <v>0</v>
      </c>
      <c r="K341" s="3">
        <v>6335400000</v>
      </c>
      <c r="L341" s="3">
        <v>0</v>
      </c>
      <c r="M341" s="4">
        <v>12673522256.161226</v>
      </c>
      <c r="N341" s="4">
        <v>3635878397.9996185</v>
      </c>
      <c r="O341" s="4">
        <v>0</v>
      </c>
      <c r="P341" s="4">
        <v>19993864000</v>
      </c>
      <c r="Q341" s="4">
        <v>0</v>
      </c>
      <c r="R341" s="4">
        <v>9640284000</v>
      </c>
      <c r="S341" s="12">
        <v>9198700000</v>
      </c>
      <c r="T341" s="12">
        <v>-10188500000</v>
      </c>
      <c r="U341" s="1">
        <f t="shared" si="34"/>
        <v>17570837052.142288</v>
      </c>
      <c r="V341" s="1">
        <f t="shared" si="35"/>
        <v>36303264654.160843</v>
      </c>
      <c r="W341" s="1">
        <f t="shared" si="36"/>
        <v>-18732427602.018555</v>
      </c>
      <c r="X341" s="1">
        <v>33</v>
      </c>
      <c r="Y341" s="13">
        <v>47693992626.864929</v>
      </c>
      <c r="Z341" s="17">
        <v>3766.4046696330179</v>
      </c>
      <c r="AA341" s="17">
        <v>5.0620406542471983</v>
      </c>
      <c r="AB341" s="17">
        <v>4992797585.1745548</v>
      </c>
      <c r="AC341" s="17">
        <v>10889111738.783192</v>
      </c>
      <c r="AD341" s="17">
        <v>12375252987.604225</v>
      </c>
      <c r="AE341" s="17">
        <v>30825823292.179031</v>
      </c>
      <c r="AF341" s="17">
        <v>1.8149625358945525</v>
      </c>
      <c r="AG341" s="17">
        <v>13930847</v>
      </c>
      <c r="AH341" s="14"/>
      <c r="AI341" s="16"/>
      <c r="AJ341" s="21">
        <f t="shared" ref="AJ341:AJ358" si="38">+IF(ISNUMBER((AJ340*0.96*AK341/AK340)+AD341),(AJ340*0.96*AK341/AK340)+AD341,"")</f>
        <v>113375884308.30093</v>
      </c>
      <c r="AK341" s="1">
        <f t="shared" si="33"/>
        <v>96.528473430729051</v>
      </c>
      <c r="AL341" s="1">
        <f t="shared" si="37"/>
        <v>94643456706.282379</v>
      </c>
    </row>
    <row r="342" spans="1:38">
      <c r="A342" s="16" t="s">
        <v>97</v>
      </c>
      <c r="B342" t="s">
        <v>129</v>
      </c>
      <c r="C342">
        <v>7</v>
      </c>
      <c r="D342">
        <v>26</v>
      </c>
      <c r="E342" s="14"/>
      <c r="F342" s="1">
        <v>0</v>
      </c>
      <c r="G342" s="14">
        <v>1994</v>
      </c>
      <c r="H342" s="3">
        <v>2002133267.4550657</v>
      </c>
      <c r="I342" s="3">
        <v>972289417.7841053</v>
      </c>
      <c r="J342" s="3">
        <v>0</v>
      </c>
      <c r="K342" s="3">
        <v>7552100000</v>
      </c>
      <c r="L342" s="3">
        <v>0</v>
      </c>
      <c r="M342" s="4">
        <v>17473533319.43084</v>
      </c>
      <c r="N342" s="4">
        <v>6242432749.1013651</v>
      </c>
      <c r="O342" s="4">
        <v>0</v>
      </c>
      <c r="P342" s="4">
        <v>22155436000</v>
      </c>
      <c r="Q342" s="4">
        <v>0</v>
      </c>
      <c r="R342" s="4">
        <v>13087580000</v>
      </c>
      <c r="S342" s="12">
        <v>11604100000</v>
      </c>
      <c r="T342" s="12">
        <v>-10872100000</v>
      </c>
      <c r="U342" s="1">
        <f t="shared" si="34"/>
        <v>23614102685.23917</v>
      </c>
      <c r="V342" s="1">
        <f t="shared" si="35"/>
        <v>45871402068.532204</v>
      </c>
      <c r="W342" s="1">
        <f t="shared" si="36"/>
        <v>-22257299383.293034</v>
      </c>
      <c r="X342" s="1">
        <v>34</v>
      </c>
      <c r="Y342" s="13">
        <v>55154226759.960014</v>
      </c>
      <c r="Z342" s="17">
        <v>3912.5704975718054</v>
      </c>
      <c r="AA342" s="17">
        <v>3.8807786406294298</v>
      </c>
      <c r="AB342" s="17">
        <v>5759743443.286211</v>
      </c>
      <c r="AC342" s="17">
        <v>11562718882.487017</v>
      </c>
      <c r="AD342" s="17">
        <v>13444592793.564663</v>
      </c>
      <c r="AE342" s="17">
        <v>34862844495.216331</v>
      </c>
      <c r="AF342" s="17">
        <v>1.7437820240702511</v>
      </c>
      <c r="AG342" s="17">
        <v>14175901</v>
      </c>
      <c r="AH342" s="14"/>
      <c r="AI342" s="16"/>
      <c r="AJ342" s="21">
        <f t="shared" si="38"/>
        <v>123872725165.98488</v>
      </c>
      <c r="AK342" s="1">
        <f t="shared" si="33"/>
        <v>97.936199009134512</v>
      </c>
      <c r="AL342" s="1">
        <f t="shared" si="37"/>
        <v>101615425782.69185</v>
      </c>
    </row>
    <row r="343" spans="1:38">
      <c r="A343" s="16" t="s">
        <v>97</v>
      </c>
      <c r="B343" t="s">
        <v>129</v>
      </c>
      <c r="C343">
        <v>7</v>
      </c>
      <c r="D343">
        <v>26</v>
      </c>
      <c r="E343" s="14"/>
      <c r="F343" s="1">
        <v>0</v>
      </c>
      <c r="G343" s="14">
        <v>1995</v>
      </c>
      <c r="H343" s="3">
        <v>2836248809.417625</v>
      </c>
      <c r="I343" s="3">
        <v>1153120957.6595309</v>
      </c>
      <c r="J343" s="3">
        <v>0</v>
      </c>
      <c r="K343" s="3">
        <v>9855200000</v>
      </c>
      <c r="L343" s="3">
        <v>0</v>
      </c>
      <c r="M343" s="4">
        <v>21873680195.580818</v>
      </c>
      <c r="N343" s="4">
        <v>5673242246.4352036</v>
      </c>
      <c r="O343" s="4">
        <v>0</v>
      </c>
      <c r="P343" s="4">
        <v>22038225000</v>
      </c>
      <c r="Q343" s="4">
        <v>0</v>
      </c>
      <c r="R343" s="4">
        <v>14139810000</v>
      </c>
      <c r="S343" s="12">
        <v>16025000000</v>
      </c>
      <c r="T343" s="12">
        <v>-14644000000</v>
      </c>
      <c r="U343" s="1">
        <f t="shared" si="34"/>
        <v>27984379767.077156</v>
      </c>
      <c r="V343" s="1">
        <f t="shared" si="35"/>
        <v>49585147442.016022</v>
      </c>
      <c r="W343" s="1">
        <f t="shared" si="36"/>
        <v>-21600767674.938866</v>
      </c>
      <c r="X343" s="1">
        <v>35</v>
      </c>
      <c r="Y343" s="13">
        <v>71349202308.642288</v>
      </c>
      <c r="Z343" s="17">
        <v>4258.0589057160996</v>
      </c>
      <c r="AA343" s="17">
        <v>8.8302155413866785</v>
      </c>
      <c r="AB343" s="17">
        <v>7406162260.2515316</v>
      </c>
      <c r="AC343" s="17">
        <v>14279934078.08172</v>
      </c>
      <c r="AD343" s="17">
        <v>17939526677.92424</v>
      </c>
      <c r="AE343" s="17">
        <v>43527325654.661392</v>
      </c>
      <c r="AF343" s="17">
        <v>1.6380387731491701</v>
      </c>
      <c r="AG343" s="17">
        <v>14410020</v>
      </c>
      <c r="AH343" s="14"/>
      <c r="AI343" s="16"/>
      <c r="AJ343" s="21">
        <f t="shared" si="38"/>
        <v>138514692390.7049</v>
      </c>
      <c r="AK343" s="1">
        <f t="shared" si="33"/>
        <v>99.301129184739438</v>
      </c>
      <c r="AL343" s="1">
        <f t="shared" si="37"/>
        <v>116913924715.76602</v>
      </c>
    </row>
    <row r="344" spans="1:38">
      <c r="A344" s="16" t="s">
        <v>97</v>
      </c>
      <c r="B344" t="s">
        <v>129</v>
      </c>
      <c r="C344">
        <v>7</v>
      </c>
      <c r="D344">
        <v>26</v>
      </c>
      <c r="E344" s="14"/>
      <c r="F344" s="1">
        <v>0</v>
      </c>
      <c r="G344" s="14">
        <v>1996</v>
      </c>
      <c r="H344" s="3">
        <v>3905513804.6015801</v>
      </c>
      <c r="I344" s="3">
        <v>1327842895.2968421</v>
      </c>
      <c r="J344" s="3">
        <v>0</v>
      </c>
      <c r="K344" s="3">
        <v>10692900000</v>
      </c>
      <c r="L344" s="3">
        <v>0</v>
      </c>
      <c r="M344" s="4">
        <v>27423158288.329163</v>
      </c>
      <c r="N344" s="4">
        <v>5223299800</v>
      </c>
      <c r="O344" s="4">
        <v>0</v>
      </c>
      <c r="P344" s="4">
        <v>22560900000</v>
      </c>
      <c r="Q344" s="4">
        <v>0</v>
      </c>
      <c r="R344" s="4">
        <v>14972570000</v>
      </c>
      <c r="S344" s="12">
        <v>16626800000</v>
      </c>
      <c r="T344" s="12">
        <v>-17698800000</v>
      </c>
      <c r="U344" s="1">
        <f t="shared" si="34"/>
        <v>30898826699.898422</v>
      </c>
      <c r="V344" s="1">
        <f t="shared" si="35"/>
        <v>55207358088.329163</v>
      </c>
      <c r="W344" s="1">
        <f t="shared" si="36"/>
        <v>-24308531388.43074</v>
      </c>
      <c r="X344" s="1">
        <v>36</v>
      </c>
      <c r="Y344" s="13">
        <v>75769008174.254745</v>
      </c>
      <c r="Z344" s="17">
        <v>4504.6194102272984</v>
      </c>
      <c r="AA344" s="17">
        <v>5.7904437202644488</v>
      </c>
      <c r="AB344" s="17">
        <v>8310221456.8122835</v>
      </c>
      <c r="AC344" s="17">
        <v>15553517894.545067</v>
      </c>
      <c r="AD344" s="17">
        <v>19988706430.252022</v>
      </c>
      <c r="AE344" s="17">
        <v>47990426177.019913</v>
      </c>
      <c r="AF344" s="17">
        <v>1.5225602239964391</v>
      </c>
      <c r="AG344" s="17">
        <v>14631100</v>
      </c>
      <c r="AH344" s="14"/>
      <c r="AI344" s="16"/>
      <c r="AJ344" s="21">
        <f t="shared" si="38"/>
        <v>152870351265.0293</v>
      </c>
      <c r="AK344" s="1">
        <f t="shared" si="33"/>
        <v>99.232082895215257</v>
      </c>
      <c r="AL344" s="1">
        <f t="shared" si="37"/>
        <v>128561819876.59856</v>
      </c>
    </row>
    <row r="345" spans="1:38">
      <c r="A345" s="16" t="s">
        <v>97</v>
      </c>
      <c r="B345" t="s">
        <v>129</v>
      </c>
      <c r="C345">
        <v>7</v>
      </c>
      <c r="D345">
        <v>26</v>
      </c>
      <c r="E345" s="14"/>
      <c r="F345" s="1">
        <v>0</v>
      </c>
      <c r="G345" s="14">
        <v>1997</v>
      </c>
      <c r="H345" s="3">
        <v>5110318515.2754049</v>
      </c>
      <c r="I345" s="3">
        <v>2332479502.3900499</v>
      </c>
      <c r="J345" s="3">
        <v>0</v>
      </c>
      <c r="K345" s="3">
        <v>11368551722.447073</v>
      </c>
      <c r="L345" s="3">
        <v>0</v>
      </c>
      <c r="M345" s="4">
        <v>33949898000</v>
      </c>
      <c r="N345" s="4">
        <v>7110799800</v>
      </c>
      <c r="O345" s="4">
        <v>0</v>
      </c>
      <c r="P345" s="4">
        <v>25340169908.666668</v>
      </c>
      <c r="Q345" s="4">
        <v>0</v>
      </c>
      <c r="R345" s="4">
        <v>17573230000</v>
      </c>
      <c r="S345" s="12">
        <v>17870200000</v>
      </c>
      <c r="T345" s="12">
        <v>-19297800000</v>
      </c>
      <c r="U345" s="1">
        <f t="shared" si="34"/>
        <v>36384579740.112526</v>
      </c>
      <c r="V345" s="1">
        <f t="shared" si="35"/>
        <v>66400867708.666672</v>
      </c>
      <c r="W345" s="1">
        <f t="shared" si="36"/>
        <v>-30016287968.554146</v>
      </c>
      <c r="X345" s="1">
        <v>37</v>
      </c>
      <c r="Y345" s="13">
        <v>82808986191.600479</v>
      </c>
      <c r="Z345" s="17">
        <v>4734.5016188410455</v>
      </c>
      <c r="AA345" s="17">
        <v>5.1032548519375638</v>
      </c>
      <c r="AB345" s="17">
        <v>9206734873.9596004</v>
      </c>
      <c r="AC345" s="17">
        <v>17194007314.4487</v>
      </c>
      <c r="AD345" s="17">
        <v>22451637213.517445</v>
      </c>
      <c r="AE345" s="17">
        <v>52400422122.057663</v>
      </c>
      <c r="AF345" s="17">
        <v>1.4192605633503845</v>
      </c>
      <c r="AG345" s="17">
        <v>14840234</v>
      </c>
      <c r="AH345" s="14"/>
      <c r="AI345" s="16"/>
      <c r="AJ345" s="21">
        <f t="shared" si="38"/>
        <v>169077771837.23364</v>
      </c>
      <c r="AK345" s="1">
        <f t="shared" si="33"/>
        <v>99.144584400425103</v>
      </c>
      <c r="AL345" s="1">
        <f t="shared" si="37"/>
        <v>139061483868.6795</v>
      </c>
    </row>
    <row r="346" spans="1:38">
      <c r="A346" s="16" t="s">
        <v>97</v>
      </c>
      <c r="B346" t="s">
        <v>129</v>
      </c>
      <c r="C346">
        <v>7</v>
      </c>
      <c r="D346">
        <v>26</v>
      </c>
      <c r="E346" s="14"/>
      <c r="F346" s="1">
        <v>0</v>
      </c>
      <c r="G346" s="14">
        <v>1998</v>
      </c>
      <c r="H346" s="3">
        <v>6734944817.2277117</v>
      </c>
      <c r="I346" s="3">
        <v>5790260039.9627886</v>
      </c>
      <c r="J346" s="3">
        <v>0</v>
      </c>
      <c r="K346" s="3">
        <v>14332866409.144114</v>
      </c>
      <c r="L346" s="3">
        <v>0</v>
      </c>
      <c r="M346" s="4">
        <v>38483102000</v>
      </c>
      <c r="N346" s="4">
        <v>5704000000</v>
      </c>
      <c r="O346" s="4">
        <v>0</v>
      </c>
      <c r="P346" s="4">
        <v>28253486421.111111</v>
      </c>
      <c r="Q346" s="4">
        <v>0</v>
      </c>
      <c r="R346" s="4">
        <v>15869280000</v>
      </c>
      <c r="S346" s="12">
        <v>16322800000</v>
      </c>
      <c r="T346" s="12">
        <v>-18363100000</v>
      </c>
      <c r="U346" s="1">
        <f t="shared" si="34"/>
        <v>42727351266.33461</v>
      </c>
      <c r="V346" s="1">
        <f t="shared" si="35"/>
        <v>72440588421.111115</v>
      </c>
      <c r="W346" s="1">
        <f t="shared" si="36"/>
        <v>-29713237154.776505</v>
      </c>
      <c r="X346" s="1">
        <v>38</v>
      </c>
      <c r="Y346" s="13">
        <v>79373597080.101669</v>
      </c>
      <c r="Z346" s="17">
        <v>4822.8059943720218</v>
      </c>
      <c r="AA346" s="17">
        <v>1.8651250467328566</v>
      </c>
      <c r="AB346" s="17">
        <v>9118429685.6329708</v>
      </c>
      <c r="AC346" s="17">
        <v>17516372055.165123</v>
      </c>
      <c r="AD346" s="17">
        <v>20738543092.39827</v>
      </c>
      <c r="AE346" s="17">
        <v>51497012752.829735</v>
      </c>
      <c r="AF346" s="17">
        <v>1.3318385780185791</v>
      </c>
      <c r="AG346" s="17">
        <v>15039204</v>
      </c>
      <c r="AH346" s="14"/>
      <c r="AI346" s="16"/>
      <c r="AJ346" s="21">
        <f t="shared" si="38"/>
        <v>181908049365.7829</v>
      </c>
      <c r="AK346" s="1">
        <f t="shared" si="33"/>
        <v>98.44510423531996</v>
      </c>
      <c r="AL346" s="1">
        <f t="shared" si="37"/>
        <v>152194812211.00641</v>
      </c>
    </row>
    <row r="347" spans="1:38">
      <c r="A347" s="16" t="s">
        <v>97</v>
      </c>
      <c r="B347" t="s">
        <v>129</v>
      </c>
      <c r="C347">
        <v>7</v>
      </c>
      <c r="D347">
        <v>26</v>
      </c>
      <c r="E347" s="14"/>
      <c r="F347" s="1">
        <v>0</v>
      </c>
      <c r="G347" s="14">
        <v>1999</v>
      </c>
      <c r="H347" s="3">
        <v>8999928968.8686943</v>
      </c>
      <c r="I347" s="3">
        <v>11595877364.95118</v>
      </c>
      <c r="J347" s="3">
        <v>0</v>
      </c>
      <c r="K347" s="3">
        <v>19759158727.98455</v>
      </c>
      <c r="L347" s="3">
        <v>0</v>
      </c>
      <c r="M347" s="4">
        <v>45838699000</v>
      </c>
      <c r="N347" s="4">
        <v>6451200200</v>
      </c>
      <c r="O347" s="4">
        <v>0</v>
      </c>
      <c r="P347" s="4">
        <v>30281194000.479649</v>
      </c>
      <c r="Q347" s="4">
        <v>0</v>
      </c>
      <c r="R347" s="4">
        <v>14616560000</v>
      </c>
      <c r="S347" s="12">
        <v>17162300000</v>
      </c>
      <c r="T347" s="12">
        <v>-14735100000</v>
      </c>
      <c r="U347" s="1">
        <f t="shared" si="34"/>
        <v>54971525061.804428</v>
      </c>
      <c r="V347" s="1">
        <f t="shared" si="35"/>
        <v>82571093200.479645</v>
      </c>
      <c r="W347" s="1">
        <f t="shared" si="36"/>
        <v>-27599568138.675217</v>
      </c>
      <c r="X347" s="1">
        <v>39</v>
      </c>
      <c r="Y347" s="13">
        <v>72995286764.41684</v>
      </c>
      <c r="Z347" s="17">
        <v>4725.7803952769627</v>
      </c>
      <c r="AA347" s="17">
        <v>-2.0118080471883673</v>
      </c>
      <c r="AB347" s="17">
        <v>9048759778.2931728</v>
      </c>
      <c r="AC347" s="17">
        <v>14321909397.242405</v>
      </c>
      <c r="AD347" s="17">
        <v>15213086206.2188</v>
      </c>
      <c r="AE347" s="17">
        <v>47029997248.319511</v>
      </c>
      <c r="AF347" s="17">
        <v>1.2685564072156128</v>
      </c>
      <c r="AG347" s="17">
        <v>15231200</v>
      </c>
      <c r="AH347" s="14"/>
      <c r="AI347" s="16"/>
      <c r="AJ347" s="21">
        <f t="shared" si="38"/>
        <v>190124185273.02835</v>
      </c>
      <c r="AK347" s="1">
        <f t="shared" si="33"/>
        <v>98.602594366932408</v>
      </c>
      <c r="AL347" s="1">
        <f t="shared" si="37"/>
        <v>162524617134.35315</v>
      </c>
    </row>
    <row r="348" spans="1:38">
      <c r="A348" s="16" t="s">
        <v>97</v>
      </c>
      <c r="B348" t="s">
        <v>129</v>
      </c>
      <c r="C348">
        <v>7</v>
      </c>
      <c r="D348">
        <v>26</v>
      </c>
      <c r="E348" s="14"/>
      <c r="F348" s="1">
        <v>0</v>
      </c>
      <c r="G348" s="14">
        <v>2000</v>
      </c>
      <c r="H348" s="3">
        <v>11153969093.011673</v>
      </c>
      <c r="I348" s="3">
        <v>9097600530.1367836</v>
      </c>
      <c r="J348" s="3">
        <v>0</v>
      </c>
      <c r="K348" s="3">
        <v>19171337994.03244</v>
      </c>
      <c r="L348" s="3">
        <v>0</v>
      </c>
      <c r="M348" s="4">
        <v>45753421844.371094</v>
      </c>
      <c r="N348" s="4">
        <v>4700600100</v>
      </c>
      <c r="O348" s="4">
        <v>0</v>
      </c>
      <c r="P348" s="4">
        <v>31764558875.458675</v>
      </c>
      <c r="Q348" s="4">
        <v>0</v>
      </c>
      <c r="R348" s="4">
        <v>15034920000</v>
      </c>
      <c r="S348" s="12">
        <v>19210200000</v>
      </c>
      <c r="T348" s="12">
        <v>-17091400000</v>
      </c>
      <c r="U348" s="1">
        <f t="shared" si="34"/>
        <v>54457827617.180893</v>
      </c>
      <c r="V348" s="1">
        <f t="shared" si="35"/>
        <v>82218580819.829773</v>
      </c>
      <c r="W348" s="1">
        <f t="shared" si="36"/>
        <v>-27760753202.64888</v>
      </c>
      <c r="X348" s="1">
        <v>40</v>
      </c>
      <c r="Y348" s="13">
        <v>75210511779.643738</v>
      </c>
      <c r="Z348" s="17">
        <v>4877.8750652223262</v>
      </c>
      <c r="AA348" s="17">
        <v>3.2184032524526458</v>
      </c>
      <c r="AB348" s="17">
        <v>9367849265.0466175</v>
      </c>
      <c r="AC348" s="17">
        <v>15590131420.415577</v>
      </c>
      <c r="AD348" s="17">
        <v>15590131420.415577</v>
      </c>
      <c r="AE348" s="17">
        <v>48003145563.402473</v>
      </c>
      <c r="AF348" s="17">
        <v>1.2235362249125494</v>
      </c>
      <c r="AG348" s="17">
        <v>15418704</v>
      </c>
      <c r="AH348" s="14"/>
      <c r="AI348" s="16"/>
      <c r="AJ348" s="21">
        <f t="shared" si="38"/>
        <v>200696029529.84433</v>
      </c>
      <c r="AK348" s="1">
        <f t="shared" si="33"/>
        <v>100</v>
      </c>
      <c r="AL348" s="1">
        <f t="shared" si="37"/>
        <v>172935276327.19543</v>
      </c>
    </row>
    <row r="349" spans="1:38">
      <c r="A349" s="16" t="s">
        <v>97</v>
      </c>
      <c r="B349" t="s">
        <v>129</v>
      </c>
      <c r="C349">
        <v>7</v>
      </c>
      <c r="D349">
        <v>26</v>
      </c>
      <c r="E349" s="14"/>
      <c r="F349" s="1">
        <v>0</v>
      </c>
      <c r="G349" s="14">
        <v>2001</v>
      </c>
      <c r="H349" s="11">
        <v>11720200000</v>
      </c>
      <c r="I349" s="11">
        <v>7869710000</v>
      </c>
      <c r="J349" s="11">
        <v>2692470000</v>
      </c>
      <c r="K349" s="11">
        <v>10147700000</v>
      </c>
      <c r="L349" s="11">
        <v>405500000</v>
      </c>
      <c r="M349" s="12">
        <v>43481700000</v>
      </c>
      <c r="N349" s="12">
        <v>3589830000</v>
      </c>
      <c r="O349" s="12">
        <v>6531540000</v>
      </c>
      <c r="P349" s="12">
        <v>27251600000</v>
      </c>
      <c r="Q349" s="12">
        <v>363200000</v>
      </c>
      <c r="R349" s="12">
        <v>14379000000</v>
      </c>
      <c r="S349" s="12">
        <v>18271800000</v>
      </c>
      <c r="T349" s="12">
        <v>-16428200000</v>
      </c>
      <c r="U349" s="1">
        <f t="shared" si="34"/>
        <v>47214580000</v>
      </c>
      <c r="V349" s="1">
        <f t="shared" si="35"/>
        <v>81217870000</v>
      </c>
      <c r="W349" s="1">
        <f t="shared" si="36"/>
        <v>-34003290000</v>
      </c>
      <c r="X349" s="1">
        <v>41</v>
      </c>
      <c r="Y349" s="13">
        <v>68568293067.061447</v>
      </c>
      <c r="Z349" s="17">
        <v>4983.4052004513878</v>
      </c>
      <c r="AA349" s="17">
        <v>2.1634448159908288</v>
      </c>
      <c r="AB349" s="17">
        <v>8631943175.733139</v>
      </c>
      <c r="AC349" s="17">
        <v>16264487300.919991</v>
      </c>
      <c r="AD349" s="17">
        <v>14893854537.436607</v>
      </c>
      <c r="AE349" s="17">
        <v>43739553343.623016</v>
      </c>
      <c r="AF349" s="17">
        <v>1.1808948196679574</v>
      </c>
      <c r="AG349" s="17">
        <v>15601862</v>
      </c>
      <c r="AH349" s="14"/>
      <c r="AI349" s="16"/>
      <c r="AJ349" s="21">
        <f t="shared" si="38"/>
        <v>209518581095.19302</v>
      </c>
      <c r="AK349" s="1">
        <f t="shared" si="33"/>
        <v>101.01549624038886</v>
      </c>
      <c r="AL349" s="1">
        <f t="shared" si="37"/>
        <v>175515291095.19302</v>
      </c>
    </row>
    <row r="350" spans="1:38">
      <c r="A350" s="16" t="s">
        <v>97</v>
      </c>
      <c r="B350" t="s">
        <v>129</v>
      </c>
      <c r="C350">
        <v>7</v>
      </c>
      <c r="D350">
        <v>26</v>
      </c>
      <c r="E350" s="14"/>
      <c r="F350" s="1">
        <v>0</v>
      </c>
      <c r="G350" s="14">
        <v>2002</v>
      </c>
      <c r="H350" s="11">
        <v>12239200000</v>
      </c>
      <c r="I350" s="11">
        <v>10681500000</v>
      </c>
      <c r="J350" s="11">
        <v>2337310000</v>
      </c>
      <c r="K350" s="11">
        <v>8961070000</v>
      </c>
      <c r="L350" s="11">
        <v>267963000</v>
      </c>
      <c r="M350" s="12">
        <v>42311300000</v>
      </c>
      <c r="N350" s="12">
        <v>2303800000</v>
      </c>
      <c r="O350" s="12">
        <v>8222860000</v>
      </c>
      <c r="P350" s="12">
        <v>27965500000</v>
      </c>
      <c r="Q350" s="12">
        <v>102096000</v>
      </c>
      <c r="R350" s="12">
        <v>15341100000</v>
      </c>
      <c r="S350" s="12">
        <v>18179800000</v>
      </c>
      <c r="T350" s="12">
        <v>-15794200000</v>
      </c>
      <c r="U350" s="1">
        <f t="shared" si="34"/>
        <v>49828143000</v>
      </c>
      <c r="V350" s="1">
        <f t="shared" si="35"/>
        <v>80905556000</v>
      </c>
      <c r="W350" s="1">
        <f t="shared" si="36"/>
        <v>-31077413000</v>
      </c>
      <c r="X350" s="1">
        <v>42</v>
      </c>
      <c r="Y350" s="13">
        <v>67265403373.298103</v>
      </c>
      <c r="Z350" s="17">
        <v>5034.71416895522</v>
      </c>
      <c r="AA350" s="17">
        <v>1.0295965597817656</v>
      </c>
      <c r="AB350" s="17">
        <v>8627627950.1843414</v>
      </c>
      <c r="AC350" s="17">
        <v>16515574666.282017</v>
      </c>
      <c r="AD350" s="17">
        <v>14339601416.669085</v>
      </c>
      <c r="AE350" s="17">
        <v>42444687490.928085</v>
      </c>
      <c r="AF350" s="17">
        <v>1.136268171033602</v>
      </c>
      <c r="AG350" s="17">
        <v>15780152</v>
      </c>
      <c r="AH350" s="14"/>
      <c r="AI350" s="16"/>
      <c r="AJ350" s="21">
        <f t="shared" si="38"/>
        <v>216587038420.6124</v>
      </c>
      <c r="AK350" s="1">
        <f t="shared" si="33"/>
        <v>101.57275940986959</v>
      </c>
      <c r="AL350" s="1">
        <f t="shared" si="37"/>
        <v>185509625420.6124</v>
      </c>
    </row>
    <row r="351" spans="1:38">
      <c r="A351" s="16" t="s">
        <v>97</v>
      </c>
      <c r="B351" t="s">
        <v>129</v>
      </c>
      <c r="C351">
        <v>7</v>
      </c>
      <c r="D351">
        <v>26</v>
      </c>
      <c r="E351" s="14"/>
      <c r="F351" s="1">
        <v>0</v>
      </c>
      <c r="G351" s="14">
        <v>2003</v>
      </c>
      <c r="H351" s="11">
        <v>13680500000</v>
      </c>
      <c r="I351" s="11">
        <v>18752900000</v>
      </c>
      <c r="J351" s="11">
        <v>2621350000</v>
      </c>
      <c r="K351" s="11">
        <v>9556820000</v>
      </c>
      <c r="L351" s="11">
        <v>534887000</v>
      </c>
      <c r="M351" s="12">
        <v>54081600000</v>
      </c>
      <c r="N351" s="12">
        <v>3973760000</v>
      </c>
      <c r="O351" s="12">
        <v>10658400000</v>
      </c>
      <c r="P351" s="12">
        <v>29557900000</v>
      </c>
      <c r="Q351" s="12">
        <v>222338000</v>
      </c>
      <c r="R351" s="12">
        <v>15839600000</v>
      </c>
      <c r="S351" s="12">
        <v>21664200000</v>
      </c>
      <c r="T351" s="12">
        <v>-17941200000</v>
      </c>
      <c r="U351" s="1">
        <f t="shared" si="34"/>
        <v>60986057000</v>
      </c>
      <c r="V351" s="1">
        <f t="shared" si="35"/>
        <v>98493998000</v>
      </c>
      <c r="W351" s="1">
        <f t="shared" si="36"/>
        <v>-37507941000</v>
      </c>
      <c r="X351" s="1">
        <v>43</v>
      </c>
      <c r="Y351" s="13">
        <v>73989608414.632629</v>
      </c>
      <c r="Z351" s="17">
        <v>5174.6811637491046</v>
      </c>
      <c r="AA351" s="17">
        <v>2.780038550290314</v>
      </c>
      <c r="AB351" s="17">
        <v>8889524963.5210552</v>
      </c>
      <c r="AC351" s="17">
        <v>17455452689.500778</v>
      </c>
      <c r="AD351" s="17">
        <v>14907436248.338852</v>
      </c>
      <c r="AE351" s="17">
        <v>46440846736.129837</v>
      </c>
      <c r="AF351" s="17">
        <v>1.1000508852850885</v>
      </c>
      <c r="AG351" s="17">
        <v>15954700</v>
      </c>
      <c r="AH351" s="14"/>
      <c r="AI351" s="16"/>
      <c r="AJ351" s="21">
        <f t="shared" si="38"/>
        <v>225868448730.68793</v>
      </c>
      <c r="AK351" s="1">
        <f t="shared" si="33"/>
        <v>103.05658717500951</v>
      </c>
      <c r="AL351" s="1">
        <f t="shared" si="37"/>
        <v>188360507730.68793</v>
      </c>
    </row>
    <row r="352" spans="1:38">
      <c r="A352" s="16" t="s">
        <v>97</v>
      </c>
      <c r="B352" t="s">
        <v>129</v>
      </c>
      <c r="C352">
        <v>7</v>
      </c>
      <c r="D352">
        <v>26</v>
      </c>
      <c r="E352" s="14"/>
      <c r="F352" s="1">
        <v>0</v>
      </c>
      <c r="G352" s="14">
        <v>2004</v>
      </c>
      <c r="H352" s="11">
        <v>17412700000</v>
      </c>
      <c r="I352" s="11">
        <v>24321300000</v>
      </c>
      <c r="J352" s="11">
        <v>4229260000</v>
      </c>
      <c r="K352" s="11">
        <v>13000800000</v>
      </c>
      <c r="L352" s="11">
        <v>994975000</v>
      </c>
      <c r="M352" s="12">
        <v>60540500000</v>
      </c>
      <c r="N352" s="12">
        <v>4621990000</v>
      </c>
      <c r="O352" s="12">
        <v>11570500000</v>
      </c>
      <c r="P352" s="12">
        <v>28740900000</v>
      </c>
      <c r="Q352" s="12">
        <v>695161000</v>
      </c>
      <c r="R352" s="12">
        <v>15993800000</v>
      </c>
      <c r="S352" s="12">
        <v>32520300000</v>
      </c>
      <c r="T352" s="12">
        <v>-22935200000</v>
      </c>
      <c r="U352" s="1">
        <f t="shared" si="34"/>
        <v>75952835000</v>
      </c>
      <c r="V352" s="1">
        <f t="shared" si="35"/>
        <v>106169051000</v>
      </c>
      <c r="W352" s="1">
        <f t="shared" si="36"/>
        <v>-30216216000</v>
      </c>
      <c r="X352" s="1">
        <v>44</v>
      </c>
      <c r="Y352" s="13">
        <v>95652734479.197861</v>
      </c>
      <c r="Z352" s="17">
        <v>5428.7238524183431</v>
      </c>
      <c r="AA352" s="17">
        <v>4.909339930910491</v>
      </c>
      <c r="AB352" s="17">
        <v>10918950354.890862</v>
      </c>
      <c r="AC352" s="17">
        <v>19202473167.345757</v>
      </c>
      <c r="AD352" s="17">
        <v>18449055554.808281</v>
      </c>
      <c r="AE352" s="17">
        <v>56790276213.487045</v>
      </c>
      <c r="AF352" s="17">
        <v>1.0730081833898168</v>
      </c>
      <c r="AG352" s="17">
        <v>16126817</v>
      </c>
      <c r="AH352" s="14"/>
      <c r="AI352" s="16"/>
      <c r="AJ352" s="21">
        <f t="shared" si="38"/>
        <v>243040619282.10092</v>
      </c>
      <c r="AK352" s="1">
        <f t="shared" si="33"/>
        <v>106.74373455408495</v>
      </c>
      <c r="AL352" s="1">
        <f t="shared" si="37"/>
        <v>212824403282.10092</v>
      </c>
    </row>
    <row r="353" spans="1:38">
      <c r="A353" s="16" t="s">
        <v>97</v>
      </c>
      <c r="B353" t="s">
        <v>129</v>
      </c>
      <c r="C353">
        <v>7</v>
      </c>
      <c r="D353">
        <v>26</v>
      </c>
      <c r="E353" s="14"/>
      <c r="F353" s="1">
        <v>0</v>
      </c>
      <c r="G353" s="14">
        <v>2005</v>
      </c>
      <c r="H353" s="11">
        <v>21358900000</v>
      </c>
      <c r="I353" s="11">
        <v>32741300000</v>
      </c>
      <c r="J353" s="11">
        <v>4299840000</v>
      </c>
      <c r="K353" s="11">
        <v>15513000000</v>
      </c>
      <c r="L353" s="11">
        <v>1023230000</v>
      </c>
      <c r="M353" s="12">
        <v>74196400000</v>
      </c>
      <c r="N353" s="12">
        <v>6832040000</v>
      </c>
      <c r="O353" s="12">
        <v>11153000000</v>
      </c>
      <c r="P353" s="12">
        <v>31428500000</v>
      </c>
      <c r="Q353" s="12">
        <v>954041000</v>
      </c>
      <c r="R353" s="12">
        <v>16929200000</v>
      </c>
      <c r="S353" s="12">
        <v>41266900000</v>
      </c>
      <c r="T353" s="12">
        <v>-30492300000</v>
      </c>
      <c r="U353" s="1">
        <f t="shared" si="34"/>
        <v>91865470000</v>
      </c>
      <c r="V353" s="1">
        <f t="shared" si="35"/>
        <v>124563981000</v>
      </c>
      <c r="W353" s="1">
        <f t="shared" si="36"/>
        <v>-32698511000</v>
      </c>
      <c r="X353" s="1">
        <v>45</v>
      </c>
      <c r="Y353" s="13">
        <v>118249630260.37428</v>
      </c>
      <c r="Z353" s="17">
        <v>5670.518012758027</v>
      </c>
      <c r="AA353" s="17">
        <v>4.453977894491203</v>
      </c>
      <c r="AB353" s="17">
        <v>13072258199.687647</v>
      </c>
      <c r="AC353" s="17">
        <v>23785211647.373478</v>
      </c>
      <c r="AD353" s="17">
        <v>25024040028.750885</v>
      </c>
      <c r="AE353" s="17">
        <v>68861265621.141388</v>
      </c>
      <c r="AF353" s="17">
        <v>1.0527753798516</v>
      </c>
      <c r="AG353" s="17">
        <v>16297493</v>
      </c>
      <c r="AH353" s="14"/>
      <c r="AI353" s="16"/>
      <c r="AJ353" s="21">
        <f t="shared" si="38"/>
        <v>269913266888.40454</v>
      </c>
      <c r="AK353" s="1">
        <f t="shared" si="33"/>
        <v>112.03713046110384</v>
      </c>
      <c r="AL353" s="1">
        <f t="shared" si="37"/>
        <v>237214755888.40454</v>
      </c>
    </row>
    <row r="354" spans="1:38">
      <c r="A354" s="16" t="s">
        <v>97</v>
      </c>
      <c r="B354" t="s">
        <v>129</v>
      </c>
      <c r="C354">
        <v>7</v>
      </c>
      <c r="D354">
        <v>26</v>
      </c>
      <c r="E354" s="14"/>
      <c r="F354" s="1">
        <v>0</v>
      </c>
      <c r="G354" s="14">
        <v>2006</v>
      </c>
      <c r="H354" s="11">
        <v>26024900000</v>
      </c>
      <c r="I354" s="11">
        <v>43020800000</v>
      </c>
      <c r="J354" s="11">
        <v>12307900000</v>
      </c>
      <c r="K354" s="11">
        <v>19348400000</v>
      </c>
      <c r="L354" s="11">
        <v>827005000</v>
      </c>
      <c r="M354" s="12">
        <v>80296700000</v>
      </c>
      <c r="N354" s="12">
        <v>8050740000</v>
      </c>
      <c r="O354" s="12">
        <v>11771400000</v>
      </c>
      <c r="P354" s="12">
        <v>35634500000</v>
      </c>
      <c r="Q354" s="12">
        <v>931468000</v>
      </c>
      <c r="R354" s="12">
        <v>19392000000</v>
      </c>
      <c r="S354" s="12">
        <v>58680100000</v>
      </c>
      <c r="T354" s="12">
        <v>-35899800000</v>
      </c>
      <c r="U354" s="1">
        <f t="shared" si="34"/>
        <v>120921005000</v>
      </c>
      <c r="V354" s="1">
        <f t="shared" si="35"/>
        <v>136684808000</v>
      </c>
      <c r="W354" s="1">
        <f t="shared" si="36"/>
        <v>-15763803000</v>
      </c>
      <c r="X354" s="1">
        <v>46</v>
      </c>
      <c r="Y354" s="11">
        <v>146772604312.84503</v>
      </c>
      <c r="Z354" s="16">
        <v>5869.6506223489014</v>
      </c>
      <c r="AA354" s="16">
        <v>3.5117181383226352</v>
      </c>
      <c r="AB354" s="16">
        <v>15464388624.877424</v>
      </c>
      <c r="AC354" s="16">
        <v>24343292719.87093</v>
      </c>
      <c r="AD354" s="16">
        <v>28536741249.684795</v>
      </c>
      <c r="AE354" s="16">
        <v>79772759674.13443</v>
      </c>
      <c r="AF354" s="16">
        <v>1.0362632056287508</v>
      </c>
      <c r="AG354" s="16">
        <v>16467256</v>
      </c>
      <c r="AH354" s="14"/>
      <c r="AI354" s="16"/>
      <c r="AJ354" s="21">
        <f t="shared" si="38"/>
        <v>299460151948.95178</v>
      </c>
      <c r="AK354" s="1">
        <f t="shared" si="33"/>
        <v>117.14211113150616</v>
      </c>
      <c r="AL354" s="1">
        <f t="shared" si="37"/>
        <v>283696348948.95178</v>
      </c>
    </row>
    <row r="355" spans="1:38">
      <c r="A355" s="16" t="s">
        <v>97</v>
      </c>
      <c r="B355" t="s">
        <v>129</v>
      </c>
      <c r="C355">
        <v>7</v>
      </c>
      <c r="D355">
        <v>26</v>
      </c>
      <c r="E355" s="14"/>
      <c r="F355" s="1">
        <v>0</v>
      </c>
      <c r="G355" s="14">
        <v>2007</v>
      </c>
      <c r="H355" s="11">
        <v>31688400000</v>
      </c>
      <c r="I355" s="11">
        <v>64176400000</v>
      </c>
      <c r="J355" s="11">
        <v>19272800000</v>
      </c>
      <c r="K355" s="11">
        <v>30819900000</v>
      </c>
      <c r="L355" s="11">
        <v>1718140000</v>
      </c>
      <c r="M355" s="12">
        <v>99413300000</v>
      </c>
      <c r="N355" s="12">
        <v>9190710000</v>
      </c>
      <c r="O355" s="12">
        <v>10771200000</v>
      </c>
      <c r="P355" s="12">
        <v>42353200000</v>
      </c>
      <c r="Q355" s="12">
        <v>2129430000</v>
      </c>
      <c r="R355" s="12">
        <v>16836800000</v>
      </c>
      <c r="S355" s="12">
        <v>67971600000</v>
      </c>
      <c r="T355" s="12">
        <v>-44030700000</v>
      </c>
      <c r="U355" s="1">
        <f t="shared" si="34"/>
        <v>164512440000</v>
      </c>
      <c r="V355" s="1">
        <f t="shared" si="35"/>
        <v>163857840000</v>
      </c>
      <c r="W355" s="1">
        <f t="shared" si="36"/>
        <v>654600000</v>
      </c>
      <c r="X355" s="1">
        <v>47</v>
      </c>
      <c r="Y355" s="11">
        <v>164315221641.8273</v>
      </c>
      <c r="Z355" s="16">
        <v>6077.3454236044299</v>
      </c>
      <c r="AA355" s="16">
        <v>3.5384525352279468</v>
      </c>
      <c r="AB355" s="16">
        <v>17937226730.723751</v>
      </c>
      <c r="AC355" s="16">
        <v>27075919720.633915</v>
      </c>
      <c r="AD355" s="16">
        <v>32505967849.288998</v>
      </c>
      <c r="AE355" s="16">
        <v>89708921309.988556</v>
      </c>
      <c r="AF355" s="16">
        <v>1.020321242018982</v>
      </c>
      <c r="AG355" s="16">
        <v>16636135</v>
      </c>
      <c r="AH355" s="14"/>
      <c r="AI355" s="16"/>
      <c r="AJ355" s="21">
        <f t="shared" si="38"/>
        <v>326828935123.89178</v>
      </c>
      <c r="AK355" s="1">
        <f t="shared" si="33"/>
        <v>119.92974940575135</v>
      </c>
      <c r="AL355" s="1">
        <f t="shared" si="37"/>
        <v>327483535123.89178</v>
      </c>
    </row>
    <row r="356" spans="1:38">
      <c r="A356" s="16" t="s">
        <v>97</v>
      </c>
      <c r="B356" t="s">
        <v>129</v>
      </c>
      <c r="C356">
        <v>7</v>
      </c>
      <c r="D356">
        <v>26</v>
      </c>
      <c r="E356" s="14"/>
      <c r="F356" s="1">
        <v>0</v>
      </c>
      <c r="G356" s="14">
        <v>2008</v>
      </c>
      <c r="H356" s="11">
        <v>31820200000</v>
      </c>
      <c r="I356" s="11">
        <v>33250400000</v>
      </c>
      <c r="J356" s="11">
        <v>24048600000</v>
      </c>
      <c r="K356" s="11">
        <v>27403900000</v>
      </c>
      <c r="L356" s="11">
        <v>3026730000</v>
      </c>
      <c r="M356" s="12">
        <v>99359000000</v>
      </c>
      <c r="N356" s="12">
        <v>8959240000</v>
      </c>
      <c r="O356" s="12">
        <v>11054900000</v>
      </c>
      <c r="P356" s="12">
        <v>49084100000</v>
      </c>
      <c r="Q356" s="12">
        <v>4088370000</v>
      </c>
      <c r="R356" s="12">
        <v>23072400000</v>
      </c>
      <c r="S356" s="12">
        <v>66258800000</v>
      </c>
      <c r="T356" s="12">
        <v>-57730000000</v>
      </c>
      <c r="U356" s="1">
        <f t="shared" si="34"/>
        <v>142622230000</v>
      </c>
      <c r="V356" s="1">
        <f t="shared" si="35"/>
        <v>172545610000</v>
      </c>
      <c r="W356" s="1">
        <f t="shared" si="36"/>
        <v>-29923380000</v>
      </c>
      <c r="X356" s="1">
        <v>48</v>
      </c>
      <c r="Y356" s="11">
        <v>170741003929.2644</v>
      </c>
      <c r="Z356" s="16">
        <v>6237.0018883648281</v>
      </c>
      <c r="AA356" s="16">
        <v>2.6270756988781869</v>
      </c>
      <c r="AB356" s="16">
        <v>20294695802.981544</v>
      </c>
      <c r="AC356" s="16">
        <v>32108217022.420956</v>
      </c>
      <c r="AD356" s="16">
        <v>41757186125.143837</v>
      </c>
      <c r="AE356" s="16">
        <v>101076152772.07008</v>
      </c>
      <c r="AF356" s="16">
        <v>1.0036960061095777</v>
      </c>
      <c r="AG356" s="16">
        <v>16803952</v>
      </c>
      <c r="AH356" s="14"/>
      <c r="AI356" s="16"/>
      <c r="AJ356" s="21">
        <f t="shared" si="38"/>
        <v>359502490602.31287</v>
      </c>
      <c r="AK356" s="1">
        <f t="shared" si="33"/>
        <v>121.45470281964839</v>
      </c>
      <c r="AL356" s="1">
        <f t="shared" si="37"/>
        <v>329579110602.31287</v>
      </c>
    </row>
    <row r="357" spans="1:38">
      <c r="A357" s="16" t="s">
        <v>97</v>
      </c>
      <c r="B357" t="s">
        <v>129</v>
      </c>
      <c r="C357">
        <v>7</v>
      </c>
      <c r="D357">
        <v>26</v>
      </c>
      <c r="E357" s="14"/>
      <c r="F357" s="1">
        <v>0</v>
      </c>
      <c r="G357" s="14">
        <v>2009</v>
      </c>
      <c r="H357" s="11">
        <v>41338800000</v>
      </c>
      <c r="I357" s="11">
        <v>71178500000</v>
      </c>
      <c r="J357" s="11">
        <v>19064800000</v>
      </c>
      <c r="K357" s="11">
        <v>28170300000</v>
      </c>
      <c r="L357" s="11">
        <v>3577480000</v>
      </c>
      <c r="M357" s="12">
        <v>121395000000</v>
      </c>
      <c r="N357" s="12">
        <v>14115300000</v>
      </c>
      <c r="O357" s="12">
        <v>13478700000</v>
      </c>
      <c r="P357" s="12">
        <v>56123700000</v>
      </c>
      <c r="Q357" s="12">
        <v>2547350000</v>
      </c>
      <c r="R357" s="12">
        <v>25283500000</v>
      </c>
      <c r="S357" s="12">
        <v>54004400000</v>
      </c>
      <c r="T357" s="12">
        <v>-39887600000</v>
      </c>
      <c r="U357" s="1">
        <f t="shared" si="34"/>
        <v>188613380000</v>
      </c>
      <c r="V357" s="1">
        <f t="shared" si="35"/>
        <v>207660050000</v>
      </c>
      <c r="W357" s="1">
        <f t="shared" si="36"/>
        <v>-19046670000</v>
      </c>
      <c r="X357" s="1">
        <v>49</v>
      </c>
      <c r="Y357" s="11">
        <v>160859264563.34656</v>
      </c>
      <c r="Z357" s="16">
        <v>6072.0062875880631</v>
      </c>
      <c r="AA357" s="16">
        <v>-2.64543131026727</v>
      </c>
      <c r="AB357" s="16">
        <v>21864433739.478374</v>
      </c>
      <c r="AC357" s="16">
        <v>27210432087.935291</v>
      </c>
      <c r="AD357" s="16">
        <v>35080695332.239449</v>
      </c>
      <c r="AE357" s="16">
        <v>97917225857.72934</v>
      </c>
      <c r="AF357" s="16">
        <v>0.98485980764758463</v>
      </c>
      <c r="AG357" s="16">
        <v>16970265</v>
      </c>
      <c r="AH357" s="14"/>
      <c r="AI357" s="16"/>
      <c r="AJ357" s="21">
        <f t="shared" si="38"/>
        <v>376391259760.00146</v>
      </c>
      <c r="AK357" s="1">
        <f t="shared" si="33"/>
        <v>120.11325331365218</v>
      </c>
      <c r="AL357" s="1">
        <f t="shared" si="37"/>
        <v>357344589760.00146</v>
      </c>
    </row>
    <row r="358" spans="1:38">
      <c r="A358" s="16" t="s">
        <v>97</v>
      </c>
      <c r="B358" t="s">
        <v>129</v>
      </c>
      <c r="C358">
        <v>7</v>
      </c>
      <c r="D358">
        <v>26</v>
      </c>
      <c r="E358" s="14"/>
      <c r="F358" s="1">
        <v>0</v>
      </c>
      <c r="G358" s="14">
        <v>2010</v>
      </c>
      <c r="H358" s="11">
        <v>49838300000</v>
      </c>
      <c r="I358" s="11">
        <v>94546000000</v>
      </c>
      <c r="J358" s="11">
        <v>24779400000</v>
      </c>
      <c r="K358" s="11">
        <v>35419900000</v>
      </c>
      <c r="L358" s="11">
        <v>3469510000</v>
      </c>
      <c r="M358" s="12">
        <v>139538000000</v>
      </c>
      <c r="N358" s="12">
        <v>21754500000</v>
      </c>
      <c r="O358" s="12">
        <v>21169400000</v>
      </c>
      <c r="P358" s="12">
        <v>59467800000</v>
      </c>
      <c r="Q358" s="12">
        <v>4012010000</v>
      </c>
      <c r="R358" s="12">
        <v>27816300000</v>
      </c>
      <c r="S358" s="12">
        <v>71028400000</v>
      </c>
      <c r="T358" s="12">
        <v>-55173900000</v>
      </c>
      <c r="U358" s="1">
        <f t="shared" si="34"/>
        <v>235869410000</v>
      </c>
      <c r="V358" s="1">
        <f t="shared" si="35"/>
        <v>245941710000</v>
      </c>
      <c r="W358" s="1">
        <f t="shared" si="36"/>
        <v>-10072300000</v>
      </c>
      <c r="X358" s="1">
        <v>50</v>
      </c>
      <c r="Y358" s="11">
        <v>203442593943.40079</v>
      </c>
      <c r="Z358" s="16">
        <v>6326.3348413830881</v>
      </c>
      <c r="AA358" s="16">
        <v>4.1885423326208269</v>
      </c>
      <c r="AB358" s="16"/>
      <c r="AC358" s="16"/>
      <c r="AD358" s="16"/>
      <c r="AE358" s="16"/>
      <c r="AF358" s="16">
        <v>0.96434191207276787</v>
      </c>
      <c r="AG358" s="16">
        <v>17134708</v>
      </c>
      <c r="AH358" s="14"/>
      <c r="AI358" s="16"/>
      <c r="AJ358" s="21" t="str">
        <f t="shared" si="38"/>
        <v/>
      </c>
      <c r="AK358" s="1" t="str">
        <f t="shared" si="33"/>
        <v/>
      </c>
      <c r="AL358" s="1" t="str">
        <f t="shared" si="37"/>
        <v/>
      </c>
    </row>
    <row r="359" spans="1:38">
      <c r="A359" s="16" t="s">
        <v>96</v>
      </c>
      <c r="B359" t="s">
        <v>130</v>
      </c>
      <c r="C359">
        <v>8</v>
      </c>
      <c r="D359">
        <v>27</v>
      </c>
      <c r="E359" s="14"/>
      <c r="F359" s="1">
        <v>0</v>
      </c>
      <c r="G359" s="14">
        <v>1960</v>
      </c>
      <c r="H359" s="11" t="s">
        <v>70</v>
      </c>
      <c r="I359" s="11" t="s">
        <v>70</v>
      </c>
      <c r="J359" s="11" t="s">
        <v>70</v>
      </c>
      <c r="K359" s="11" t="s">
        <v>70</v>
      </c>
      <c r="L359" s="11" t="s">
        <v>70</v>
      </c>
      <c r="M359" s="12" t="s">
        <v>70</v>
      </c>
      <c r="N359" s="12" t="s">
        <v>70</v>
      </c>
      <c r="O359" s="12" t="s">
        <v>70</v>
      </c>
      <c r="P359" s="12" t="s">
        <v>70</v>
      </c>
      <c r="Q359" s="12" t="s">
        <v>70</v>
      </c>
      <c r="R359" s="12" t="s">
        <v>70</v>
      </c>
      <c r="S359" s="12" t="s">
        <v>70</v>
      </c>
      <c r="T359" s="12" t="s">
        <v>70</v>
      </c>
      <c r="U359" s="1" t="str">
        <f t="shared" si="34"/>
        <v/>
      </c>
      <c r="V359" s="1" t="str">
        <f t="shared" si="35"/>
        <v/>
      </c>
      <c r="W359" s="1" t="str">
        <f t="shared" si="36"/>
        <v/>
      </c>
      <c r="X359" s="19">
        <v>0</v>
      </c>
      <c r="Y359" s="11">
        <v>61377930682.001259</v>
      </c>
      <c r="Z359" s="16">
        <v>105.45898820214779</v>
      </c>
      <c r="AA359" s="16"/>
      <c r="AB359" s="16">
        <v>4406113185.2232437</v>
      </c>
      <c r="AC359" s="14"/>
      <c r="AD359" s="14"/>
      <c r="AE359" s="16">
        <v>32837518823.350334</v>
      </c>
      <c r="AF359" s="17">
        <v>1.8328676642311033</v>
      </c>
      <c r="AG359" s="17">
        <v>667070000</v>
      </c>
      <c r="AH359" s="14"/>
      <c r="AI359" s="16"/>
      <c r="AJ359" s="16"/>
      <c r="AK359" s="1">
        <f t="shared" si="33"/>
        <v>25.465667868601468</v>
      </c>
      <c r="AL359" s="1" t="str">
        <f t="shared" si="37"/>
        <v/>
      </c>
    </row>
    <row r="360" spans="1:38">
      <c r="A360" s="16" t="s">
        <v>96</v>
      </c>
      <c r="B360" t="s">
        <v>130</v>
      </c>
      <c r="C360">
        <v>8</v>
      </c>
      <c r="D360">
        <v>27</v>
      </c>
      <c r="E360" s="14"/>
      <c r="F360" s="1">
        <v>0</v>
      </c>
      <c r="G360" s="14">
        <v>1961</v>
      </c>
      <c r="H360" s="11" t="s">
        <v>70</v>
      </c>
      <c r="I360" s="11" t="s">
        <v>70</v>
      </c>
      <c r="J360" s="11" t="s">
        <v>70</v>
      </c>
      <c r="K360" s="11" t="s">
        <v>70</v>
      </c>
      <c r="L360" s="11" t="s">
        <v>70</v>
      </c>
      <c r="M360" s="12" t="s">
        <v>70</v>
      </c>
      <c r="N360" s="12" t="s">
        <v>70</v>
      </c>
      <c r="O360" s="12" t="s">
        <v>70</v>
      </c>
      <c r="P360" s="12" t="s">
        <v>70</v>
      </c>
      <c r="Q360" s="12" t="s">
        <v>70</v>
      </c>
      <c r="R360" s="12" t="s">
        <v>70</v>
      </c>
      <c r="S360" s="12" t="s">
        <v>70</v>
      </c>
      <c r="T360" s="12" t="s">
        <v>70</v>
      </c>
      <c r="U360" s="1" t="str">
        <f t="shared" si="34"/>
        <v/>
      </c>
      <c r="V360" s="1" t="str">
        <f t="shared" si="35"/>
        <v/>
      </c>
      <c r="W360" s="1" t="str">
        <f t="shared" si="36"/>
        <v/>
      </c>
      <c r="X360" s="1">
        <v>1</v>
      </c>
      <c r="Y360" s="11">
        <v>50100934915.6492</v>
      </c>
      <c r="Z360" s="16">
        <v>77.662309121895873</v>
      </c>
      <c r="AA360" s="16">
        <v>-26.357809376067777</v>
      </c>
      <c r="AB360" s="16">
        <v>3568924131.3803682</v>
      </c>
      <c r="AC360" s="14"/>
      <c r="AD360" s="14"/>
      <c r="AE360" s="16">
        <v>35299934750.068245</v>
      </c>
      <c r="AF360" s="17">
        <v>-1.0155277873131923</v>
      </c>
      <c r="AG360" s="17">
        <v>660330000</v>
      </c>
      <c r="AH360" s="14"/>
      <c r="AI360" s="16"/>
      <c r="AJ360" s="16"/>
      <c r="AK360" s="1">
        <f t="shared" si="33"/>
        <v>25.352407255114517</v>
      </c>
      <c r="AL360" s="1" t="str">
        <f t="shared" si="37"/>
        <v/>
      </c>
    </row>
    <row r="361" spans="1:38">
      <c r="A361" s="16" t="s">
        <v>96</v>
      </c>
      <c r="B361" t="s">
        <v>130</v>
      </c>
      <c r="C361">
        <v>8</v>
      </c>
      <c r="D361">
        <v>27</v>
      </c>
      <c r="E361" s="14"/>
      <c r="F361" s="1">
        <v>0</v>
      </c>
      <c r="G361" s="14">
        <v>1962</v>
      </c>
      <c r="H361" s="11" t="s">
        <v>70</v>
      </c>
      <c r="I361" s="11" t="s">
        <v>70</v>
      </c>
      <c r="J361" s="11" t="s">
        <v>70</v>
      </c>
      <c r="K361" s="11" t="s">
        <v>70</v>
      </c>
      <c r="L361" s="11" t="s">
        <v>70</v>
      </c>
      <c r="M361" s="12" t="s">
        <v>70</v>
      </c>
      <c r="N361" s="12" t="s">
        <v>70</v>
      </c>
      <c r="O361" s="12" t="s">
        <v>70</v>
      </c>
      <c r="P361" s="12" t="s">
        <v>70</v>
      </c>
      <c r="Q361" s="12" t="s">
        <v>70</v>
      </c>
      <c r="R361" s="12" t="s">
        <v>70</v>
      </c>
      <c r="S361" s="12" t="s">
        <v>70</v>
      </c>
      <c r="T361" s="12" t="s">
        <v>70</v>
      </c>
      <c r="U361" s="1" t="str">
        <f t="shared" si="34"/>
        <v/>
      </c>
      <c r="V361" s="1" t="str">
        <f t="shared" si="35"/>
        <v/>
      </c>
      <c r="W361" s="1" t="str">
        <f t="shared" si="36"/>
        <v/>
      </c>
      <c r="X361" s="1">
        <v>2</v>
      </c>
      <c r="Y361" s="11">
        <v>46464003927.021667</v>
      </c>
      <c r="Z361" s="16">
        <v>72.324927314958586</v>
      </c>
      <c r="AA361" s="16">
        <v>-6.8725510061256614</v>
      </c>
      <c r="AB361" s="16">
        <v>3607919011.0912342</v>
      </c>
      <c r="AC361" s="14"/>
      <c r="AD361" s="14"/>
      <c r="AE361" s="16">
        <v>35617174743.005524</v>
      </c>
      <c r="AF361" s="17">
        <v>0.82045554874851845</v>
      </c>
      <c r="AG361" s="17">
        <v>665770000</v>
      </c>
      <c r="AH361" s="14"/>
      <c r="AI361" s="16"/>
      <c r="AJ361" s="16"/>
      <c r="AK361" s="1">
        <f t="shared" si="33"/>
        <v>25.668946482805929</v>
      </c>
      <c r="AL361" s="1" t="str">
        <f t="shared" si="37"/>
        <v/>
      </c>
    </row>
    <row r="362" spans="1:38">
      <c r="A362" s="16" t="s">
        <v>96</v>
      </c>
      <c r="B362" t="s">
        <v>130</v>
      </c>
      <c r="C362">
        <v>8</v>
      </c>
      <c r="D362">
        <v>27</v>
      </c>
      <c r="E362" s="14"/>
      <c r="F362" s="1">
        <v>0</v>
      </c>
      <c r="G362" s="14">
        <v>1963</v>
      </c>
      <c r="H362" s="11" t="s">
        <v>70</v>
      </c>
      <c r="I362" s="11" t="s">
        <v>70</v>
      </c>
      <c r="J362" s="11" t="s">
        <v>70</v>
      </c>
      <c r="K362" s="11" t="s">
        <v>70</v>
      </c>
      <c r="L362" s="11" t="s">
        <v>70</v>
      </c>
      <c r="M362" s="12" t="s">
        <v>70</v>
      </c>
      <c r="N362" s="12" t="s">
        <v>70</v>
      </c>
      <c r="O362" s="12" t="s">
        <v>70</v>
      </c>
      <c r="P362" s="12" t="s">
        <v>70</v>
      </c>
      <c r="Q362" s="12" t="s">
        <v>70</v>
      </c>
      <c r="R362" s="12" t="s">
        <v>70</v>
      </c>
      <c r="S362" s="12" t="s">
        <v>70</v>
      </c>
      <c r="T362" s="12" t="s">
        <v>70</v>
      </c>
      <c r="U362" s="1" t="str">
        <f t="shared" si="34"/>
        <v/>
      </c>
      <c r="V362" s="1" t="str">
        <f t="shared" si="35"/>
        <v/>
      </c>
      <c r="W362" s="1" t="str">
        <f t="shared" si="36"/>
        <v/>
      </c>
      <c r="X362" s="1">
        <v>3</v>
      </c>
      <c r="Y362" s="11">
        <v>50280424169.113762</v>
      </c>
      <c r="Z362" s="16">
        <v>77.867365184144703</v>
      </c>
      <c r="AA362" s="16">
        <v>7.6632470642521895</v>
      </c>
      <c r="AB362" s="16">
        <v>3892262429.683526</v>
      </c>
      <c r="AC362" s="14"/>
      <c r="AD362" s="14"/>
      <c r="AE362" s="16">
        <v>35559513500.045258</v>
      </c>
      <c r="AF362" s="17">
        <v>2.4576474039514453</v>
      </c>
      <c r="AG362" s="17">
        <v>682335000</v>
      </c>
      <c r="AH362" s="14"/>
      <c r="AI362" s="16"/>
      <c r="AJ362" s="16"/>
      <c r="AK362" s="1">
        <f t="shared" si="33"/>
        <v>25.845456936632779</v>
      </c>
      <c r="AL362" s="1" t="str">
        <f t="shared" si="37"/>
        <v/>
      </c>
    </row>
    <row r="363" spans="1:38">
      <c r="A363" s="16" t="s">
        <v>96</v>
      </c>
      <c r="B363" t="s">
        <v>130</v>
      </c>
      <c r="C363">
        <v>8</v>
      </c>
      <c r="D363">
        <v>27</v>
      </c>
      <c r="E363" s="14"/>
      <c r="F363" s="1">
        <v>0</v>
      </c>
      <c r="G363" s="14">
        <v>1964</v>
      </c>
      <c r="H363" s="11" t="s">
        <v>70</v>
      </c>
      <c r="I363" s="11" t="s">
        <v>70</v>
      </c>
      <c r="J363" s="11" t="s">
        <v>70</v>
      </c>
      <c r="K363" s="11" t="s">
        <v>70</v>
      </c>
      <c r="L363" s="11" t="s">
        <v>70</v>
      </c>
      <c r="M363" s="12" t="s">
        <v>70</v>
      </c>
      <c r="N363" s="12" t="s">
        <v>70</v>
      </c>
      <c r="O363" s="12" t="s">
        <v>70</v>
      </c>
      <c r="P363" s="12" t="s">
        <v>70</v>
      </c>
      <c r="Q363" s="12" t="s">
        <v>70</v>
      </c>
      <c r="R363" s="12" t="s">
        <v>70</v>
      </c>
      <c r="S363" s="12" t="s">
        <v>70</v>
      </c>
      <c r="T363" s="12" t="s">
        <v>70</v>
      </c>
      <c r="U363" s="1" t="str">
        <f t="shared" si="34"/>
        <v/>
      </c>
      <c r="V363" s="1" t="str">
        <f t="shared" si="35"/>
        <v/>
      </c>
      <c r="W363" s="1" t="str">
        <f t="shared" si="36"/>
        <v/>
      </c>
      <c r="X363" s="1">
        <v>4</v>
      </c>
      <c r="Y363" s="11">
        <v>58613239132.705734</v>
      </c>
      <c r="Z363" s="16">
        <v>88.130051637198065</v>
      </c>
      <c r="AA363" s="16">
        <v>13.179701700171378</v>
      </c>
      <c r="AB363" s="16">
        <v>4428860475.6907539</v>
      </c>
      <c r="AC363" s="14"/>
      <c r="AD363" s="14"/>
      <c r="AE363" s="16">
        <v>39591900520.147758</v>
      </c>
      <c r="AF363" s="17">
        <v>2.3206829870685461</v>
      </c>
      <c r="AG363" s="17">
        <v>698355000</v>
      </c>
      <c r="AH363" s="14"/>
      <c r="AI363" s="8">
        <v>2.3053714172595399</v>
      </c>
      <c r="AJ363">
        <f>+AI363*Y363</f>
        <v>135125286169.53815</v>
      </c>
      <c r="AK363" s="1">
        <f t="shared" si="33"/>
        <v>26.220301287529772</v>
      </c>
      <c r="AL363" s="1" t="str">
        <f t="shared" si="37"/>
        <v/>
      </c>
    </row>
    <row r="364" spans="1:38">
      <c r="A364" s="16" t="s">
        <v>96</v>
      </c>
      <c r="B364" t="s">
        <v>130</v>
      </c>
      <c r="C364">
        <v>8</v>
      </c>
      <c r="D364">
        <v>27</v>
      </c>
      <c r="E364" s="14"/>
      <c r="F364" s="1">
        <v>0</v>
      </c>
      <c r="G364" s="14">
        <v>1965</v>
      </c>
      <c r="H364" s="11" t="s">
        <v>70</v>
      </c>
      <c r="I364" s="11" t="s">
        <v>70</v>
      </c>
      <c r="J364" s="11" t="s">
        <v>70</v>
      </c>
      <c r="K364" s="11" t="s">
        <v>70</v>
      </c>
      <c r="L364" s="11" t="s">
        <v>70</v>
      </c>
      <c r="M364" s="12" t="s">
        <v>70</v>
      </c>
      <c r="N364" s="12" t="s">
        <v>70</v>
      </c>
      <c r="O364" s="12" t="s">
        <v>70</v>
      </c>
      <c r="P364" s="12" t="s">
        <v>70</v>
      </c>
      <c r="Q364" s="12" t="s">
        <v>70</v>
      </c>
      <c r="R364" s="12" t="s">
        <v>70</v>
      </c>
      <c r="S364" s="12" t="s">
        <v>70</v>
      </c>
      <c r="T364" s="12" t="s">
        <v>70</v>
      </c>
      <c r="U364" s="1" t="str">
        <f t="shared" si="34"/>
        <v/>
      </c>
      <c r="V364" s="1" t="str">
        <f t="shared" si="35"/>
        <v/>
      </c>
      <c r="W364" s="1" t="str">
        <f t="shared" si="36"/>
        <v/>
      </c>
      <c r="X364" s="1">
        <v>5</v>
      </c>
      <c r="Y364" s="13">
        <v>69709152023.430725</v>
      </c>
      <c r="Z364" s="16">
        <v>100.13797441476559</v>
      </c>
      <c r="AA364" s="16">
        <v>13.625230615999314</v>
      </c>
      <c r="AB364" s="17">
        <v>5084490897.5499744</v>
      </c>
      <c r="AC364" s="17">
        <v>15364507278.990423</v>
      </c>
      <c r="AD364" s="17">
        <v>14221300918.170074</v>
      </c>
      <c r="AE364" s="17">
        <v>45440727353.87133</v>
      </c>
      <c r="AF364" s="17">
        <v>2.3813681025194908</v>
      </c>
      <c r="AG364" s="17">
        <v>715185000</v>
      </c>
      <c r="AH364" s="14"/>
      <c r="AI364" s="9"/>
      <c r="AJ364" s="21">
        <f t="shared" ref="AJ364:AJ409" si="39">+IF(ISNUMBER((AJ363*0.96*AK364/AK363)+AD364),(AJ363*0.96*AK364/AK363)+AD364,"")</f>
        <v>147838877352.70917</v>
      </c>
      <c r="AK364" s="1">
        <f t="shared" si="33"/>
        <v>27.00806114472822</v>
      </c>
      <c r="AL364" s="1" t="str">
        <f t="shared" si="37"/>
        <v/>
      </c>
    </row>
    <row r="365" spans="1:38">
      <c r="A365" s="16" t="s">
        <v>96</v>
      </c>
      <c r="B365" t="s">
        <v>130</v>
      </c>
      <c r="C365">
        <v>8</v>
      </c>
      <c r="D365">
        <v>27</v>
      </c>
      <c r="E365" s="14"/>
      <c r="F365" s="1">
        <v>0</v>
      </c>
      <c r="G365" s="14">
        <v>1966</v>
      </c>
      <c r="H365" s="11" t="s">
        <v>70</v>
      </c>
      <c r="I365" s="11" t="s">
        <v>70</v>
      </c>
      <c r="J365" s="11" t="s">
        <v>70</v>
      </c>
      <c r="K365" s="11" t="s">
        <v>70</v>
      </c>
      <c r="L365" s="11" t="s">
        <v>70</v>
      </c>
      <c r="M365" s="12" t="s">
        <v>70</v>
      </c>
      <c r="N365" s="12" t="s">
        <v>70</v>
      </c>
      <c r="O365" s="12" t="s">
        <v>70</v>
      </c>
      <c r="P365" s="12" t="s">
        <v>70</v>
      </c>
      <c r="Q365" s="12" t="s">
        <v>70</v>
      </c>
      <c r="R365" s="12" t="s">
        <v>70</v>
      </c>
      <c r="S365" s="12" t="s">
        <v>70</v>
      </c>
      <c r="T365" s="12" t="s">
        <v>70</v>
      </c>
      <c r="U365" s="1" t="str">
        <f t="shared" si="34"/>
        <v/>
      </c>
      <c r="V365" s="1" t="str">
        <f t="shared" si="35"/>
        <v/>
      </c>
      <c r="W365" s="1" t="str">
        <f t="shared" si="36"/>
        <v/>
      </c>
      <c r="X365" s="1">
        <v>6</v>
      </c>
      <c r="Y365" s="13">
        <v>75879433528.31572</v>
      </c>
      <c r="Z365" s="16">
        <v>107.80556866416821</v>
      </c>
      <c r="AA365" s="17">
        <v>7.6570295077508916</v>
      </c>
      <c r="AB365" s="17">
        <v>5779916980.7235584</v>
      </c>
      <c r="AC365" s="17">
        <v>18206941125.603653</v>
      </c>
      <c r="AD365" s="17">
        <v>16524493611.858288</v>
      </c>
      <c r="AE365" s="17">
        <v>50122672462.00634</v>
      </c>
      <c r="AF365" s="17">
        <v>2.787331838216931</v>
      </c>
      <c r="AG365" s="17">
        <v>735400000</v>
      </c>
      <c r="AH365" s="14"/>
      <c r="AI365" s="16"/>
      <c r="AJ365" s="21">
        <f t="shared" si="39"/>
        <v>163775303601.44385</v>
      </c>
      <c r="AK365" s="1">
        <f t="shared" si="33"/>
        <v>28.021489164302228</v>
      </c>
      <c r="AL365" s="1" t="str">
        <f t="shared" si="37"/>
        <v/>
      </c>
    </row>
    <row r="366" spans="1:38">
      <c r="A366" s="16" t="s">
        <v>96</v>
      </c>
      <c r="B366" t="s">
        <v>130</v>
      </c>
      <c r="C366">
        <v>8</v>
      </c>
      <c r="D366">
        <v>27</v>
      </c>
      <c r="E366" s="14"/>
      <c r="F366" s="1">
        <v>0</v>
      </c>
      <c r="G366" s="14">
        <v>1967</v>
      </c>
      <c r="H366" s="11" t="s">
        <v>70</v>
      </c>
      <c r="I366" s="11" t="s">
        <v>70</v>
      </c>
      <c r="J366" s="11" t="s">
        <v>70</v>
      </c>
      <c r="K366" s="11" t="s">
        <v>70</v>
      </c>
      <c r="L366" s="11" t="s">
        <v>70</v>
      </c>
      <c r="M366" s="12" t="s">
        <v>70</v>
      </c>
      <c r="N366" s="12" t="s">
        <v>70</v>
      </c>
      <c r="O366" s="12" t="s">
        <v>70</v>
      </c>
      <c r="P366" s="12" t="s">
        <v>70</v>
      </c>
      <c r="Q366" s="12" t="s">
        <v>70</v>
      </c>
      <c r="R366" s="12" t="s">
        <v>70</v>
      </c>
      <c r="S366" s="12" t="s">
        <v>70</v>
      </c>
      <c r="T366" s="12" t="s">
        <v>70</v>
      </c>
      <c r="U366" s="1" t="str">
        <f t="shared" si="34"/>
        <v/>
      </c>
      <c r="V366" s="1" t="str">
        <f t="shared" si="35"/>
        <v/>
      </c>
      <c r="W366" s="1" t="str">
        <f t="shared" si="36"/>
        <v/>
      </c>
      <c r="X366" s="1">
        <v>7</v>
      </c>
      <c r="Y366" s="13">
        <v>72057026115.933823</v>
      </c>
      <c r="Z366" s="16">
        <v>99.080568457330116</v>
      </c>
      <c r="AA366" s="17">
        <v>-8.0932741369027923</v>
      </c>
      <c r="AB366" s="17">
        <v>5429766646.1965914</v>
      </c>
      <c r="AC366" s="17">
        <v>14438104312.603699</v>
      </c>
      <c r="AD366" s="17">
        <v>13148914902.061277</v>
      </c>
      <c r="AE366" s="17">
        <v>52152084147.873161</v>
      </c>
      <c r="AF366" s="17">
        <v>2.5706976197387945</v>
      </c>
      <c r="AG366" s="17">
        <v>754550000</v>
      </c>
      <c r="AH366" s="14"/>
      <c r="AI366" s="16"/>
      <c r="AJ366" s="21">
        <f t="shared" si="39"/>
        <v>175483924142.39514</v>
      </c>
      <c r="AK366" s="1">
        <f t="shared" si="33"/>
        <v>28.932353011416417</v>
      </c>
      <c r="AL366" s="1" t="str">
        <f t="shared" si="37"/>
        <v/>
      </c>
    </row>
    <row r="367" spans="1:38">
      <c r="A367" s="16" t="s">
        <v>96</v>
      </c>
      <c r="B367" t="s">
        <v>130</v>
      </c>
      <c r="C367">
        <v>8</v>
      </c>
      <c r="D367">
        <v>27</v>
      </c>
      <c r="E367" s="14"/>
      <c r="F367" s="1">
        <v>0</v>
      </c>
      <c r="G367" s="14">
        <v>1968</v>
      </c>
      <c r="H367" s="11" t="s">
        <v>70</v>
      </c>
      <c r="I367" s="11" t="s">
        <v>70</v>
      </c>
      <c r="J367" s="11" t="s">
        <v>70</v>
      </c>
      <c r="K367" s="11" t="s">
        <v>70</v>
      </c>
      <c r="L367" s="11" t="s">
        <v>70</v>
      </c>
      <c r="M367" s="12" t="s">
        <v>70</v>
      </c>
      <c r="N367" s="12" t="s">
        <v>70</v>
      </c>
      <c r="O367" s="12" t="s">
        <v>70</v>
      </c>
      <c r="P367" s="12" t="s">
        <v>70</v>
      </c>
      <c r="Q367" s="12" t="s">
        <v>70</v>
      </c>
      <c r="R367" s="12" t="s">
        <v>70</v>
      </c>
      <c r="S367" s="12" t="s">
        <v>70</v>
      </c>
      <c r="T367" s="12" t="s">
        <v>70</v>
      </c>
      <c r="U367" s="1" t="str">
        <f t="shared" si="34"/>
        <v/>
      </c>
      <c r="V367" s="1" t="str">
        <f t="shared" si="35"/>
        <v/>
      </c>
      <c r="W367" s="1" t="str">
        <f t="shared" si="36"/>
        <v/>
      </c>
      <c r="X367" s="1">
        <v>8</v>
      </c>
      <c r="Y367" s="13">
        <v>69993499400.152939</v>
      </c>
      <c r="Z367" s="16">
        <v>92.569536828923844</v>
      </c>
      <c r="AA367" s="17">
        <v>-6.571451627480613</v>
      </c>
      <c r="AB367" s="17">
        <v>5266065166.0241022</v>
      </c>
      <c r="AC367" s="17">
        <v>13860580140.09955</v>
      </c>
      <c r="AD367" s="17">
        <v>12194328864.994734</v>
      </c>
      <c r="AE367" s="17">
        <v>49431716655.687103</v>
      </c>
      <c r="AF367" s="17">
        <v>2.6109026264852906</v>
      </c>
      <c r="AG367" s="17">
        <v>774510000</v>
      </c>
      <c r="AH367" s="14"/>
      <c r="AI367" s="16"/>
      <c r="AJ367" s="21">
        <f t="shared" si="39"/>
        <v>188399638833.57742</v>
      </c>
      <c r="AK367" s="1">
        <f t="shared" si="33"/>
        <v>30.26175958502807</v>
      </c>
      <c r="AL367" s="1" t="str">
        <f t="shared" si="37"/>
        <v/>
      </c>
    </row>
    <row r="368" spans="1:38">
      <c r="A368" s="16" t="s">
        <v>96</v>
      </c>
      <c r="B368" t="s">
        <v>130</v>
      </c>
      <c r="C368">
        <v>8</v>
      </c>
      <c r="D368">
        <v>27</v>
      </c>
      <c r="E368" s="14"/>
      <c r="F368" s="1">
        <v>0</v>
      </c>
      <c r="G368" s="14">
        <v>1969</v>
      </c>
      <c r="H368" s="11" t="s">
        <v>70</v>
      </c>
      <c r="I368" s="11" t="s">
        <v>70</v>
      </c>
      <c r="J368" s="11" t="s">
        <v>70</v>
      </c>
      <c r="K368" s="11" t="s">
        <v>70</v>
      </c>
      <c r="L368" s="11" t="s">
        <v>70</v>
      </c>
      <c r="M368" s="12" t="s">
        <v>70</v>
      </c>
      <c r="N368" s="12" t="s">
        <v>70</v>
      </c>
      <c r="O368" s="12" t="s">
        <v>70</v>
      </c>
      <c r="P368" s="12" t="s">
        <v>70</v>
      </c>
      <c r="Q368" s="12" t="s">
        <v>70</v>
      </c>
      <c r="R368" s="12" t="s">
        <v>70</v>
      </c>
      <c r="S368" s="12" t="s">
        <v>70</v>
      </c>
      <c r="T368" s="12" t="s">
        <v>70</v>
      </c>
      <c r="U368" s="1" t="str">
        <f t="shared" si="34"/>
        <v/>
      </c>
      <c r="V368" s="1" t="str">
        <f t="shared" si="35"/>
        <v/>
      </c>
      <c r="W368" s="1" t="str">
        <f t="shared" si="36"/>
        <v/>
      </c>
      <c r="X368" s="1">
        <v>9</v>
      </c>
      <c r="Y368" s="13">
        <v>78718820945.875961</v>
      </c>
      <c r="Z368" s="16">
        <v>105.28898134128113</v>
      </c>
      <c r="AA368" s="17">
        <v>13.740421469174962</v>
      </c>
      <c r="AB368" s="17">
        <v>6361604945.1198301</v>
      </c>
      <c r="AC368" s="17">
        <v>19224624654.318077</v>
      </c>
      <c r="AD368" s="17">
        <v>16528555680.101124</v>
      </c>
      <c r="AE368" s="17">
        <v>55592248156.899826</v>
      </c>
      <c r="AF368" s="17">
        <v>2.7400021056955826</v>
      </c>
      <c r="AG368" s="17">
        <v>796025000</v>
      </c>
      <c r="AH368" s="14"/>
      <c r="AI368" s="16"/>
      <c r="AJ368" s="21">
        <f t="shared" si="39"/>
        <v>208827158208.74731</v>
      </c>
      <c r="AK368" s="1">
        <f t="shared" si="33"/>
        <v>32.175033361966946</v>
      </c>
      <c r="AL368" s="1" t="str">
        <f t="shared" si="37"/>
        <v/>
      </c>
    </row>
    <row r="369" spans="1:38">
      <c r="A369" s="16" t="s">
        <v>96</v>
      </c>
      <c r="B369" t="s">
        <v>130</v>
      </c>
      <c r="C369">
        <v>8</v>
      </c>
      <c r="D369">
        <v>27</v>
      </c>
      <c r="E369" s="14"/>
      <c r="F369" s="1">
        <v>0</v>
      </c>
      <c r="G369" s="14">
        <v>1970</v>
      </c>
      <c r="H369" s="3" t="s">
        <v>69</v>
      </c>
      <c r="I369" s="3" t="s">
        <v>69</v>
      </c>
      <c r="J369" s="3"/>
      <c r="K369" s="3" t="s">
        <v>69</v>
      </c>
      <c r="L369" s="3" t="s">
        <v>69</v>
      </c>
      <c r="M369" s="4" t="s">
        <v>69</v>
      </c>
      <c r="N369" s="4" t="s">
        <v>69</v>
      </c>
      <c r="O369" s="4"/>
      <c r="P369" s="4" t="s">
        <v>69</v>
      </c>
      <c r="Q369" s="4" t="s">
        <v>69</v>
      </c>
      <c r="R369" s="4" t="s">
        <v>70</v>
      </c>
      <c r="S369" s="12" t="s">
        <v>70</v>
      </c>
      <c r="T369" s="12" t="s">
        <v>70</v>
      </c>
      <c r="U369" s="1" t="str">
        <f t="shared" si="34"/>
        <v/>
      </c>
      <c r="V369" s="1" t="str">
        <f t="shared" si="35"/>
        <v/>
      </c>
      <c r="W369" s="1" t="str">
        <f t="shared" si="36"/>
        <v/>
      </c>
      <c r="X369" s="1">
        <v>10</v>
      </c>
      <c r="Y369" s="13">
        <v>91506213646.125854</v>
      </c>
      <c r="Z369" s="16">
        <v>122.29070428673408</v>
      </c>
      <c r="AA369" s="17">
        <v>16.147675406169995</v>
      </c>
      <c r="AB369" s="17">
        <v>7096835501.4766436</v>
      </c>
      <c r="AC369" s="17">
        <v>25799446286.09486</v>
      </c>
      <c r="AD369" s="17">
        <v>22174830537.643658</v>
      </c>
      <c r="AE369" s="17">
        <v>59372411099.445702</v>
      </c>
      <c r="AF369" s="17">
        <v>2.7616755664530408</v>
      </c>
      <c r="AG369" s="17">
        <v>818315000</v>
      </c>
      <c r="AH369" s="14"/>
      <c r="AI369" s="16"/>
      <c r="AJ369" s="21">
        <f t="shared" si="39"/>
        <v>233817407682.35767</v>
      </c>
      <c r="AK369" s="1">
        <f t="shared" si="33"/>
        <v>33.967519672601057</v>
      </c>
      <c r="AL369" s="1" t="str">
        <f t="shared" si="37"/>
        <v/>
      </c>
    </row>
    <row r="370" spans="1:38">
      <c r="A370" s="16" t="s">
        <v>96</v>
      </c>
      <c r="B370" t="s">
        <v>130</v>
      </c>
      <c r="C370">
        <v>8</v>
      </c>
      <c r="D370">
        <v>27</v>
      </c>
      <c r="E370" s="14"/>
      <c r="F370" s="1">
        <v>0</v>
      </c>
      <c r="G370" s="14">
        <v>1971</v>
      </c>
      <c r="H370" s="3" t="s">
        <v>69</v>
      </c>
      <c r="I370" s="3" t="s">
        <v>69</v>
      </c>
      <c r="J370" s="3"/>
      <c r="K370" s="3" t="s">
        <v>69</v>
      </c>
      <c r="L370" s="3" t="s">
        <v>69</v>
      </c>
      <c r="M370" s="4" t="s">
        <v>69</v>
      </c>
      <c r="N370" s="4" t="s">
        <v>69</v>
      </c>
      <c r="O370" s="4"/>
      <c r="P370" s="4" t="s">
        <v>69</v>
      </c>
      <c r="Q370" s="4" t="s">
        <v>69</v>
      </c>
      <c r="R370" s="4" t="s">
        <v>70</v>
      </c>
      <c r="S370" s="12" t="s">
        <v>70</v>
      </c>
      <c r="T370" s="12" t="s">
        <v>70</v>
      </c>
      <c r="U370" s="1" t="str">
        <f t="shared" si="34"/>
        <v/>
      </c>
      <c r="V370" s="1" t="str">
        <f t="shared" si="35"/>
        <v/>
      </c>
      <c r="W370" s="1" t="str">
        <f t="shared" si="36"/>
        <v/>
      </c>
      <c r="X370" s="1">
        <v>11</v>
      </c>
      <c r="Y370" s="13">
        <v>98562021764.402344</v>
      </c>
      <c r="Z370" s="16">
        <v>127.30560383767391</v>
      </c>
      <c r="AA370" s="17">
        <v>4.1008019212821267</v>
      </c>
      <c r="AB370" s="17">
        <v>7913716931.1635361</v>
      </c>
      <c r="AC370" s="17">
        <v>28198794790.701683</v>
      </c>
      <c r="AD370" s="17">
        <v>24494271504.303215</v>
      </c>
      <c r="AE370" s="17">
        <v>62586331763.873573</v>
      </c>
      <c r="AF370" s="17">
        <v>2.7469155496185684</v>
      </c>
      <c r="AG370" s="17">
        <v>841105000</v>
      </c>
      <c r="AH370" s="14"/>
      <c r="AI370" s="3"/>
      <c r="AJ370" s="21">
        <f t="shared" si="39"/>
        <v>261244463994.36938</v>
      </c>
      <c r="AK370" s="1">
        <f t="shared" si="33"/>
        <v>35.826641843319187</v>
      </c>
      <c r="AL370" s="1" t="str">
        <f t="shared" si="37"/>
        <v/>
      </c>
    </row>
    <row r="371" spans="1:38">
      <c r="A371" s="16" t="s">
        <v>96</v>
      </c>
      <c r="B371" t="s">
        <v>130</v>
      </c>
      <c r="C371">
        <v>8</v>
      </c>
      <c r="D371">
        <v>27</v>
      </c>
      <c r="E371" s="14"/>
      <c r="F371" s="1">
        <v>0</v>
      </c>
      <c r="G371" s="14">
        <v>1972</v>
      </c>
      <c r="H371" s="3" t="s">
        <v>69</v>
      </c>
      <c r="I371" s="3" t="s">
        <v>69</v>
      </c>
      <c r="J371" s="3"/>
      <c r="K371" s="3" t="s">
        <v>69</v>
      </c>
      <c r="L371" s="3" t="s">
        <v>69</v>
      </c>
      <c r="M371" s="4" t="s">
        <v>69</v>
      </c>
      <c r="N371" s="4" t="s">
        <v>69</v>
      </c>
      <c r="O371" s="4"/>
      <c r="P371" s="4" t="s">
        <v>69</v>
      </c>
      <c r="Q371" s="4" t="s">
        <v>69</v>
      </c>
      <c r="R371" s="4" t="s">
        <v>70</v>
      </c>
      <c r="S371" s="12" t="s">
        <v>70</v>
      </c>
      <c r="T371" s="12" t="s">
        <v>70</v>
      </c>
      <c r="U371" s="1" t="str">
        <f t="shared" si="34"/>
        <v/>
      </c>
      <c r="V371" s="1" t="str">
        <f t="shared" si="35"/>
        <v/>
      </c>
      <c r="W371" s="1" t="str">
        <f t="shared" si="36"/>
        <v/>
      </c>
      <c r="X371" s="1">
        <v>12</v>
      </c>
      <c r="Y371" s="13">
        <v>112159815863.88483</v>
      </c>
      <c r="Z371" s="16">
        <v>128.93555949641012</v>
      </c>
      <c r="AA371" s="17">
        <v>1.2803487117617749</v>
      </c>
      <c r="AB371" s="17">
        <v>8926551498.5115528</v>
      </c>
      <c r="AC371" s="17">
        <v>28734571891.725014</v>
      </c>
      <c r="AD371" s="17">
        <v>27709233178.061966</v>
      </c>
      <c r="AE371" s="17">
        <v>72550892358.53447</v>
      </c>
      <c r="AF371" s="17">
        <v>2.4573569295228617</v>
      </c>
      <c r="AG371" s="17">
        <v>862030000</v>
      </c>
      <c r="AH371" s="14"/>
      <c r="AI371" s="16"/>
      <c r="AJ371" s="21">
        <f t="shared" si="39"/>
        <v>287811817639.11597</v>
      </c>
      <c r="AK371" s="1">
        <f t="shared" si="33"/>
        <v>37.156298267883685</v>
      </c>
      <c r="AL371" s="1" t="str">
        <f t="shared" si="37"/>
        <v/>
      </c>
    </row>
    <row r="372" spans="1:38">
      <c r="A372" s="16" t="s">
        <v>96</v>
      </c>
      <c r="B372" t="s">
        <v>130</v>
      </c>
      <c r="C372">
        <v>8</v>
      </c>
      <c r="D372">
        <v>27</v>
      </c>
      <c r="E372" s="14"/>
      <c r="F372" s="1">
        <v>0</v>
      </c>
      <c r="G372" s="14">
        <v>1973</v>
      </c>
      <c r="H372" s="3" t="s">
        <v>69</v>
      </c>
      <c r="I372" s="3" t="s">
        <v>69</v>
      </c>
      <c r="J372" s="3"/>
      <c r="K372" s="3" t="s">
        <v>69</v>
      </c>
      <c r="L372" s="3" t="s">
        <v>69</v>
      </c>
      <c r="M372" s="4" t="s">
        <v>69</v>
      </c>
      <c r="N372" s="4" t="s">
        <v>69</v>
      </c>
      <c r="O372" s="4"/>
      <c r="P372" s="4" t="s">
        <v>69</v>
      </c>
      <c r="Q372" s="4" t="s">
        <v>69</v>
      </c>
      <c r="R372" s="4" t="s">
        <v>70</v>
      </c>
      <c r="S372" s="12" t="s">
        <v>70</v>
      </c>
      <c r="T372" s="12" t="s">
        <v>70</v>
      </c>
      <c r="U372" s="1" t="str">
        <f t="shared" si="34"/>
        <v/>
      </c>
      <c r="V372" s="1" t="str">
        <f t="shared" si="35"/>
        <v/>
      </c>
      <c r="W372" s="1" t="str">
        <f t="shared" si="36"/>
        <v/>
      </c>
      <c r="X372" s="1">
        <v>13</v>
      </c>
      <c r="Y372" s="13">
        <v>136769881126.33054</v>
      </c>
      <c r="Z372" s="16">
        <v>135.98076928198398</v>
      </c>
      <c r="AA372" s="17">
        <v>5.4641324806676153</v>
      </c>
      <c r="AB372" s="17">
        <v>10411183987.220423</v>
      </c>
      <c r="AC372" s="17">
        <v>30659788208.470589</v>
      </c>
      <c r="AD372" s="17">
        <v>33402030273.071003</v>
      </c>
      <c r="AE372" s="17">
        <v>87007117895.305374</v>
      </c>
      <c r="AF372" s="17">
        <v>2.2833953639638289</v>
      </c>
      <c r="AG372" s="17">
        <v>881940000</v>
      </c>
      <c r="AH372" s="14"/>
      <c r="AI372" s="16"/>
      <c r="AJ372" s="21">
        <f t="shared" si="39"/>
        <v>325735620608.26263</v>
      </c>
      <c r="AK372" s="1">
        <f t="shared" si="33"/>
        <v>39.312558192376336</v>
      </c>
      <c r="AL372" s="1" t="str">
        <f t="shared" si="37"/>
        <v/>
      </c>
    </row>
    <row r="373" spans="1:38">
      <c r="A373" s="16" t="s">
        <v>96</v>
      </c>
      <c r="B373" t="s">
        <v>130</v>
      </c>
      <c r="C373">
        <v>8</v>
      </c>
      <c r="D373">
        <v>27</v>
      </c>
      <c r="E373" s="14"/>
      <c r="F373" s="1">
        <v>0</v>
      </c>
      <c r="G373" s="14">
        <v>1974</v>
      </c>
      <c r="H373" s="3" t="s">
        <v>69</v>
      </c>
      <c r="I373" s="3" t="s">
        <v>69</v>
      </c>
      <c r="J373" s="3"/>
      <c r="K373" s="3" t="s">
        <v>69</v>
      </c>
      <c r="L373" s="3" t="s">
        <v>69</v>
      </c>
      <c r="M373" s="4" t="s">
        <v>69</v>
      </c>
      <c r="N373" s="4" t="s">
        <v>69</v>
      </c>
      <c r="O373" s="4"/>
      <c r="P373" s="4" t="s">
        <v>69</v>
      </c>
      <c r="Q373" s="4" t="s">
        <v>69</v>
      </c>
      <c r="R373" s="4" t="s">
        <v>70</v>
      </c>
      <c r="S373" s="12" t="s">
        <v>70</v>
      </c>
      <c r="T373" s="12" t="s">
        <v>70</v>
      </c>
      <c r="U373" s="1" t="str">
        <f t="shared" si="34"/>
        <v/>
      </c>
      <c r="V373" s="1" t="str">
        <f t="shared" si="35"/>
        <v/>
      </c>
      <c r="W373" s="1" t="str">
        <f t="shared" si="36"/>
        <v/>
      </c>
      <c r="X373" s="1">
        <v>14</v>
      </c>
      <c r="Y373" s="13">
        <v>142254740054.45526</v>
      </c>
      <c r="Z373" s="16">
        <v>136.26389503276022</v>
      </c>
      <c r="AA373" s="17">
        <v>0.20821014050092401</v>
      </c>
      <c r="AB373" s="17">
        <v>10632775955.623213</v>
      </c>
      <c r="AC373" s="17">
        <v>34461601946.320946</v>
      </c>
      <c r="AD373" s="17">
        <v>38145013279.448044</v>
      </c>
      <c r="AE373" s="17">
        <v>90875988011.421234</v>
      </c>
      <c r="AF373" s="17">
        <v>2.0659550133563171</v>
      </c>
      <c r="AG373" s="17">
        <v>900350000</v>
      </c>
      <c r="AH373" s="14"/>
      <c r="AI373" s="16"/>
      <c r="AJ373" s="21">
        <f t="shared" si="39"/>
        <v>384852707325.94458</v>
      </c>
      <c r="AK373" s="1">
        <f t="shared" si="33"/>
        <v>43.58713252795696</v>
      </c>
      <c r="AL373" s="1" t="str">
        <f t="shared" si="37"/>
        <v/>
      </c>
    </row>
    <row r="374" spans="1:38">
      <c r="A374" s="16" t="s">
        <v>96</v>
      </c>
      <c r="B374" t="s">
        <v>130</v>
      </c>
      <c r="C374">
        <v>8</v>
      </c>
      <c r="D374">
        <v>27</v>
      </c>
      <c r="E374" s="14"/>
      <c r="F374" s="1">
        <v>0</v>
      </c>
      <c r="G374" s="14">
        <v>1975</v>
      </c>
      <c r="H374" s="3" t="s">
        <v>69</v>
      </c>
      <c r="I374" s="3" t="s">
        <v>69</v>
      </c>
      <c r="J374" s="3"/>
      <c r="K374" s="3" t="s">
        <v>69</v>
      </c>
      <c r="L374" s="3" t="s">
        <v>69</v>
      </c>
      <c r="M374" s="4" t="s">
        <v>69</v>
      </c>
      <c r="N374" s="4" t="s">
        <v>69</v>
      </c>
      <c r="O374" s="4"/>
      <c r="P374" s="4" t="s">
        <v>69</v>
      </c>
      <c r="Q374" s="4" t="s">
        <v>69</v>
      </c>
      <c r="R374" s="4" t="s">
        <v>70</v>
      </c>
      <c r="S374" s="12" t="s">
        <v>70</v>
      </c>
      <c r="T374" s="12" t="s">
        <v>70</v>
      </c>
      <c r="U374" s="1" t="str">
        <f t="shared" si="34"/>
        <v/>
      </c>
      <c r="V374" s="1" t="str">
        <f t="shared" si="35"/>
        <v/>
      </c>
      <c r="W374" s="1" t="str">
        <f t="shared" si="36"/>
        <v/>
      </c>
      <c r="X374" s="1">
        <v>15</v>
      </c>
      <c r="Y374" s="13">
        <v>161162497663.8302</v>
      </c>
      <c r="Z374" s="17">
        <v>145.52546675769131</v>
      </c>
      <c r="AA374" s="17">
        <v>6.7967906852394435</v>
      </c>
      <c r="AB374" s="17">
        <v>12112054700.88661</v>
      </c>
      <c r="AC374" s="17">
        <v>40078843063.571259</v>
      </c>
      <c r="AD374" s="17">
        <v>47333047044.724251</v>
      </c>
      <c r="AE374" s="17">
        <v>99173036627.949142</v>
      </c>
      <c r="AF374" s="17">
        <v>1.7663917816248185</v>
      </c>
      <c r="AG374" s="17">
        <v>916395000</v>
      </c>
      <c r="AH374" s="14"/>
      <c r="AI374" s="16"/>
      <c r="AJ374" s="21">
        <f t="shared" si="39"/>
        <v>462182752357.26514</v>
      </c>
      <c r="AK374" s="1">
        <f t="shared" si="33"/>
        <v>48.94217953506363</v>
      </c>
      <c r="AL374" s="1" t="str">
        <f t="shared" si="37"/>
        <v/>
      </c>
    </row>
    <row r="375" spans="1:38">
      <c r="A375" s="16" t="s">
        <v>96</v>
      </c>
      <c r="B375" t="s">
        <v>130</v>
      </c>
      <c r="C375">
        <v>8</v>
      </c>
      <c r="D375">
        <v>27</v>
      </c>
      <c r="E375" s="14"/>
      <c r="F375" s="1">
        <v>0</v>
      </c>
      <c r="G375" s="14">
        <v>1976</v>
      </c>
      <c r="H375" s="3" t="s">
        <v>69</v>
      </c>
      <c r="I375" s="3" t="s">
        <v>69</v>
      </c>
      <c r="J375" s="3"/>
      <c r="K375" s="3" t="s">
        <v>69</v>
      </c>
      <c r="L375" s="3" t="s">
        <v>69</v>
      </c>
      <c r="M375" s="4" t="s">
        <v>69</v>
      </c>
      <c r="N375" s="4" t="s">
        <v>69</v>
      </c>
      <c r="O375" s="4"/>
      <c r="P375" s="4" t="s">
        <v>69</v>
      </c>
      <c r="Q375" s="4" t="s">
        <v>69</v>
      </c>
      <c r="R375" s="4" t="s">
        <v>70</v>
      </c>
      <c r="S375" s="12" t="s">
        <v>70</v>
      </c>
      <c r="T375" s="12" t="s">
        <v>70</v>
      </c>
      <c r="U375" s="1" t="str">
        <f t="shared" si="34"/>
        <v/>
      </c>
      <c r="V375" s="1" t="str">
        <f t="shared" si="35"/>
        <v/>
      </c>
      <c r="W375" s="1" t="str">
        <f t="shared" si="36"/>
        <v/>
      </c>
      <c r="X375" s="1">
        <v>16</v>
      </c>
      <c r="Y375" s="13">
        <v>151627679386.65732</v>
      </c>
      <c r="Z375" s="17">
        <v>140.99837125092148</v>
      </c>
      <c r="AA375" s="17">
        <v>-3.1108613548085629</v>
      </c>
      <c r="AB375" s="17">
        <v>11397964681.864059</v>
      </c>
      <c r="AC375" s="17">
        <v>39116950830.045547</v>
      </c>
      <c r="AD375" s="17">
        <v>44560625178.838493</v>
      </c>
      <c r="AE375" s="17">
        <v>94264937276.946808</v>
      </c>
      <c r="AF375" s="17">
        <v>1.5473379728766501</v>
      </c>
      <c r="AG375" s="17">
        <v>930685000</v>
      </c>
      <c r="AH375" s="14"/>
      <c r="AI375" s="16"/>
      <c r="AJ375" s="21">
        <f t="shared" si="39"/>
        <v>511561878100.27777</v>
      </c>
      <c r="AK375" s="1">
        <f t="shared" si="33"/>
        <v>51.512945562407083</v>
      </c>
      <c r="AL375" s="1" t="str">
        <f t="shared" si="37"/>
        <v/>
      </c>
    </row>
    <row r="376" spans="1:38">
      <c r="A376" s="16" t="s">
        <v>96</v>
      </c>
      <c r="B376" t="s">
        <v>130</v>
      </c>
      <c r="C376">
        <v>8</v>
      </c>
      <c r="D376">
        <v>27</v>
      </c>
      <c r="E376" s="14"/>
      <c r="F376" s="1">
        <v>0</v>
      </c>
      <c r="G376" s="14">
        <v>1977</v>
      </c>
      <c r="H376" s="3" t="s">
        <v>69</v>
      </c>
      <c r="I376" s="3" t="s">
        <v>69</v>
      </c>
      <c r="J376" s="3"/>
      <c r="K376" s="3" t="s">
        <v>69</v>
      </c>
      <c r="L376" s="3" t="s">
        <v>69</v>
      </c>
      <c r="M376" s="4" t="s">
        <v>69</v>
      </c>
      <c r="N376" s="4" t="s">
        <v>69</v>
      </c>
      <c r="O376" s="4"/>
      <c r="P376" s="4" t="s">
        <v>69</v>
      </c>
      <c r="Q376" s="4" t="s">
        <v>69</v>
      </c>
      <c r="R376" s="4">
        <v>2345000000</v>
      </c>
      <c r="S376" s="12" t="s">
        <v>70</v>
      </c>
      <c r="T376" s="12" t="s">
        <v>70</v>
      </c>
      <c r="U376" s="1" t="str">
        <f t="shared" si="34"/>
        <v/>
      </c>
      <c r="V376" s="1" t="str">
        <f t="shared" si="35"/>
        <v/>
      </c>
      <c r="W376" s="1" t="str">
        <f t="shared" si="36"/>
        <v/>
      </c>
      <c r="X376" s="1">
        <v>17</v>
      </c>
      <c r="Y376" s="13">
        <v>172349008332.74478</v>
      </c>
      <c r="Z376" s="17">
        <v>149.66074100289501</v>
      </c>
      <c r="AA376" s="17">
        <v>6.1435956139932415</v>
      </c>
      <c r="AB376" s="17">
        <v>12944881235.393774</v>
      </c>
      <c r="AC376" s="17">
        <v>40603394961.58728</v>
      </c>
      <c r="AD376" s="17">
        <v>49036494597.531013</v>
      </c>
      <c r="AE376" s="17">
        <v>106422625249.89441</v>
      </c>
      <c r="AF376" s="17">
        <v>1.3627794757067835</v>
      </c>
      <c r="AG376" s="17">
        <v>943455000</v>
      </c>
      <c r="AH376" s="14"/>
      <c r="AI376" s="16"/>
      <c r="AJ376" s="21">
        <f t="shared" si="39"/>
        <v>575978515486.21069</v>
      </c>
      <c r="AK376" s="1">
        <f t="shared" si="33"/>
        <v>55.272589361903854</v>
      </c>
      <c r="AL376" s="1" t="str">
        <f t="shared" si="37"/>
        <v/>
      </c>
    </row>
    <row r="377" spans="1:38">
      <c r="A377" s="16" t="s">
        <v>96</v>
      </c>
      <c r="B377" t="s">
        <v>130</v>
      </c>
      <c r="C377">
        <v>8</v>
      </c>
      <c r="D377">
        <v>27</v>
      </c>
      <c r="E377" s="14"/>
      <c r="F377" s="1">
        <v>0</v>
      </c>
      <c r="G377" s="14">
        <v>1978</v>
      </c>
      <c r="H377" s="3" t="s">
        <v>69</v>
      </c>
      <c r="I377" s="3" t="s">
        <v>69</v>
      </c>
      <c r="J377" s="3"/>
      <c r="K377" s="3" t="s">
        <v>69</v>
      </c>
      <c r="L377" s="3" t="s">
        <v>69</v>
      </c>
      <c r="M377" s="4" t="s">
        <v>69</v>
      </c>
      <c r="N377" s="4" t="s">
        <v>69</v>
      </c>
      <c r="O377" s="4"/>
      <c r="P377" s="4" t="s">
        <v>69</v>
      </c>
      <c r="Q377" s="4" t="s">
        <v>69</v>
      </c>
      <c r="R377" s="4">
        <v>1557000000</v>
      </c>
      <c r="S377" s="12" t="s">
        <v>70</v>
      </c>
      <c r="T377" s="12" t="s">
        <v>70</v>
      </c>
      <c r="U377" s="1" t="str">
        <f t="shared" si="34"/>
        <v/>
      </c>
      <c r="V377" s="1" t="str">
        <f t="shared" si="35"/>
        <v/>
      </c>
      <c r="W377" s="1" t="str">
        <f t="shared" si="36"/>
        <v/>
      </c>
      <c r="X377" s="1">
        <v>18</v>
      </c>
      <c r="Y377" s="13">
        <v>148178859490.82321</v>
      </c>
      <c r="Z377" s="17">
        <v>164.94889564878866</v>
      </c>
      <c r="AA377" s="17">
        <v>10.215207103376514</v>
      </c>
      <c r="AB377" s="17">
        <v>19512194819.377575</v>
      </c>
      <c r="AC377" s="17">
        <v>47587178894.980293</v>
      </c>
      <c r="AD377" s="17">
        <v>43654471336.06263</v>
      </c>
      <c r="AE377" s="17">
        <v>71508133395.195602</v>
      </c>
      <c r="AF377" s="17">
        <v>1.3381823383408389</v>
      </c>
      <c r="AG377" s="17">
        <v>956165000</v>
      </c>
      <c r="AH377" s="14"/>
      <c r="AI377" s="16"/>
      <c r="AJ377" s="21">
        <f t="shared" si="39"/>
        <v>641341043609.58301</v>
      </c>
      <c r="AK377" s="1">
        <f t="shared" si="33"/>
        <v>59.745581483247655</v>
      </c>
      <c r="AL377" s="1" t="str">
        <f t="shared" si="37"/>
        <v/>
      </c>
    </row>
    <row r="378" spans="1:38">
      <c r="A378" s="16" t="s">
        <v>96</v>
      </c>
      <c r="B378" t="s">
        <v>130</v>
      </c>
      <c r="C378">
        <v>8</v>
      </c>
      <c r="D378">
        <v>27</v>
      </c>
      <c r="E378" s="14"/>
      <c r="F378" s="1">
        <v>0</v>
      </c>
      <c r="G378" s="14">
        <v>1979</v>
      </c>
      <c r="H378" s="3" t="s">
        <v>69</v>
      </c>
      <c r="I378" s="3" t="s">
        <v>69</v>
      </c>
      <c r="J378" s="3"/>
      <c r="K378" s="3" t="s">
        <v>69</v>
      </c>
      <c r="L378" s="3" t="s">
        <v>69</v>
      </c>
      <c r="M378" s="4" t="s">
        <v>69</v>
      </c>
      <c r="N378" s="4" t="s">
        <v>69</v>
      </c>
      <c r="O378" s="4"/>
      <c r="P378" s="4" t="s">
        <v>69</v>
      </c>
      <c r="Q378" s="4" t="s">
        <v>69</v>
      </c>
      <c r="R378" s="4">
        <v>2154000000</v>
      </c>
      <c r="S378" s="12" t="s">
        <v>70</v>
      </c>
      <c r="T378" s="12" t="s">
        <v>70</v>
      </c>
      <c r="U378" s="1" t="str">
        <f t="shared" si="34"/>
        <v/>
      </c>
      <c r="V378" s="1" t="str">
        <f t="shared" si="35"/>
        <v/>
      </c>
      <c r="W378" s="1" t="str">
        <f t="shared" si="36"/>
        <v/>
      </c>
      <c r="X378" s="1">
        <v>19</v>
      </c>
      <c r="Y378" s="13">
        <v>176634786270.69693</v>
      </c>
      <c r="Z378" s="17">
        <v>175.13321007573114</v>
      </c>
      <c r="AA378" s="17">
        <v>6.1742240752111712</v>
      </c>
      <c r="AB378" s="17">
        <v>27052174473.890522</v>
      </c>
      <c r="AC378" s="17">
        <v>49160901237.256111</v>
      </c>
      <c r="AD378" s="17">
        <v>50134783648.092514</v>
      </c>
      <c r="AE378" s="17">
        <v>87456523552.283478</v>
      </c>
      <c r="AF378" s="17">
        <v>1.3339279535168664</v>
      </c>
      <c r="AG378" s="17">
        <v>969005000</v>
      </c>
      <c r="AH378" s="14"/>
      <c r="AI378" s="16"/>
      <c r="AJ378" s="21">
        <f t="shared" si="39"/>
        <v>721751148324.48572</v>
      </c>
      <c r="AK378" s="1">
        <f t="shared" si="33"/>
        <v>65.172862266948485</v>
      </c>
      <c r="AL378" s="1" t="str">
        <f t="shared" si="37"/>
        <v/>
      </c>
    </row>
    <row r="379" spans="1:38">
      <c r="A379" s="16" t="s">
        <v>96</v>
      </c>
      <c r="B379" t="s">
        <v>130</v>
      </c>
      <c r="C379">
        <v>8</v>
      </c>
      <c r="D379">
        <v>27</v>
      </c>
      <c r="E379" s="14"/>
      <c r="F379" s="1">
        <v>0</v>
      </c>
      <c r="G379" s="14">
        <v>1980</v>
      </c>
      <c r="H379" s="3" t="s">
        <v>69</v>
      </c>
      <c r="I379" s="3" t="s">
        <v>69</v>
      </c>
      <c r="J379" s="3"/>
      <c r="K379" s="3" t="s">
        <v>69</v>
      </c>
      <c r="L379" s="3" t="s">
        <v>69</v>
      </c>
      <c r="M379" s="4" t="s">
        <v>69</v>
      </c>
      <c r="N379" s="4" t="s">
        <v>69</v>
      </c>
      <c r="O379" s="4"/>
      <c r="P379" s="4" t="s">
        <v>69</v>
      </c>
      <c r="Q379" s="4" t="s">
        <v>69</v>
      </c>
      <c r="R379" s="4">
        <v>2545180000</v>
      </c>
      <c r="S379" s="12" t="s">
        <v>70</v>
      </c>
      <c r="T379" s="12" t="s">
        <v>70</v>
      </c>
      <c r="U379" s="1" t="str">
        <f t="shared" si="34"/>
        <v/>
      </c>
      <c r="V379" s="1" t="str">
        <f t="shared" si="35"/>
        <v/>
      </c>
      <c r="W379" s="1" t="str">
        <f t="shared" si="36"/>
        <v/>
      </c>
      <c r="X379" s="1">
        <v>20</v>
      </c>
      <c r="Y379" s="13">
        <v>189399992473.92047</v>
      </c>
      <c r="Z379" s="17">
        <v>186.44049877483957</v>
      </c>
      <c r="AA379" s="17">
        <v>6.4563932187498381</v>
      </c>
      <c r="AB379" s="17">
        <v>28195832212.931625</v>
      </c>
      <c r="AC379" s="17">
        <v>55130019705.178604</v>
      </c>
      <c r="AD379" s="17">
        <v>55099997810.522804</v>
      </c>
      <c r="AE379" s="17">
        <v>97133329473.601593</v>
      </c>
      <c r="AF379" s="17">
        <v>1.2542210519398709</v>
      </c>
      <c r="AG379" s="17">
        <v>981235000</v>
      </c>
      <c r="AH379" s="14"/>
      <c r="AI379" s="16"/>
      <c r="AJ379" s="21">
        <f t="shared" si="39"/>
        <v>814426092567.34924</v>
      </c>
      <c r="AK379" s="1">
        <f t="shared" si="33"/>
        <v>71.4227229151995</v>
      </c>
      <c r="AL379" s="1" t="str">
        <f t="shared" si="37"/>
        <v/>
      </c>
    </row>
    <row r="380" spans="1:38">
      <c r="A380" s="16" t="s">
        <v>96</v>
      </c>
      <c r="B380" t="s">
        <v>130</v>
      </c>
      <c r="C380">
        <v>8</v>
      </c>
      <c r="D380">
        <v>27</v>
      </c>
      <c r="E380" s="14"/>
      <c r="F380" s="1">
        <v>0</v>
      </c>
      <c r="G380" s="14">
        <v>1981</v>
      </c>
      <c r="H380" s="3">
        <v>0</v>
      </c>
      <c r="I380" s="3">
        <v>10000000</v>
      </c>
      <c r="J380" s="3">
        <v>0</v>
      </c>
      <c r="K380" s="3">
        <v>13988000000</v>
      </c>
      <c r="L380" s="3">
        <v>0</v>
      </c>
      <c r="M380" s="4">
        <v>989526432.08161831</v>
      </c>
      <c r="N380" s="4">
        <v>0</v>
      </c>
      <c r="O380" s="4">
        <v>0</v>
      </c>
      <c r="P380" s="4">
        <v>5797502000</v>
      </c>
      <c r="Q380" s="4">
        <v>0</v>
      </c>
      <c r="R380" s="4">
        <v>5058090000</v>
      </c>
      <c r="S380" s="12" t="s">
        <v>70</v>
      </c>
      <c r="T380" s="12" t="s">
        <v>70</v>
      </c>
      <c r="U380" s="1">
        <f t="shared" si="34"/>
        <v>19056090000</v>
      </c>
      <c r="V380" s="1">
        <f t="shared" si="35"/>
        <v>6787028432.0816183</v>
      </c>
      <c r="W380" s="1">
        <f t="shared" si="36"/>
        <v>12269061567.918381</v>
      </c>
      <c r="X380" s="1">
        <v>21</v>
      </c>
      <c r="Y380" s="13">
        <v>194111112580.3078</v>
      </c>
      <c r="Z380" s="17">
        <v>193.6390264887053</v>
      </c>
      <c r="AA380" s="17">
        <v>3.861032211976223</v>
      </c>
      <c r="AB380" s="17">
        <v>29111111331.448566</v>
      </c>
      <c r="AC380" s="17">
        <v>54485291487.701324</v>
      </c>
      <c r="AD380" s="17">
        <v>53146825799.085419</v>
      </c>
      <c r="AE380" s="17">
        <v>104281746821.03828</v>
      </c>
      <c r="AF380" s="17">
        <v>1.2809523442925221</v>
      </c>
      <c r="AG380" s="17">
        <v>993885000</v>
      </c>
      <c r="AH380" s="14"/>
      <c r="AI380" s="16"/>
      <c r="AJ380" s="21">
        <f t="shared" si="39"/>
        <v>909004251870.95105</v>
      </c>
      <c r="AK380" s="1">
        <f t="shared" si="33"/>
        <v>78.183465064019558</v>
      </c>
      <c r="AL380" s="1">
        <f t="shared" si="37"/>
        <v>921273313438.86938</v>
      </c>
    </row>
    <row r="381" spans="1:38">
      <c r="A381" s="16" t="s">
        <v>96</v>
      </c>
      <c r="B381" t="s">
        <v>130</v>
      </c>
      <c r="C381">
        <v>8</v>
      </c>
      <c r="D381">
        <v>27</v>
      </c>
      <c r="E381" s="14"/>
      <c r="F381" s="1">
        <v>0</v>
      </c>
      <c r="G381" s="14">
        <v>1982</v>
      </c>
      <c r="H381" s="3">
        <v>61695193.51986672</v>
      </c>
      <c r="I381" s="3">
        <v>12000000</v>
      </c>
      <c r="J381" s="3">
        <v>0</v>
      </c>
      <c r="K381" s="3">
        <v>14798000000</v>
      </c>
      <c r="L381" s="3">
        <v>0</v>
      </c>
      <c r="M381" s="4">
        <v>1307298176.5141022</v>
      </c>
      <c r="N381" s="4">
        <v>0</v>
      </c>
      <c r="O381" s="4">
        <v>0</v>
      </c>
      <c r="P381" s="4">
        <v>8358097000</v>
      </c>
      <c r="Q381" s="4">
        <v>0</v>
      </c>
      <c r="R381" s="4">
        <v>11348900000</v>
      </c>
      <c r="S381" s="12">
        <v>21125000000</v>
      </c>
      <c r="T381" s="12">
        <v>-16876000000</v>
      </c>
      <c r="U381" s="1">
        <f t="shared" si="34"/>
        <v>26220595193.519867</v>
      </c>
      <c r="V381" s="1">
        <f t="shared" si="35"/>
        <v>9665395176.5141029</v>
      </c>
      <c r="W381" s="1">
        <f t="shared" si="36"/>
        <v>16555200017.005764</v>
      </c>
      <c r="X381" s="1">
        <v>22</v>
      </c>
      <c r="Y381" s="13">
        <v>203183214981.86017</v>
      </c>
      <c r="Z381" s="17">
        <v>208.17179928350734</v>
      </c>
      <c r="AA381" s="17">
        <v>7.5050846197317185</v>
      </c>
      <c r="AB381" s="17">
        <v>30988550971.892448</v>
      </c>
      <c r="AC381" s="17">
        <v>59565874804.094978</v>
      </c>
      <c r="AD381" s="17">
        <v>57374048307.610214</v>
      </c>
      <c r="AE381" s="17">
        <v>110797714763.27946</v>
      </c>
      <c r="AF381" s="17">
        <v>1.4726747601658092</v>
      </c>
      <c r="AG381" s="17">
        <v>1008630000</v>
      </c>
      <c r="AH381" s="14"/>
      <c r="AI381" s="16"/>
      <c r="AJ381" s="21">
        <f t="shared" si="39"/>
        <v>978654228546.04053</v>
      </c>
      <c r="AK381" s="1">
        <f t="shared" si="33"/>
        <v>82.540956030541196</v>
      </c>
      <c r="AL381" s="1">
        <f t="shared" si="37"/>
        <v>995209428563.04626</v>
      </c>
    </row>
    <row r="382" spans="1:38">
      <c r="A382" s="16" t="s">
        <v>96</v>
      </c>
      <c r="B382" t="s">
        <v>130</v>
      </c>
      <c r="C382">
        <v>8</v>
      </c>
      <c r="D382">
        <v>27</v>
      </c>
      <c r="E382" s="14"/>
      <c r="F382" s="1">
        <v>0</v>
      </c>
      <c r="G382" s="14">
        <v>1983</v>
      </c>
      <c r="H382" s="3">
        <v>192096398.00503957</v>
      </c>
      <c r="I382" s="3">
        <v>12000000</v>
      </c>
      <c r="J382" s="3">
        <v>0</v>
      </c>
      <c r="K382" s="3">
        <v>16077000000</v>
      </c>
      <c r="L382" s="3">
        <v>0</v>
      </c>
      <c r="M382" s="4">
        <v>1777304756.6514504</v>
      </c>
      <c r="N382" s="4">
        <v>84241526.803902969</v>
      </c>
      <c r="O382" s="4">
        <v>0</v>
      </c>
      <c r="P382" s="4">
        <v>9609399000</v>
      </c>
      <c r="Q382" s="4">
        <v>0</v>
      </c>
      <c r="R382" s="4">
        <v>14986600000</v>
      </c>
      <c r="S382" s="12">
        <v>20707000000</v>
      </c>
      <c r="T382" s="12">
        <v>-18717000000</v>
      </c>
      <c r="U382" s="1">
        <f t="shared" si="34"/>
        <v>31267696398.005039</v>
      </c>
      <c r="V382" s="1">
        <f t="shared" si="35"/>
        <v>11470945283.455353</v>
      </c>
      <c r="W382" s="1">
        <f t="shared" si="36"/>
        <v>19796751114.549686</v>
      </c>
      <c r="X382" s="1">
        <v>23</v>
      </c>
      <c r="Y382" s="13">
        <v>228455947879.68686</v>
      </c>
      <c r="Z382" s="17">
        <v>227.55066304410033</v>
      </c>
      <c r="AA382" s="17">
        <v>9.3090725195688293</v>
      </c>
      <c r="AB382" s="17">
        <v>34302683371.070763</v>
      </c>
      <c r="AC382" s="17">
        <v>67545475891.051941</v>
      </c>
      <c r="AD382" s="17">
        <v>66026822577.198982</v>
      </c>
      <c r="AE382" s="17">
        <v>123796939841.69188</v>
      </c>
      <c r="AF382" s="17">
        <v>1.4449496950091991</v>
      </c>
      <c r="AG382" s="17">
        <v>1023310000</v>
      </c>
      <c r="AH382" s="14"/>
      <c r="AI382" s="16"/>
      <c r="AJ382" s="21">
        <f t="shared" si="39"/>
        <v>1005544138316.387</v>
      </c>
      <c r="AK382" s="1">
        <f t="shared" si="33"/>
        <v>82.541769250536163</v>
      </c>
      <c r="AL382" s="1">
        <f t="shared" si="37"/>
        <v>1025340889430.9366</v>
      </c>
    </row>
    <row r="383" spans="1:38">
      <c r="A383" s="16" t="s">
        <v>96</v>
      </c>
      <c r="B383" t="s">
        <v>130</v>
      </c>
      <c r="C383">
        <v>8</v>
      </c>
      <c r="D383">
        <v>27</v>
      </c>
      <c r="E383" s="14"/>
      <c r="F383" s="1">
        <v>0</v>
      </c>
      <c r="G383" s="14">
        <v>1984</v>
      </c>
      <c r="H383" s="3">
        <v>379986305.54281545</v>
      </c>
      <c r="I383" s="3">
        <v>26000000</v>
      </c>
      <c r="J383" s="3">
        <v>0</v>
      </c>
      <c r="K383" s="3">
        <v>18423000000</v>
      </c>
      <c r="L383" s="3">
        <v>0</v>
      </c>
      <c r="M383" s="4">
        <v>2706971860.130671</v>
      </c>
      <c r="N383" s="4">
        <v>608460226.64556968</v>
      </c>
      <c r="O383" s="4">
        <v>0</v>
      </c>
      <c r="P383" s="4">
        <v>12081920000</v>
      </c>
      <c r="Q383" s="4">
        <v>0</v>
      </c>
      <c r="R383" s="4">
        <v>17366000000</v>
      </c>
      <c r="S383" s="12">
        <v>23905000000</v>
      </c>
      <c r="T383" s="12">
        <v>-23891000000</v>
      </c>
      <c r="U383" s="1">
        <f t="shared" si="34"/>
        <v>36194986305.542816</v>
      </c>
      <c r="V383" s="1">
        <f t="shared" si="35"/>
        <v>15397352086.776241</v>
      </c>
      <c r="W383" s="1">
        <f t="shared" si="36"/>
        <v>20797634218.766575</v>
      </c>
      <c r="X383" s="1">
        <v>24</v>
      </c>
      <c r="Y383" s="13">
        <v>257432147241.18619</v>
      </c>
      <c r="Z383" s="17">
        <v>258.72139376230933</v>
      </c>
      <c r="AA383" s="17">
        <v>13.698369541629489</v>
      </c>
      <c r="AB383" s="17">
        <v>39439286385.932762</v>
      </c>
      <c r="AC383" s="17">
        <v>80641779231.636887</v>
      </c>
      <c r="AD383" s="17">
        <v>76678572734.399734</v>
      </c>
      <c r="AE383" s="17">
        <v>133642859418.78148</v>
      </c>
      <c r="AF383" s="17">
        <v>1.3120687611377875</v>
      </c>
      <c r="AG383" s="17">
        <v>1036825000</v>
      </c>
      <c r="AH383" s="14"/>
      <c r="AI383" s="16"/>
      <c r="AJ383" s="21">
        <f t="shared" si="39"/>
        <v>1047585742343.6732</v>
      </c>
      <c r="AK383" s="1">
        <f t="shared" si="33"/>
        <v>83.01930817834085</v>
      </c>
      <c r="AL383" s="1">
        <f t="shared" si="37"/>
        <v>1068383376562.4398</v>
      </c>
    </row>
    <row r="384" spans="1:38">
      <c r="A384" s="16" t="s">
        <v>96</v>
      </c>
      <c r="B384" t="s">
        <v>130</v>
      </c>
      <c r="C384">
        <v>8</v>
      </c>
      <c r="D384">
        <v>27</v>
      </c>
      <c r="E384" s="14"/>
      <c r="F384" s="1">
        <v>0</v>
      </c>
      <c r="G384" s="14">
        <v>1985</v>
      </c>
      <c r="H384" s="3">
        <v>1261947140.1790917</v>
      </c>
      <c r="I384" s="3">
        <v>28000000</v>
      </c>
      <c r="J384" s="3">
        <v>0</v>
      </c>
      <c r="K384" s="3">
        <v>17261000000</v>
      </c>
      <c r="L384" s="3">
        <v>0</v>
      </c>
      <c r="M384" s="4">
        <v>3932979590.3946033</v>
      </c>
      <c r="N384" s="4">
        <v>608460226.64556968</v>
      </c>
      <c r="O384" s="4">
        <v>0</v>
      </c>
      <c r="P384" s="4">
        <v>16695969000.000002</v>
      </c>
      <c r="Q384" s="4">
        <v>0</v>
      </c>
      <c r="R384" s="4">
        <v>12728100000</v>
      </c>
      <c r="S384" s="12">
        <v>25108000000</v>
      </c>
      <c r="T384" s="12">
        <v>-38231000000</v>
      </c>
      <c r="U384" s="1">
        <f t="shared" si="34"/>
        <v>31279047140.179092</v>
      </c>
      <c r="V384" s="1">
        <f t="shared" si="35"/>
        <v>21237408817.040176</v>
      </c>
      <c r="W384" s="1">
        <f t="shared" si="36"/>
        <v>10041638323.138916</v>
      </c>
      <c r="X384" s="1">
        <v>25</v>
      </c>
      <c r="Y384" s="13">
        <v>306666660698.09283</v>
      </c>
      <c r="Z384" s="17">
        <v>289.67727043160414</v>
      </c>
      <c r="AA384" s="17">
        <v>11.964946624295948</v>
      </c>
      <c r="AB384" s="17">
        <v>44180271248.974358</v>
      </c>
      <c r="AC384" s="17">
        <v>95794976568.662415</v>
      </c>
      <c r="AD384" s="17">
        <v>90884351972.637985</v>
      </c>
      <c r="AE384" s="17">
        <v>159435371046.6105</v>
      </c>
      <c r="AF384" s="17">
        <v>1.3616991182536886</v>
      </c>
      <c r="AG384" s="17">
        <v>1051040000</v>
      </c>
      <c r="AH384" s="14"/>
      <c r="AI384" s="3"/>
      <c r="AJ384" s="21">
        <f t="shared" si="39"/>
        <v>1109154633586.2368</v>
      </c>
      <c r="AK384" s="1">
        <f t="shared" si="33"/>
        <v>84.058447936084903</v>
      </c>
      <c r="AL384" s="1">
        <f t="shared" si="37"/>
        <v>1119196271909.3757</v>
      </c>
    </row>
    <row r="385" spans="1:38">
      <c r="A385" s="16" t="s">
        <v>96</v>
      </c>
      <c r="B385" t="s">
        <v>130</v>
      </c>
      <c r="C385">
        <v>8</v>
      </c>
      <c r="D385">
        <v>27</v>
      </c>
      <c r="E385" s="14"/>
      <c r="F385" s="1">
        <v>0</v>
      </c>
      <c r="G385" s="14">
        <v>1986</v>
      </c>
      <c r="H385" s="3">
        <v>1892920710.2686377</v>
      </c>
      <c r="I385" s="3">
        <v>0</v>
      </c>
      <c r="J385" s="3">
        <v>0</v>
      </c>
      <c r="K385" s="3">
        <v>17629000000</v>
      </c>
      <c r="L385" s="3">
        <v>0</v>
      </c>
      <c r="M385" s="4">
        <v>5318612196.9315977</v>
      </c>
      <c r="N385" s="4">
        <v>1889201988.0004222</v>
      </c>
      <c r="O385" s="4">
        <v>0</v>
      </c>
      <c r="P385" s="4">
        <v>23719324000</v>
      </c>
      <c r="Q385" s="4">
        <v>0</v>
      </c>
      <c r="R385" s="4">
        <v>11453000000</v>
      </c>
      <c r="S385" s="12">
        <v>25756000000</v>
      </c>
      <c r="T385" s="12">
        <v>-34896000000</v>
      </c>
      <c r="U385" s="1">
        <f t="shared" si="34"/>
        <v>30974920710.268639</v>
      </c>
      <c r="V385" s="1">
        <f t="shared" si="35"/>
        <v>30927138184.932022</v>
      </c>
      <c r="W385" s="1">
        <f t="shared" si="36"/>
        <v>47782525.336616516</v>
      </c>
      <c r="X385" s="1">
        <v>26</v>
      </c>
      <c r="Y385" s="13">
        <v>297831879941.52734</v>
      </c>
      <c r="Z385" s="17">
        <v>310.51574289794934</v>
      </c>
      <c r="AA385" s="17">
        <v>7.1936857300874522</v>
      </c>
      <c r="AB385" s="17">
        <v>44049274753.49765</v>
      </c>
      <c r="AC385" s="17">
        <v>103789976639.1373</v>
      </c>
      <c r="AD385" s="17">
        <v>91005795843.624786</v>
      </c>
      <c r="AE385" s="17">
        <v>153684055846.89078</v>
      </c>
      <c r="AF385" s="17">
        <v>1.4873989291490328</v>
      </c>
      <c r="AG385" s="17">
        <v>1066790000</v>
      </c>
      <c r="AH385" s="14"/>
      <c r="AI385" s="16"/>
      <c r="AJ385" s="21">
        <f t="shared" si="39"/>
        <v>1180706421475.2078</v>
      </c>
      <c r="AK385" s="1">
        <f t="shared" si="33"/>
        <v>86.025109923699844</v>
      </c>
      <c r="AL385" s="1">
        <f t="shared" si="37"/>
        <v>1180754204000.5444</v>
      </c>
    </row>
    <row r="386" spans="1:38">
      <c r="A386" s="16" t="s">
        <v>96</v>
      </c>
      <c r="B386" t="s">
        <v>130</v>
      </c>
      <c r="C386">
        <v>8</v>
      </c>
      <c r="D386">
        <v>27</v>
      </c>
      <c r="E386" s="14"/>
      <c r="F386" s="1">
        <v>0</v>
      </c>
      <c r="G386" s="14">
        <v>1987</v>
      </c>
      <c r="H386" s="3">
        <v>3058322871.1681275</v>
      </c>
      <c r="I386" s="3">
        <v>0</v>
      </c>
      <c r="J386" s="3">
        <v>0</v>
      </c>
      <c r="K386" s="3">
        <v>17687000000</v>
      </c>
      <c r="L386" s="3">
        <v>0</v>
      </c>
      <c r="M386" s="4">
        <v>7248947939.7363586</v>
      </c>
      <c r="N386" s="4">
        <v>1906489017.7972577</v>
      </c>
      <c r="O386" s="4">
        <v>0</v>
      </c>
      <c r="P386" s="4">
        <v>35339512000</v>
      </c>
      <c r="Q386" s="4">
        <v>0</v>
      </c>
      <c r="R386" s="4">
        <v>16304900000</v>
      </c>
      <c r="S386" s="12">
        <v>34734000000</v>
      </c>
      <c r="T386" s="12">
        <v>-36395000000</v>
      </c>
      <c r="U386" s="1">
        <f t="shared" si="34"/>
        <v>37050222871.168129</v>
      </c>
      <c r="V386" s="1">
        <f t="shared" si="35"/>
        <v>44494948957.533615</v>
      </c>
      <c r="W386" s="1">
        <f t="shared" si="36"/>
        <v>-7444726086.3654861</v>
      </c>
      <c r="X386" s="1">
        <v>27</v>
      </c>
      <c r="Y386" s="13">
        <v>270372194996.88773</v>
      </c>
      <c r="Z386" s="17">
        <v>341.02282650705138</v>
      </c>
      <c r="AA386" s="17">
        <v>9.8246495731226275</v>
      </c>
      <c r="AB386" s="17">
        <v>37634528826.088936</v>
      </c>
      <c r="AC386" s="17">
        <v>118770827086.55661</v>
      </c>
      <c r="AD386" s="17">
        <v>85172645011.417358</v>
      </c>
      <c r="AE386" s="17">
        <v>137356501067.32407</v>
      </c>
      <c r="AF386" s="17">
        <v>1.6036050865575986</v>
      </c>
      <c r="AG386" s="17">
        <v>1084035000</v>
      </c>
      <c r="AH386" s="14"/>
      <c r="AI386" s="16"/>
      <c r="AJ386" s="21">
        <f t="shared" si="39"/>
        <v>1241080067617.7339</v>
      </c>
      <c r="AK386" s="1">
        <f t="shared" ref="AK386:AK449" si="40">IF(ISNUMBER(AK437),AK437,"")</f>
        <v>87.727374196924899</v>
      </c>
      <c r="AL386" s="1">
        <f t="shared" si="37"/>
        <v>1233635341531.3684</v>
      </c>
    </row>
    <row r="387" spans="1:38">
      <c r="A387" s="16" t="s">
        <v>96</v>
      </c>
      <c r="B387" t="s">
        <v>130</v>
      </c>
      <c r="C387">
        <v>8</v>
      </c>
      <c r="D387">
        <v>27</v>
      </c>
      <c r="E387" s="14"/>
      <c r="F387" s="1">
        <v>0</v>
      </c>
      <c r="G387" s="14">
        <v>1988</v>
      </c>
      <c r="H387" s="3">
        <v>5313513349.7680063</v>
      </c>
      <c r="I387" s="3">
        <v>2000000</v>
      </c>
      <c r="J387" s="3">
        <v>0</v>
      </c>
      <c r="K387" s="3">
        <v>22184000000</v>
      </c>
      <c r="L387" s="3">
        <v>0</v>
      </c>
      <c r="M387" s="4">
        <v>11138970210.105751</v>
      </c>
      <c r="N387" s="4">
        <v>1937205787.5084393</v>
      </c>
      <c r="O387" s="4">
        <v>0</v>
      </c>
      <c r="P387" s="4">
        <v>42438956000</v>
      </c>
      <c r="Q387" s="4">
        <v>0</v>
      </c>
      <c r="R387" s="4">
        <v>18541300000</v>
      </c>
      <c r="S387" s="12">
        <v>41054000000</v>
      </c>
      <c r="T387" s="12">
        <v>-46369000000</v>
      </c>
      <c r="U387" s="1">
        <f t="shared" ref="U387:U450" si="41">IF(ISNUMBER(+H387+I387+J387+K387+L387+R387),(H387+I387+J387+K387+L387+R387),"")</f>
        <v>46040813349.768005</v>
      </c>
      <c r="V387" s="1">
        <f t="shared" ref="V387:V450" si="42">IF(ISNUMBER(+M387+N387+O387+P387+Q387),(+M387+N387+O387+P387+Q387),"")</f>
        <v>55515131997.614189</v>
      </c>
      <c r="W387" s="1">
        <f t="shared" ref="W387:W450" si="43">IF(ISNUMBER(+U387-V387),(U387-V387),"")</f>
        <v>-9474318647.8461838</v>
      </c>
      <c r="X387" s="1">
        <v>28</v>
      </c>
      <c r="Y387" s="13">
        <v>309522625241.61957</v>
      </c>
      <c r="Z387" s="17">
        <v>373.49617979026715</v>
      </c>
      <c r="AA387" s="17">
        <v>9.5223400778845786</v>
      </c>
      <c r="AB387" s="17">
        <v>40563784893.858109</v>
      </c>
      <c r="AC387" s="17">
        <v>129144895369.91127</v>
      </c>
      <c r="AD387" s="17">
        <v>96746910922.406143</v>
      </c>
      <c r="AE387" s="17">
        <v>161895057280.79791</v>
      </c>
      <c r="AF387" s="17">
        <v>1.6100710857869804</v>
      </c>
      <c r="AG387" s="17">
        <v>1101630000</v>
      </c>
      <c r="AH387" s="14"/>
      <c r="AI387" s="16"/>
      <c r="AJ387" s="21">
        <f t="shared" si="39"/>
        <v>1319087619829.6628</v>
      </c>
      <c r="AK387" s="1">
        <f t="shared" si="40"/>
        <v>90.00287293802127</v>
      </c>
      <c r="AL387" s="1">
        <f t="shared" si="37"/>
        <v>1309613301181.8167</v>
      </c>
    </row>
    <row r="388" spans="1:38">
      <c r="A388" s="16" t="s">
        <v>96</v>
      </c>
      <c r="B388" t="s">
        <v>130</v>
      </c>
      <c r="C388">
        <v>8</v>
      </c>
      <c r="D388">
        <v>27</v>
      </c>
      <c r="E388" s="14"/>
      <c r="F388" s="1">
        <v>0</v>
      </c>
      <c r="G388" s="14">
        <v>1989</v>
      </c>
      <c r="H388" s="3">
        <v>5004935277.0349579</v>
      </c>
      <c r="I388" s="3">
        <v>0</v>
      </c>
      <c r="J388" s="3">
        <v>0</v>
      </c>
      <c r="K388" s="3">
        <v>23487000000</v>
      </c>
      <c r="L388" s="3">
        <v>0</v>
      </c>
      <c r="M388" s="4">
        <v>11420878315.893499</v>
      </c>
      <c r="N388" s="4">
        <v>1976197948.4352324</v>
      </c>
      <c r="O388" s="4">
        <v>0</v>
      </c>
      <c r="P388" s="4">
        <v>44932462000</v>
      </c>
      <c r="Q388" s="4">
        <v>0</v>
      </c>
      <c r="R388" s="4">
        <v>17959900000</v>
      </c>
      <c r="S388" s="12">
        <v>43220000000</v>
      </c>
      <c r="T388" s="12">
        <v>-48840000000</v>
      </c>
      <c r="U388" s="1">
        <f t="shared" si="41"/>
        <v>46451835277.034958</v>
      </c>
      <c r="V388" s="1">
        <f t="shared" si="42"/>
        <v>58329538264.328735</v>
      </c>
      <c r="W388" s="1">
        <f t="shared" si="43"/>
        <v>-11877702987.293777</v>
      </c>
      <c r="X388" s="1">
        <v>29</v>
      </c>
      <c r="Y388" s="13">
        <v>343973680226.2486</v>
      </c>
      <c r="Z388" s="17">
        <v>382.89387654815033</v>
      </c>
      <c r="AA388" s="17">
        <v>2.5161426719706697</v>
      </c>
      <c r="AB388" s="17">
        <v>47603238315.004219</v>
      </c>
      <c r="AC388" s="17">
        <v>111282849220.8215</v>
      </c>
      <c r="AD388" s="17">
        <v>89461537425.297531</v>
      </c>
      <c r="AE388" s="17">
        <v>178392710484.26868</v>
      </c>
      <c r="AF388" s="17">
        <v>1.5331699959986165</v>
      </c>
      <c r="AG388" s="17">
        <v>1118650000</v>
      </c>
      <c r="AH388" s="14"/>
      <c r="AI388" s="16"/>
      <c r="AJ388" s="21">
        <f t="shared" si="39"/>
        <v>1386275973861.4717</v>
      </c>
      <c r="AK388" s="1">
        <f t="shared" si="40"/>
        <v>92.169945719934901</v>
      </c>
      <c r="AL388" s="1">
        <f t="shared" si="37"/>
        <v>1374398270874.178</v>
      </c>
    </row>
    <row r="389" spans="1:38">
      <c r="A389" s="16" t="s">
        <v>96</v>
      </c>
      <c r="B389" t="s">
        <v>130</v>
      </c>
      <c r="C389">
        <v>8</v>
      </c>
      <c r="D389">
        <v>27</v>
      </c>
      <c r="E389" s="14"/>
      <c r="F389" s="1">
        <v>0</v>
      </c>
      <c r="G389" s="14">
        <v>1990</v>
      </c>
      <c r="H389" s="3">
        <v>6443879375.5637426</v>
      </c>
      <c r="I389" s="3">
        <v>44000000</v>
      </c>
      <c r="J389" s="3">
        <v>0</v>
      </c>
      <c r="K389" s="3">
        <v>41776000000</v>
      </c>
      <c r="L389" s="3">
        <v>0</v>
      </c>
      <c r="M389" s="4">
        <v>12574477920.004168</v>
      </c>
      <c r="N389" s="4">
        <v>2132902727.3008442</v>
      </c>
      <c r="O389" s="4">
        <v>0</v>
      </c>
      <c r="P389" s="4">
        <v>55301411000</v>
      </c>
      <c r="Q389" s="4">
        <v>0</v>
      </c>
      <c r="R389" s="4">
        <v>29586200000</v>
      </c>
      <c r="S389" s="12">
        <v>51519000000</v>
      </c>
      <c r="T389" s="12">
        <v>-42354000000</v>
      </c>
      <c r="U389" s="1">
        <f t="shared" si="41"/>
        <v>77850079375.563751</v>
      </c>
      <c r="V389" s="1">
        <f t="shared" si="42"/>
        <v>70008791647.305008</v>
      </c>
      <c r="W389" s="1">
        <f t="shared" si="43"/>
        <v>7841287728.2587433</v>
      </c>
      <c r="X389" s="1">
        <v>30</v>
      </c>
      <c r="Y389" s="13">
        <v>356936901183.93286</v>
      </c>
      <c r="Z389" s="17">
        <v>391.65471348776697</v>
      </c>
      <c r="AA389" s="17">
        <v>2.2880587745609802</v>
      </c>
      <c r="AB389" s="17">
        <v>50470363104.656639</v>
      </c>
      <c r="AC389" s="17">
        <v>114458909329.90274</v>
      </c>
      <c r="AD389" s="17">
        <v>92309751097.386475</v>
      </c>
      <c r="AE389" s="17">
        <v>180705544274.05646</v>
      </c>
      <c r="AF389" s="17">
        <v>1.4673032108792834</v>
      </c>
      <c r="AG389" s="17">
        <v>1135185000</v>
      </c>
      <c r="AH389" s="14"/>
      <c r="AI389" s="16"/>
      <c r="AJ389" s="21">
        <f t="shared" si="39"/>
        <v>1451304806599.6433</v>
      </c>
      <c r="AK389" s="1">
        <f t="shared" si="40"/>
        <v>94.120944997213314</v>
      </c>
      <c r="AL389" s="1">
        <f t="shared" si="37"/>
        <v>1459146094327.9021</v>
      </c>
    </row>
    <row r="390" spans="1:38">
      <c r="A390" s="16" t="s">
        <v>96</v>
      </c>
      <c r="B390" t="s">
        <v>130</v>
      </c>
      <c r="C390">
        <v>8</v>
      </c>
      <c r="D390">
        <v>27</v>
      </c>
      <c r="E390" s="14"/>
      <c r="F390" s="1">
        <v>0</v>
      </c>
      <c r="G390" s="14">
        <v>1991</v>
      </c>
      <c r="H390" s="3">
        <v>7936275142.3456392</v>
      </c>
      <c r="I390" s="3">
        <v>118000000</v>
      </c>
      <c r="J390" s="3">
        <v>0</v>
      </c>
      <c r="K390" s="3">
        <v>47399000000</v>
      </c>
      <c r="L390" s="3">
        <v>0</v>
      </c>
      <c r="M390" s="4">
        <v>15484363636.693737</v>
      </c>
      <c r="N390" s="4">
        <v>2142650781.558439</v>
      </c>
      <c r="O390" s="4">
        <v>0</v>
      </c>
      <c r="P390" s="4">
        <v>60259176000</v>
      </c>
      <c r="Q390" s="4">
        <v>0</v>
      </c>
      <c r="R390" s="4">
        <v>43674300000</v>
      </c>
      <c r="S390" s="12">
        <v>58919000000</v>
      </c>
      <c r="T390" s="12">
        <v>-50176000000</v>
      </c>
      <c r="U390" s="1">
        <f t="shared" si="41"/>
        <v>99127575142.345642</v>
      </c>
      <c r="V390" s="1">
        <f t="shared" si="42"/>
        <v>77886190418.252167</v>
      </c>
      <c r="W390" s="1">
        <f t="shared" si="43"/>
        <v>21241384724.093475</v>
      </c>
      <c r="X390" s="1">
        <v>31</v>
      </c>
      <c r="Y390" s="13">
        <v>379468656246.25134</v>
      </c>
      <c r="Z390" s="17">
        <v>421.8910713396366</v>
      </c>
      <c r="AA390" s="17">
        <v>7.7201567632388475</v>
      </c>
      <c r="AB390" s="17">
        <v>58559235784.520103</v>
      </c>
      <c r="AC390" s="17">
        <v>130923070819.63258</v>
      </c>
      <c r="AD390" s="17">
        <v>105754359617.63972</v>
      </c>
      <c r="AE390" s="17">
        <v>186944258325.46082</v>
      </c>
      <c r="AF390" s="17">
        <v>1.3644340084034949</v>
      </c>
      <c r="AG390" s="17">
        <v>1150780000</v>
      </c>
      <c r="AH390" s="14"/>
      <c r="AI390" s="16"/>
      <c r="AJ390" s="21">
        <f t="shared" si="39"/>
        <v>1519395907586.3987</v>
      </c>
      <c r="AK390" s="1">
        <f t="shared" si="40"/>
        <v>95.498315964464666</v>
      </c>
      <c r="AL390" s="1">
        <f t="shared" si="37"/>
        <v>1540637292310.4922</v>
      </c>
    </row>
    <row r="391" spans="1:38">
      <c r="A391" s="16" t="s">
        <v>96</v>
      </c>
      <c r="B391" t="s">
        <v>130</v>
      </c>
      <c r="C391">
        <v>8</v>
      </c>
      <c r="D391">
        <v>27</v>
      </c>
      <c r="E391" s="14"/>
      <c r="F391" s="1">
        <v>0</v>
      </c>
      <c r="G391" s="14">
        <v>1992</v>
      </c>
      <c r="H391" s="3">
        <v>14644753399.963423</v>
      </c>
      <c r="I391" s="3">
        <v>216000000</v>
      </c>
      <c r="J391" s="3">
        <v>0</v>
      </c>
      <c r="K391" s="3">
        <v>51116000000</v>
      </c>
      <c r="L391" s="3">
        <v>0</v>
      </c>
      <c r="M391" s="4">
        <v>23734956856.780479</v>
      </c>
      <c r="N391" s="4">
        <v>2334665979.5905066</v>
      </c>
      <c r="O391" s="4">
        <v>0</v>
      </c>
      <c r="P391" s="4">
        <v>72427953000</v>
      </c>
      <c r="Q391" s="4">
        <v>0</v>
      </c>
      <c r="R391" s="4">
        <v>20620400000</v>
      </c>
      <c r="S391" s="12">
        <v>69568000000</v>
      </c>
      <c r="T391" s="12">
        <v>-64385000000</v>
      </c>
      <c r="U391" s="1">
        <f t="shared" si="41"/>
        <v>86597153399.963425</v>
      </c>
      <c r="V391" s="1">
        <f t="shared" si="42"/>
        <v>98497575836.370987</v>
      </c>
      <c r="W391" s="1">
        <f t="shared" si="43"/>
        <v>-11900422436.407562</v>
      </c>
      <c r="X391" s="1">
        <v>32</v>
      </c>
      <c r="Y391" s="13">
        <v>422660918111.41339</v>
      </c>
      <c r="Z391" s="17">
        <v>475.93100910843299</v>
      </c>
      <c r="AA391" s="17">
        <v>12.808978771985551</v>
      </c>
      <c r="AB391" s="17">
        <v>65984302598.320908</v>
      </c>
      <c r="AC391" s="17">
        <v>162549560390.2323</v>
      </c>
      <c r="AD391" s="17">
        <v>133653063625.64824</v>
      </c>
      <c r="AE391" s="17">
        <v>204083206178.25266</v>
      </c>
      <c r="AF391" s="17">
        <v>1.2255362283361957</v>
      </c>
      <c r="AG391" s="17">
        <v>1164970000</v>
      </c>
      <c r="AH391" s="14"/>
      <c r="AI391" s="16"/>
      <c r="AJ391" s="21">
        <f t="shared" si="39"/>
        <v>1588785697364.1667</v>
      </c>
      <c r="AK391" s="1">
        <f t="shared" si="40"/>
        <v>95.269987547023646</v>
      </c>
      <c r="AL391" s="1">
        <f t="shared" si="37"/>
        <v>1576885274927.7593</v>
      </c>
    </row>
    <row r="392" spans="1:38">
      <c r="A392" s="16" t="s">
        <v>96</v>
      </c>
      <c r="B392" t="s">
        <v>130</v>
      </c>
      <c r="C392">
        <v>8</v>
      </c>
      <c r="D392">
        <v>27</v>
      </c>
      <c r="E392" s="14"/>
      <c r="F392" s="1">
        <v>0</v>
      </c>
      <c r="G392" s="14">
        <v>1993</v>
      </c>
      <c r="H392" s="3">
        <v>23151987148.050571</v>
      </c>
      <c r="I392" s="3">
        <v>250000000</v>
      </c>
      <c r="J392" s="3">
        <v>0</v>
      </c>
      <c r="K392" s="3">
        <v>53827000000</v>
      </c>
      <c r="L392" s="3">
        <v>0</v>
      </c>
      <c r="M392" s="4">
        <v>47589815059.992172</v>
      </c>
      <c r="N392" s="4">
        <v>5551800643.5890303</v>
      </c>
      <c r="O392" s="4">
        <v>0</v>
      </c>
      <c r="P392" s="4">
        <v>85927702000</v>
      </c>
      <c r="Q392" s="4">
        <v>0</v>
      </c>
      <c r="R392" s="4">
        <v>22386900000</v>
      </c>
      <c r="S392" s="12">
        <v>75659000000</v>
      </c>
      <c r="T392" s="12">
        <v>-86313000000</v>
      </c>
      <c r="U392" s="1">
        <f t="shared" si="41"/>
        <v>99615887148.050568</v>
      </c>
      <c r="V392" s="1">
        <f t="shared" si="42"/>
        <v>139069317703.58121</v>
      </c>
      <c r="W392" s="1">
        <f t="shared" si="43"/>
        <v>-39453430555.53064</v>
      </c>
      <c r="X392" s="1">
        <v>33</v>
      </c>
      <c r="Y392" s="13">
        <v>440500898964.59888</v>
      </c>
      <c r="Z392" s="17">
        <v>536.35967580563977</v>
      </c>
      <c r="AA392" s="17">
        <v>12.696938325243522</v>
      </c>
      <c r="AB392" s="17">
        <v>68415341452.201019</v>
      </c>
      <c r="AC392" s="17">
        <v>211025489199.11676</v>
      </c>
      <c r="AD392" s="17">
        <v>165923222868.11359</v>
      </c>
      <c r="AE392" s="17">
        <v>204606477176.2215</v>
      </c>
      <c r="AF392" s="17">
        <v>1.1496194308346521</v>
      </c>
      <c r="AG392" s="17">
        <v>1178440000</v>
      </c>
      <c r="AH392" s="14"/>
      <c r="AI392" s="16"/>
      <c r="AJ392" s="21">
        <f t="shared" si="39"/>
        <v>1711305346314.5369</v>
      </c>
      <c r="AK392" s="1">
        <f t="shared" si="40"/>
        <v>96.528473430729051</v>
      </c>
      <c r="AL392" s="1">
        <f t="shared" ref="AL392:AL455" si="44">IF(ISNUMBER(+AJ392+W392),(+AJ392+W392),"")</f>
        <v>1671851915759.0063</v>
      </c>
    </row>
    <row r="393" spans="1:38">
      <c r="A393" s="16" t="s">
        <v>96</v>
      </c>
      <c r="B393" t="s">
        <v>130</v>
      </c>
      <c r="C393">
        <v>8</v>
      </c>
      <c r="D393">
        <v>27</v>
      </c>
      <c r="E393" s="14"/>
      <c r="F393" s="1">
        <v>0</v>
      </c>
      <c r="G393" s="14">
        <v>1994</v>
      </c>
      <c r="H393" s="3">
        <v>20311315840.529659</v>
      </c>
      <c r="I393" s="3">
        <v>270000000</v>
      </c>
      <c r="J393" s="3">
        <v>0</v>
      </c>
      <c r="K393" s="3">
        <v>59953000000</v>
      </c>
      <c r="L393" s="3">
        <v>0</v>
      </c>
      <c r="M393" s="4">
        <v>64941187764.977913</v>
      </c>
      <c r="N393" s="4">
        <v>7161495461.3143473</v>
      </c>
      <c r="O393" s="4">
        <v>0</v>
      </c>
      <c r="P393" s="4">
        <v>100456856000</v>
      </c>
      <c r="Q393" s="4">
        <v>0</v>
      </c>
      <c r="R393" s="4">
        <v>52914100000</v>
      </c>
      <c r="S393" s="12">
        <v>102561000000</v>
      </c>
      <c r="T393" s="12">
        <v>-95271000000</v>
      </c>
      <c r="U393" s="1">
        <f t="shared" si="41"/>
        <v>133448415840.52966</v>
      </c>
      <c r="V393" s="1">
        <f t="shared" si="42"/>
        <v>172559539226.29227</v>
      </c>
      <c r="W393" s="1">
        <f t="shared" si="43"/>
        <v>-39111123385.762604</v>
      </c>
      <c r="X393" s="1">
        <v>34</v>
      </c>
      <c r="Y393" s="13">
        <v>559224707280.73083</v>
      </c>
      <c r="Z393" s="17">
        <v>599.80497684586066</v>
      </c>
      <c r="AA393" s="17">
        <v>11.828872285173702</v>
      </c>
      <c r="AB393" s="17">
        <v>85836610816.297943</v>
      </c>
      <c r="AC393" s="17">
        <v>239190138769.04639</v>
      </c>
      <c r="AD393" s="17">
        <v>200873681005.58548</v>
      </c>
      <c r="AE393" s="17">
        <v>253451215733.0867</v>
      </c>
      <c r="AF393" s="17">
        <v>1.1302606321559052</v>
      </c>
      <c r="AG393" s="17">
        <v>1191835000</v>
      </c>
      <c r="AH393" s="14"/>
      <c r="AI393" s="16"/>
      <c r="AJ393" s="21">
        <f t="shared" si="39"/>
        <v>1867685406139.0581</v>
      </c>
      <c r="AK393" s="1">
        <f t="shared" si="40"/>
        <v>97.936199009134512</v>
      </c>
      <c r="AL393" s="1">
        <f t="shared" si="44"/>
        <v>1828574282753.2954</v>
      </c>
    </row>
    <row r="394" spans="1:38">
      <c r="A394" s="16" t="s">
        <v>96</v>
      </c>
      <c r="B394" t="s">
        <v>130</v>
      </c>
      <c r="C394">
        <v>8</v>
      </c>
      <c r="D394">
        <v>27</v>
      </c>
      <c r="E394" s="14"/>
      <c r="F394" s="1">
        <v>0</v>
      </c>
      <c r="G394" s="14">
        <v>1995</v>
      </c>
      <c r="H394" s="3">
        <v>23430466635.255978</v>
      </c>
      <c r="I394" s="3">
        <v>356000000</v>
      </c>
      <c r="J394" s="3">
        <v>0</v>
      </c>
      <c r="K394" s="3">
        <v>60955000000</v>
      </c>
      <c r="L394" s="3">
        <v>0</v>
      </c>
      <c r="M394" s="4">
        <v>97287802118.425308</v>
      </c>
      <c r="N394" s="4">
        <v>6865332482.6940937</v>
      </c>
      <c r="O394" s="4">
        <v>0</v>
      </c>
      <c r="P394" s="4">
        <v>118089788000</v>
      </c>
      <c r="Q394" s="4">
        <v>0</v>
      </c>
      <c r="R394" s="4">
        <v>75376700000</v>
      </c>
      <c r="S394" s="12">
        <v>128110000000</v>
      </c>
      <c r="T394" s="12">
        <v>-110060000000</v>
      </c>
      <c r="U394" s="1">
        <f t="shared" si="41"/>
        <v>160118166635.25598</v>
      </c>
      <c r="V394" s="1">
        <f t="shared" si="42"/>
        <v>222242922601.11938</v>
      </c>
      <c r="W394" s="1">
        <f t="shared" si="43"/>
        <v>-62124755965.863403</v>
      </c>
      <c r="X394" s="1">
        <v>35</v>
      </c>
      <c r="Y394" s="13">
        <v>728007199936.41187</v>
      </c>
      <c r="Z394" s="17">
        <v>657.99555806981471</v>
      </c>
      <c r="AA394" s="17">
        <v>9.7015835930464647</v>
      </c>
      <c r="AB394" s="17">
        <v>100332901676.77286</v>
      </c>
      <c r="AC394" s="17">
        <v>263243639019.61472</v>
      </c>
      <c r="AD394" s="17">
        <v>250098782779.66238</v>
      </c>
      <c r="AE394" s="17">
        <v>339728390606.85602</v>
      </c>
      <c r="AF394" s="17">
        <v>1.0865091508897418</v>
      </c>
      <c r="AG394" s="17">
        <v>1204855000</v>
      </c>
      <c r="AH394" s="14"/>
      <c r="AI394" s="16"/>
      <c r="AJ394" s="21">
        <f t="shared" si="39"/>
        <v>2068065385539.0996</v>
      </c>
      <c r="AK394" s="1">
        <f t="shared" si="40"/>
        <v>99.301129184739438</v>
      </c>
      <c r="AL394" s="1">
        <f t="shared" si="44"/>
        <v>2005940629573.2363</v>
      </c>
    </row>
    <row r="395" spans="1:38">
      <c r="A395" s="16" t="s">
        <v>96</v>
      </c>
      <c r="B395" t="s">
        <v>130</v>
      </c>
      <c r="C395">
        <v>8</v>
      </c>
      <c r="D395">
        <v>27</v>
      </c>
      <c r="E395" s="14"/>
      <c r="F395" s="1">
        <v>0</v>
      </c>
      <c r="G395" s="14">
        <v>1996</v>
      </c>
      <c r="H395" s="3">
        <v>25423797573.793217</v>
      </c>
      <c r="I395" s="3">
        <v>662000000</v>
      </c>
      <c r="J395" s="3">
        <v>0</v>
      </c>
      <c r="K395" s="3">
        <v>66544000000</v>
      </c>
      <c r="L395" s="3">
        <v>0</v>
      </c>
      <c r="M395" s="4">
        <v>130540160221.3669</v>
      </c>
      <c r="N395" s="4">
        <v>10750063751.411394</v>
      </c>
      <c r="O395" s="4">
        <v>0</v>
      </c>
      <c r="P395" s="4">
        <v>128817086000</v>
      </c>
      <c r="Q395" s="4">
        <v>0</v>
      </c>
      <c r="R395" s="4">
        <v>107039000000</v>
      </c>
      <c r="S395" s="12">
        <v>151077000000</v>
      </c>
      <c r="T395" s="12">
        <v>-131542000000</v>
      </c>
      <c r="U395" s="1">
        <f t="shared" si="41"/>
        <v>199668797573.79321</v>
      </c>
      <c r="V395" s="1">
        <f t="shared" si="42"/>
        <v>270107309972.77829</v>
      </c>
      <c r="W395" s="1">
        <f t="shared" si="43"/>
        <v>-70438512398.985077</v>
      </c>
      <c r="X395" s="1">
        <v>36</v>
      </c>
      <c r="Y395" s="13">
        <v>856084729312.25269</v>
      </c>
      <c r="Z395" s="17">
        <v>716.24833635581888</v>
      </c>
      <c r="AA395" s="17">
        <v>8.8530655825222766</v>
      </c>
      <c r="AB395" s="17">
        <v>119838343064.65273</v>
      </c>
      <c r="AC395" s="17">
        <v>289812993115.98108</v>
      </c>
      <c r="AD395" s="17">
        <v>289241284059.28333</v>
      </c>
      <c r="AE395" s="17">
        <v>408408486216.73303</v>
      </c>
      <c r="AF395" s="17">
        <v>1.0481415141216452</v>
      </c>
      <c r="AG395" s="17">
        <v>1217550000</v>
      </c>
      <c r="AH395" s="14"/>
      <c r="AI395" s="16"/>
      <c r="AJ395" s="21">
        <f t="shared" si="39"/>
        <v>2273203601075.8755</v>
      </c>
      <c r="AK395" s="1">
        <f t="shared" si="40"/>
        <v>99.232082895215257</v>
      </c>
      <c r="AL395" s="1">
        <f t="shared" si="44"/>
        <v>2202765088676.8906</v>
      </c>
    </row>
    <row r="396" spans="1:38">
      <c r="A396" s="16" t="s">
        <v>96</v>
      </c>
      <c r="B396" t="s">
        <v>130</v>
      </c>
      <c r="C396">
        <v>8</v>
      </c>
      <c r="D396">
        <v>27</v>
      </c>
      <c r="E396" s="14"/>
      <c r="F396" s="1">
        <v>0</v>
      </c>
      <c r="G396" s="14">
        <v>1997</v>
      </c>
      <c r="H396" s="3">
        <v>26118995808.328522</v>
      </c>
      <c r="I396" s="3">
        <v>1314000000</v>
      </c>
      <c r="J396" s="3">
        <v>0</v>
      </c>
      <c r="K396" s="3">
        <v>107051000000</v>
      </c>
      <c r="L396" s="3">
        <v>0</v>
      </c>
      <c r="M396" s="4">
        <v>161646963116.59229</v>
      </c>
      <c r="N396" s="4">
        <v>12656969113.924051</v>
      </c>
      <c r="O396" s="4">
        <v>0</v>
      </c>
      <c r="P396" s="4">
        <v>146696958000</v>
      </c>
      <c r="Q396" s="4">
        <v>0</v>
      </c>
      <c r="R396" s="4">
        <v>142762000000</v>
      </c>
      <c r="S396" s="12">
        <v>182670000000</v>
      </c>
      <c r="T396" s="12">
        <v>-136448000000</v>
      </c>
      <c r="U396" s="1">
        <f t="shared" si="41"/>
        <v>277245995808.32849</v>
      </c>
      <c r="V396" s="1">
        <f t="shared" si="42"/>
        <v>321000890230.51636</v>
      </c>
      <c r="W396" s="1">
        <f t="shared" si="43"/>
        <v>-43754894422.187866</v>
      </c>
      <c r="X396" s="1">
        <v>37</v>
      </c>
      <c r="Y396" s="13">
        <v>952652693079.13672</v>
      </c>
      <c r="Z396" s="17">
        <v>774.88811738269612</v>
      </c>
      <c r="AA396" s="17">
        <v>8.1870739589049464</v>
      </c>
      <c r="AB396" s="17">
        <v>135336201346.33537</v>
      </c>
      <c r="AC396" s="17">
        <v>313207383771.14362</v>
      </c>
      <c r="AD396" s="17">
        <v>313216253349.87634</v>
      </c>
      <c r="AE396" s="17">
        <v>445384706260.63776</v>
      </c>
      <c r="AF396" s="17">
        <v>1.0234500241987901</v>
      </c>
      <c r="AG396" s="17">
        <v>1230075000</v>
      </c>
      <c r="AH396" s="14"/>
      <c r="AI396" s="16"/>
      <c r="AJ396" s="21">
        <f t="shared" si="39"/>
        <v>2493567475678.2061</v>
      </c>
      <c r="AK396" s="1">
        <f t="shared" si="40"/>
        <v>99.144584400425103</v>
      </c>
      <c r="AL396" s="1">
        <f t="shared" si="44"/>
        <v>2449812581256.0181</v>
      </c>
    </row>
    <row r="397" spans="1:38">
      <c r="A397" s="16" t="s">
        <v>96</v>
      </c>
      <c r="B397" t="s">
        <v>130</v>
      </c>
      <c r="C397">
        <v>8</v>
      </c>
      <c r="D397">
        <v>27</v>
      </c>
      <c r="E397" s="14"/>
      <c r="F397" s="1">
        <v>0</v>
      </c>
      <c r="G397" s="14">
        <v>1998</v>
      </c>
      <c r="H397" s="3">
        <v>30745884664.990093</v>
      </c>
      <c r="I397" s="3">
        <v>1776000000</v>
      </c>
      <c r="J397" s="3">
        <v>0</v>
      </c>
      <c r="K397" s="3">
        <v>145922000000</v>
      </c>
      <c r="L397" s="3">
        <v>0</v>
      </c>
      <c r="M397" s="4">
        <v>189520580625.03625</v>
      </c>
      <c r="N397" s="4">
        <v>7815229599.1561174</v>
      </c>
      <c r="O397" s="4">
        <v>0</v>
      </c>
      <c r="P397" s="4">
        <v>143981963000</v>
      </c>
      <c r="Q397" s="4">
        <v>0</v>
      </c>
      <c r="R397" s="4">
        <v>149188000000</v>
      </c>
      <c r="S397" s="12">
        <v>183529000000</v>
      </c>
      <c r="T397" s="12">
        <v>-136915000000</v>
      </c>
      <c r="U397" s="1">
        <f t="shared" si="41"/>
        <v>327631884664.99011</v>
      </c>
      <c r="V397" s="1">
        <f t="shared" si="42"/>
        <v>341317773224.19238</v>
      </c>
      <c r="W397" s="1">
        <f t="shared" si="43"/>
        <v>-13685888559.202271</v>
      </c>
      <c r="X397" s="1">
        <v>38</v>
      </c>
      <c r="Y397" s="13">
        <v>1019458585326.1494</v>
      </c>
      <c r="Z397" s="17">
        <v>827.352317203962</v>
      </c>
      <c r="AA397" s="17">
        <v>6.7705515989162137</v>
      </c>
      <c r="AB397" s="17">
        <v>149278295658.72073</v>
      </c>
      <c r="AC397" s="17">
        <v>348097898040.14478</v>
      </c>
      <c r="AD397" s="17">
        <v>345073722473.1969</v>
      </c>
      <c r="AE397" s="17">
        <v>473835296335.81091</v>
      </c>
      <c r="AF397" s="17">
        <v>0.95955040629815069</v>
      </c>
      <c r="AG397" s="17">
        <v>1241935000</v>
      </c>
      <c r="AH397" s="14"/>
      <c r="AI397" s="16"/>
      <c r="AJ397" s="21">
        <f t="shared" si="39"/>
        <v>2722009700203.6802</v>
      </c>
      <c r="AK397" s="1">
        <f t="shared" si="40"/>
        <v>98.44510423531996</v>
      </c>
      <c r="AL397" s="1">
        <f t="shared" si="44"/>
        <v>2708323811644.478</v>
      </c>
    </row>
    <row r="398" spans="1:38">
      <c r="A398" s="16" t="s">
        <v>96</v>
      </c>
      <c r="B398" t="s">
        <v>130</v>
      </c>
      <c r="C398">
        <v>8</v>
      </c>
      <c r="D398">
        <v>27</v>
      </c>
      <c r="E398" s="14"/>
      <c r="F398" s="1">
        <v>0</v>
      </c>
      <c r="G398" s="14">
        <v>1999</v>
      </c>
      <c r="H398" s="3">
        <v>33037224405.792397</v>
      </c>
      <c r="I398" s="3">
        <v>2772000000</v>
      </c>
      <c r="J398" s="3">
        <v>0</v>
      </c>
      <c r="K398" s="3">
        <v>180851000000</v>
      </c>
      <c r="L398" s="3">
        <v>0</v>
      </c>
      <c r="M398" s="4">
        <v>211008055553.49326</v>
      </c>
      <c r="N398" s="4">
        <v>11467573080.168777</v>
      </c>
      <c r="O398" s="4">
        <v>0</v>
      </c>
      <c r="P398" s="4">
        <v>152064375000</v>
      </c>
      <c r="Q398" s="4">
        <v>0</v>
      </c>
      <c r="R398" s="4">
        <v>157728000000</v>
      </c>
      <c r="S398" s="12">
        <v>194716000000</v>
      </c>
      <c r="T398" s="12">
        <v>-158734000000</v>
      </c>
      <c r="U398" s="1">
        <f t="shared" si="41"/>
        <v>374388224405.79236</v>
      </c>
      <c r="V398" s="1">
        <f t="shared" si="42"/>
        <v>374540003633.66205</v>
      </c>
      <c r="W398" s="1">
        <f t="shared" si="43"/>
        <v>-151779227.86968994</v>
      </c>
      <c r="X398" s="1">
        <v>39</v>
      </c>
      <c r="Y398" s="13">
        <v>1083277930359.8774</v>
      </c>
      <c r="Z398" s="17">
        <v>882.55628913678629</v>
      </c>
      <c r="AA398" s="17">
        <v>6.672365663927323</v>
      </c>
      <c r="AB398" s="17">
        <v>165692225785.66699</v>
      </c>
      <c r="AC398" s="17">
        <v>371541732499.185</v>
      </c>
      <c r="AD398" s="17">
        <v>368762897548.70355</v>
      </c>
      <c r="AE398" s="17">
        <v>506388975454.77887</v>
      </c>
      <c r="AF398" s="17">
        <v>0.8658513929932794</v>
      </c>
      <c r="AG398" s="17">
        <v>1252735000</v>
      </c>
      <c r="AH398" s="14"/>
      <c r="AI398" s="16"/>
      <c r="AJ398" s="21">
        <f t="shared" si="39"/>
        <v>2986072631741.8022</v>
      </c>
      <c r="AK398" s="1">
        <f t="shared" si="40"/>
        <v>98.602594366932408</v>
      </c>
      <c r="AL398" s="1">
        <f t="shared" si="44"/>
        <v>2985920852513.9326</v>
      </c>
    </row>
    <row r="399" spans="1:38">
      <c r="A399" s="16" t="s">
        <v>96</v>
      </c>
      <c r="B399" t="s">
        <v>130</v>
      </c>
      <c r="C399">
        <v>8</v>
      </c>
      <c r="D399">
        <v>27</v>
      </c>
      <c r="E399" s="14"/>
      <c r="F399" s="1">
        <v>0</v>
      </c>
      <c r="G399" s="14">
        <v>2000</v>
      </c>
      <c r="H399" s="3">
        <v>32051715237.337727</v>
      </c>
      <c r="I399" s="3">
        <v>5570000000</v>
      </c>
      <c r="J399" s="3">
        <v>0</v>
      </c>
      <c r="K399" s="3">
        <v>236021981000</v>
      </c>
      <c r="L399" s="3">
        <v>0</v>
      </c>
      <c r="M399" s="4">
        <v>235175075593.7348</v>
      </c>
      <c r="N399" s="4">
        <v>14738412172.995781</v>
      </c>
      <c r="O399" s="4">
        <v>0</v>
      </c>
      <c r="P399" s="4">
        <v>145710501000</v>
      </c>
      <c r="Q399" s="4">
        <v>0</v>
      </c>
      <c r="R399" s="4">
        <v>168278000000</v>
      </c>
      <c r="S399" s="12">
        <v>249131000000</v>
      </c>
      <c r="T399" s="12">
        <v>-214657000000</v>
      </c>
      <c r="U399" s="1">
        <f t="shared" si="41"/>
        <v>441921696237.33771</v>
      </c>
      <c r="V399" s="1">
        <f t="shared" si="42"/>
        <v>395623988766.73059</v>
      </c>
      <c r="W399" s="1">
        <f t="shared" si="43"/>
        <v>46297707470.607117</v>
      </c>
      <c r="X399" s="1">
        <v>40</v>
      </c>
      <c r="Y399" s="13">
        <v>1198480321713.001</v>
      </c>
      <c r="Z399" s="17">
        <v>949.18232893093545</v>
      </c>
      <c r="AA399" s="17">
        <v>7.5492113777031449</v>
      </c>
      <c r="AB399" s="17">
        <v>189183890646.33365</v>
      </c>
      <c r="AC399" s="17">
        <v>408827772012.13013</v>
      </c>
      <c r="AD399" s="17">
        <v>408827772012.13013</v>
      </c>
      <c r="AE399" s="17">
        <v>553906523812.13501</v>
      </c>
      <c r="AF399" s="17">
        <v>0.78795659295399156</v>
      </c>
      <c r="AG399" s="17">
        <v>1262645000</v>
      </c>
      <c r="AH399" s="14"/>
      <c r="AI399" s="16"/>
      <c r="AJ399" s="21">
        <f t="shared" si="39"/>
        <v>3316083655974.4385</v>
      </c>
      <c r="AK399" s="1">
        <f t="shared" si="40"/>
        <v>100</v>
      </c>
      <c r="AL399" s="1">
        <f t="shared" si="44"/>
        <v>3362381363445.0454</v>
      </c>
    </row>
    <row r="400" spans="1:38">
      <c r="A400" s="16" t="s">
        <v>96</v>
      </c>
      <c r="B400" t="s">
        <v>130</v>
      </c>
      <c r="C400">
        <v>8</v>
      </c>
      <c r="D400">
        <v>27</v>
      </c>
      <c r="E400" s="14"/>
      <c r="F400" s="1">
        <v>0</v>
      </c>
      <c r="G400" s="14">
        <v>2001</v>
      </c>
      <c r="H400" s="3">
        <v>40217348441.221825</v>
      </c>
      <c r="I400" s="3">
        <v>7636000000</v>
      </c>
      <c r="J400" s="3">
        <v>0</v>
      </c>
      <c r="K400" s="3">
        <v>235894981000</v>
      </c>
      <c r="L400" s="3">
        <v>0</v>
      </c>
      <c r="M400" s="4">
        <v>263289062919.77426</v>
      </c>
      <c r="N400" s="4">
        <v>13296550000</v>
      </c>
      <c r="O400" s="4">
        <v>0</v>
      </c>
      <c r="P400" s="4">
        <v>184803308000</v>
      </c>
      <c r="Q400" s="4">
        <v>0</v>
      </c>
      <c r="R400" s="4">
        <v>215605000000</v>
      </c>
      <c r="S400" s="12">
        <v>266075000000</v>
      </c>
      <c r="T400" s="12">
        <v>-232058000000</v>
      </c>
      <c r="U400" s="1">
        <f t="shared" si="41"/>
        <v>499353329441.2218</v>
      </c>
      <c r="V400" s="1">
        <f t="shared" si="42"/>
        <v>461388920919.77429</v>
      </c>
      <c r="W400" s="1">
        <f t="shared" si="43"/>
        <v>37964408521.44751</v>
      </c>
      <c r="X400" s="1">
        <v>41</v>
      </c>
      <c r="Y400" s="13">
        <v>1324804848409.4326</v>
      </c>
      <c r="Z400" s="17">
        <v>1020.5245810552974</v>
      </c>
      <c r="AA400" s="17">
        <v>7.5161799740535571</v>
      </c>
      <c r="AB400" s="17">
        <v>211403358145.71384</v>
      </c>
      <c r="AC400" s="17">
        <v>446054242547.64459</v>
      </c>
      <c r="AD400" s="17">
        <v>456133734433.21252</v>
      </c>
      <c r="AE400" s="17">
        <v>597263417130.85461</v>
      </c>
      <c r="AF400" s="17">
        <v>0.72638063783852491</v>
      </c>
      <c r="AG400" s="17">
        <v>1271850000</v>
      </c>
      <c r="AH400" s="14"/>
      <c r="AI400" s="16"/>
      <c r="AJ400" s="21">
        <f t="shared" si="39"/>
        <v>3671901760829.0605</v>
      </c>
      <c r="AK400" s="1">
        <f t="shared" si="40"/>
        <v>101.01549624038886</v>
      </c>
      <c r="AL400" s="1">
        <f t="shared" si="44"/>
        <v>3709866169350.5078</v>
      </c>
    </row>
    <row r="401" spans="1:38">
      <c r="A401" s="16" t="s">
        <v>96</v>
      </c>
      <c r="B401" t="s">
        <v>130</v>
      </c>
      <c r="C401">
        <v>8</v>
      </c>
      <c r="D401">
        <v>27</v>
      </c>
      <c r="E401" s="14"/>
      <c r="F401" s="1">
        <v>0</v>
      </c>
      <c r="G401" s="14">
        <v>2002</v>
      </c>
      <c r="H401" s="3">
        <v>45235787480.384254</v>
      </c>
      <c r="I401" s="3">
        <v>5610000000</v>
      </c>
      <c r="J401" s="3">
        <v>0</v>
      </c>
      <c r="K401" s="3">
        <v>251066230762.33148</v>
      </c>
      <c r="L401" s="3">
        <v>0</v>
      </c>
      <c r="M401" s="4">
        <v>292411629448.14197</v>
      </c>
      <c r="N401" s="4">
        <v>16473270000</v>
      </c>
      <c r="O401" s="4">
        <v>0</v>
      </c>
      <c r="P401" s="4">
        <v>186114100000</v>
      </c>
      <c r="Q401" s="4">
        <v>0</v>
      </c>
      <c r="R401" s="4">
        <v>291128000000</v>
      </c>
      <c r="S401" s="12">
        <v>325651000000</v>
      </c>
      <c r="T401" s="12">
        <v>-281484000000</v>
      </c>
      <c r="U401" s="1">
        <f t="shared" si="41"/>
        <v>593040018242.71582</v>
      </c>
      <c r="V401" s="1">
        <f t="shared" si="42"/>
        <v>494998999448.14197</v>
      </c>
      <c r="W401" s="1">
        <f t="shared" si="43"/>
        <v>98041018794.573853</v>
      </c>
      <c r="X401" s="1">
        <v>42</v>
      </c>
      <c r="Y401" s="13">
        <v>1453827687613.0815</v>
      </c>
      <c r="Z401" s="17">
        <v>1105.9575285543276</v>
      </c>
      <c r="AA401" s="17">
        <v>8.3714737582005512</v>
      </c>
      <c r="AB401" s="17">
        <v>226652123960.09271</v>
      </c>
      <c r="AC401" s="17">
        <v>504913028772.586</v>
      </c>
      <c r="AD401" s="17">
        <v>527151431395.64508</v>
      </c>
      <c r="AE401" s="17">
        <v>641015734630.83789</v>
      </c>
      <c r="AF401" s="17">
        <v>0.66999956775862579</v>
      </c>
      <c r="AG401" s="17">
        <v>1280400000</v>
      </c>
      <c r="AH401" s="14"/>
      <c r="AI401" s="16"/>
      <c r="AJ401" s="21">
        <f t="shared" si="39"/>
        <v>4071623316304.6738</v>
      </c>
      <c r="AK401" s="1">
        <f t="shared" si="40"/>
        <v>101.57275940986959</v>
      </c>
      <c r="AL401" s="1">
        <f t="shared" si="44"/>
        <v>4169664335099.2476</v>
      </c>
    </row>
    <row r="402" spans="1:38">
      <c r="A402" s="16" t="s">
        <v>96</v>
      </c>
      <c r="B402" t="s">
        <v>130</v>
      </c>
      <c r="C402">
        <v>8</v>
      </c>
      <c r="D402">
        <v>27</v>
      </c>
      <c r="E402" s="14"/>
      <c r="F402" s="1">
        <v>0</v>
      </c>
      <c r="G402" s="14">
        <v>2003</v>
      </c>
      <c r="H402" s="3">
        <v>48486148754.612511</v>
      </c>
      <c r="I402" s="3">
        <v>4830000000</v>
      </c>
      <c r="J402" s="3">
        <v>0</v>
      </c>
      <c r="K402" s="3">
        <v>266004625762.33148</v>
      </c>
      <c r="L402" s="3">
        <v>0</v>
      </c>
      <c r="M402" s="4">
        <v>330989077742.02667</v>
      </c>
      <c r="N402" s="4">
        <v>46048980000</v>
      </c>
      <c r="O402" s="4">
        <v>0</v>
      </c>
      <c r="P402" s="4">
        <v>208431303000</v>
      </c>
      <c r="Q402" s="4">
        <v>0</v>
      </c>
      <c r="R402" s="4">
        <v>408151000000</v>
      </c>
      <c r="S402" s="12">
        <v>438270000000</v>
      </c>
      <c r="T402" s="12">
        <v>-393618000000</v>
      </c>
      <c r="U402" s="1">
        <f t="shared" si="41"/>
        <v>727471774516.94397</v>
      </c>
      <c r="V402" s="1">
        <f t="shared" si="42"/>
        <v>585469360742.02661</v>
      </c>
      <c r="W402" s="1">
        <f t="shared" si="43"/>
        <v>142002413774.91736</v>
      </c>
      <c r="X402" s="1">
        <v>43</v>
      </c>
      <c r="Y402" s="13">
        <v>1640959264366.2905</v>
      </c>
      <c r="Z402" s="17">
        <v>1208.9993957754248</v>
      </c>
      <c r="AA402" s="17">
        <v>9.3169823036324289</v>
      </c>
      <c r="AB402" s="17">
        <v>242063685427.36334</v>
      </c>
      <c r="AC402" s="17">
        <v>587580316708.86487</v>
      </c>
      <c r="AD402" s="17">
        <v>646254235094.82898</v>
      </c>
      <c r="AE402" s="17">
        <v>696502894940.05261</v>
      </c>
      <c r="AF402" s="17">
        <v>0.62286093613358262</v>
      </c>
      <c r="AG402" s="17">
        <v>1288400000</v>
      </c>
      <c r="AH402" s="14"/>
      <c r="AI402" s="16"/>
      <c r="AJ402" s="21">
        <f t="shared" si="39"/>
        <v>4612113796765.7539</v>
      </c>
      <c r="AK402" s="1">
        <f t="shared" si="40"/>
        <v>103.05658717500951</v>
      </c>
      <c r="AL402" s="1">
        <f t="shared" si="44"/>
        <v>4754116210540.6709</v>
      </c>
    </row>
    <row r="403" spans="1:38">
      <c r="A403" s="16" t="s">
        <v>96</v>
      </c>
      <c r="B403" t="s">
        <v>130</v>
      </c>
      <c r="C403">
        <v>8</v>
      </c>
      <c r="D403">
        <v>27</v>
      </c>
      <c r="E403" s="14"/>
      <c r="F403" s="1">
        <v>0</v>
      </c>
      <c r="G403" s="14">
        <v>2004</v>
      </c>
      <c r="H403" s="3">
        <v>52704050000</v>
      </c>
      <c r="I403" s="3">
        <v>5678000000</v>
      </c>
      <c r="J403" s="3">
        <v>0</v>
      </c>
      <c r="K403" s="3">
        <v>257538532136.1861</v>
      </c>
      <c r="L403" s="3">
        <v>0</v>
      </c>
      <c r="M403" s="4">
        <v>368970119700</v>
      </c>
      <c r="N403" s="4">
        <v>57256199718.858238</v>
      </c>
      <c r="O403" s="4">
        <v>0</v>
      </c>
      <c r="P403" s="4">
        <v>247679295000</v>
      </c>
      <c r="Q403" s="4">
        <v>0</v>
      </c>
      <c r="R403" s="4">
        <v>614500000000</v>
      </c>
      <c r="S403" s="12">
        <v>593393000000</v>
      </c>
      <c r="T403" s="12">
        <v>-534410000000</v>
      </c>
      <c r="U403" s="1">
        <f t="shared" si="41"/>
        <v>930420582136.18604</v>
      </c>
      <c r="V403" s="1">
        <f t="shared" si="42"/>
        <v>673905614418.85815</v>
      </c>
      <c r="W403" s="1">
        <f t="shared" si="43"/>
        <v>256514967717.32788</v>
      </c>
      <c r="X403" s="1">
        <v>44</v>
      </c>
      <c r="Y403" s="13">
        <v>1931643872027.8369</v>
      </c>
      <c r="Z403" s="17">
        <v>1323.2258769672126</v>
      </c>
      <c r="AA403" s="17">
        <v>9.448018054510726</v>
      </c>
      <c r="AB403" s="17">
        <v>269839793156.77557</v>
      </c>
      <c r="AC403" s="17">
        <v>655990053601.74292</v>
      </c>
      <c r="AD403" s="17">
        <v>786749710032.86292</v>
      </c>
      <c r="AE403" s="17">
        <v>787967572008.50574</v>
      </c>
      <c r="AF403" s="17">
        <v>0.59393281511214069</v>
      </c>
      <c r="AG403" s="17">
        <v>1296075000</v>
      </c>
      <c r="AH403" s="14"/>
      <c r="AI403" s="16"/>
      <c r="AJ403" s="21">
        <f t="shared" si="39"/>
        <v>5372790192999.6436</v>
      </c>
      <c r="AK403" s="1">
        <f t="shared" si="40"/>
        <v>106.74373455408495</v>
      </c>
      <c r="AL403" s="1">
        <f t="shared" si="44"/>
        <v>5629305160716.9717</v>
      </c>
    </row>
    <row r="404" spans="1:38">
      <c r="A404" s="16" t="s">
        <v>96</v>
      </c>
      <c r="B404" t="s">
        <v>130</v>
      </c>
      <c r="C404">
        <v>8</v>
      </c>
      <c r="D404">
        <v>27</v>
      </c>
      <c r="E404" s="14"/>
      <c r="F404" s="1">
        <v>0</v>
      </c>
      <c r="G404" s="14">
        <v>2005</v>
      </c>
      <c r="H404" s="3">
        <v>64492948364.085403</v>
      </c>
      <c r="I404" s="3">
        <v>6179083934.0505629</v>
      </c>
      <c r="J404" s="3">
        <v>0</v>
      </c>
      <c r="K404" s="3">
        <v>332642776646.36237</v>
      </c>
      <c r="L404" s="3">
        <v>0</v>
      </c>
      <c r="M404" s="4">
        <v>471549163199.99994</v>
      </c>
      <c r="N404" s="4">
        <v>99334910000</v>
      </c>
      <c r="O404" s="4">
        <v>0</v>
      </c>
      <c r="P404" s="4">
        <v>283802832000</v>
      </c>
      <c r="Q404" s="4">
        <v>0</v>
      </c>
      <c r="R404" s="4">
        <v>821514000000</v>
      </c>
      <c r="S404" s="12">
        <v>762484000000</v>
      </c>
      <c r="T404" s="12">
        <v>-628295000000</v>
      </c>
      <c r="U404" s="1">
        <f t="shared" si="41"/>
        <v>1224828808944.4983</v>
      </c>
      <c r="V404" s="1">
        <f t="shared" si="42"/>
        <v>854686905200</v>
      </c>
      <c r="W404" s="1">
        <f t="shared" si="43"/>
        <v>370141903744.49829</v>
      </c>
      <c r="X404" s="1">
        <v>45</v>
      </c>
      <c r="Y404" s="13">
        <v>2256902969137.083</v>
      </c>
      <c r="Z404" s="17">
        <v>1464.1142086181708</v>
      </c>
      <c r="AA404" s="17">
        <v>10.647338002024981</v>
      </c>
      <c r="AB404" s="16">
        <v>322160526219.44519</v>
      </c>
      <c r="AC404" s="16">
        <v>731931461845.48987</v>
      </c>
      <c r="AD404" s="16">
        <v>905908985514.32092</v>
      </c>
      <c r="AE404" s="16">
        <v>886622408259.39978</v>
      </c>
      <c r="AF404" s="17">
        <v>0.58812498955699222</v>
      </c>
      <c r="AG404" s="17">
        <v>1303720000</v>
      </c>
      <c r="AH404" s="14"/>
      <c r="AI404" s="16"/>
      <c r="AJ404" s="21">
        <f t="shared" si="39"/>
        <v>6319565518851.3037</v>
      </c>
      <c r="AK404" s="1">
        <f t="shared" si="40"/>
        <v>112.03713046110384</v>
      </c>
      <c r="AL404" s="1">
        <f t="shared" si="44"/>
        <v>6689707422595.8018</v>
      </c>
    </row>
    <row r="405" spans="1:38">
      <c r="A405" s="16" t="s">
        <v>96</v>
      </c>
      <c r="B405" t="s">
        <v>130</v>
      </c>
      <c r="C405">
        <v>8</v>
      </c>
      <c r="D405">
        <v>27</v>
      </c>
      <c r="E405" s="14"/>
      <c r="F405" s="1">
        <v>0</v>
      </c>
      <c r="G405" s="14">
        <v>2006</v>
      </c>
      <c r="H405" s="3">
        <v>90630000000</v>
      </c>
      <c r="I405" s="3">
        <v>8924903980.8424301</v>
      </c>
      <c r="J405" s="3">
        <v>0</v>
      </c>
      <c r="K405" s="3">
        <v>473460648641.93848</v>
      </c>
      <c r="L405" s="3">
        <v>0</v>
      </c>
      <c r="M405" s="4">
        <v>614383474800</v>
      </c>
      <c r="N405" s="4">
        <v>261987600000</v>
      </c>
      <c r="O405" s="4">
        <v>0</v>
      </c>
      <c r="P405" s="4">
        <v>325076513000</v>
      </c>
      <c r="Q405" s="4">
        <v>0</v>
      </c>
      <c r="R405" s="4">
        <v>1068490000000</v>
      </c>
      <c r="S405" s="12">
        <v>969682000000</v>
      </c>
      <c r="T405" s="12">
        <v>-751936000000</v>
      </c>
      <c r="U405" s="1">
        <f t="shared" si="41"/>
        <v>1641505552622.7808</v>
      </c>
      <c r="V405" s="1">
        <f t="shared" si="42"/>
        <v>1201447587800</v>
      </c>
      <c r="W405" s="1">
        <f t="shared" si="43"/>
        <v>440057964822.78076</v>
      </c>
      <c r="X405" s="1">
        <v>46</v>
      </c>
      <c r="Y405" s="11">
        <v>2712950560614.042</v>
      </c>
      <c r="Z405" s="16">
        <v>1640.8688944632891</v>
      </c>
      <c r="AA405" s="16">
        <v>12.072465713719097</v>
      </c>
      <c r="AB405" s="16">
        <v>382878069581.35803</v>
      </c>
      <c r="AC405" s="16">
        <v>822991914713.45508</v>
      </c>
      <c r="AD405" s="16">
        <v>1103094037675.2703</v>
      </c>
      <c r="AE405" s="16">
        <v>1029717560889.9591</v>
      </c>
      <c r="AF405" s="16">
        <v>0.5583743673730015</v>
      </c>
      <c r="AG405" s="16">
        <v>1311020000</v>
      </c>
      <c r="AH405" s="14"/>
      <c r="AI405" s="16"/>
      <c r="AJ405" s="21">
        <f t="shared" si="39"/>
        <v>7446310376176.1562</v>
      </c>
      <c r="AK405" s="1">
        <f t="shared" si="40"/>
        <v>117.14211113150616</v>
      </c>
      <c r="AL405" s="1">
        <f t="shared" si="44"/>
        <v>7886368340998.9375</v>
      </c>
    </row>
    <row r="406" spans="1:38">
      <c r="A406" s="16" t="s">
        <v>96</v>
      </c>
      <c r="B406" t="s">
        <v>130</v>
      </c>
      <c r="C406">
        <v>8</v>
      </c>
      <c r="D406">
        <v>27</v>
      </c>
      <c r="E406" s="14"/>
      <c r="F406" s="1">
        <v>0</v>
      </c>
      <c r="G406" s="14">
        <v>2007</v>
      </c>
      <c r="H406" s="3">
        <v>115960154709.99998</v>
      </c>
      <c r="I406" s="3">
        <v>25280064030.183071</v>
      </c>
      <c r="J406" s="3">
        <v>0</v>
      </c>
      <c r="K406" s="3">
        <v>612081927718.56458</v>
      </c>
      <c r="L406" s="3">
        <v>0</v>
      </c>
      <c r="M406" s="4">
        <v>703667241900</v>
      </c>
      <c r="N406" s="4">
        <v>450808546693.2323</v>
      </c>
      <c r="O406" s="4">
        <v>0</v>
      </c>
      <c r="P406" s="4">
        <v>373635353000</v>
      </c>
      <c r="Q406" s="4">
        <v>0</v>
      </c>
      <c r="R406" s="4">
        <v>1530280000000</v>
      </c>
      <c r="S406" s="12">
        <v>1220000000000</v>
      </c>
      <c r="T406" s="12">
        <v>-904618000000</v>
      </c>
      <c r="U406" s="1">
        <f t="shared" si="41"/>
        <v>2283602146458.7476</v>
      </c>
      <c r="V406" s="1">
        <f t="shared" si="42"/>
        <v>1528111141593.2324</v>
      </c>
      <c r="W406" s="1">
        <f t="shared" si="43"/>
        <v>755491004865.51514</v>
      </c>
      <c r="X406" s="1">
        <v>47</v>
      </c>
      <c r="Y406" s="11">
        <v>3494055865921.7876</v>
      </c>
      <c r="Z406" s="16">
        <v>1864.1110819365849</v>
      </c>
      <c r="AA406" s="16">
        <v>13.605120325369796</v>
      </c>
      <c r="AB406" s="16">
        <v>471907985540.58496</v>
      </c>
      <c r="AC406" s="16">
        <v>930624500534.49121</v>
      </c>
      <c r="AD406" s="16">
        <v>1366396319421.6233</v>
      </c>
      <c r="AE406" s="16">
        <v>1256783437397.3054</v>
      </c>
      <c r="AF406" s="16">
        <v>0.5222718663922753</v>
      </c>
      <c r="AG406" s="16">
        <v>1317885000</v>
      </c>
      <c r="AH406" s="14"/>
      <c r="AI406" s="16"/>
      <c r="AJ406" s="21">
        <f t="shared" si="39"/>
        <v>8684966589623.8164</v>
      </c>
      <c r="AK406" s="1">
        <f t="shared" si="40"/>
        <v>119.92974940575135</v>
      </c>
      <c r="AL406" s="1">
        <f t="shared" si="44"/>
        <v>9440457594489.332</v>
      </c>
    </row>
    <row r="407" spans="1:38">
      <c r="A407" s="16" t="s">
        <v>96</v>
      </c>
      <c r="B407" t="s">
        <v>130</v>
      </c>
      <c r="C407">
        <v>8</v>
      </c>
      <c r="D407">
        <v>27</v>
      </c>
      <c r="E407" s="14"/>
      <c r="F407" s="1">
        <v>0</v>
      </c>
      <c r="G407" s="14">
        <v>2008</v>
      </c>
      <c r="H407" s="11">
        <v>185694000000</v>
      </c>
      <c r="I407" s="11">
        <v>21389200000</v>
      </c>
      <c r="J407" s="11">
        <v>231120000000</v>
      </c>
      <c r="K407" s="11">
        <v>552287000000</v>
      </c>
      <c r="L407" s="11">
        <v>0</v>
      </c>
      <c r="M407" s="12">
        <v>915524000000</v>
      </c>
      <c r="N407" s="12">
        <v>150530000000</v>
      </c>
      <c r="O407" s="12">
        <v>17219500000</v>
      </c>
      <c r="P407" s="12">
        <v>379601000000</v>
      </c>
      <c r="Q407" s="12">
        <v>0</v>
      </c>
      <c r="R407" s="12">
        <v>1949260000000</v>
      </c>
      <c r="S407" s="12">
        <v>1434600000000</v>
      </c>
      <c r="T407" s="12">
        <v>-1073920000000</v>
      </c>
      <c r="U407" s="1">
        <f t="shared" si="41"/>
        <v>2939750200000</v>
      </c>
      <c r="V407" s="1">
        <f t="shared" si="42"/>
        <v>1462874500000</v>
      </c>
      <c r="W407" s="1">
        <f t="shared" si="43"/>
        <v>1476875700000</v>
      </c>
      <c r="X407" s="1">
        <v>48</v>
      </c>
      <c r="Y407" s="11">
        <v>4521826899540.6836</v>
      </c>
      <c r="Z407" s="16">
        <v>2032.6241175301673</v>
      </c>
      <c r="AA407" s="16">
        <v>9.0398601900117512</v>
      </c>
      <c r="AB407" s="16">
        <v>601173489222.61743</v>
      </c>
      <c r="AC407" s="16">
        <v>1021073645422.313</v>
      </c>
      <c r="AD407" s="16">
        <v>1844241263624.7139</v>
      </c>
      <c r="AE407" s="16">
        <v>1592410476451.0229</v>
      </c>
      <c r="AF407" s="16">
        <v>0.51238693163743987</v>
      </c>
      <c r="AG407" s="16">
        <v>1324655000</v>
      </c>
      <c r="AH407" s="14"/>
      <c r="AI407" s="16"/>
      <c r="AJ407" s="21">
        <f t="shared" si="39"/>
        <v>10287824608985.395</v>
      </c>
      <c r="AK407" s="1">
        <f t="shared" si="40"/>
        <v>121.45470281964839</v>
      </c>
      <c r="AL407" s="1">
        <f t="shared" si="44"/>
        <v>11764700308985.395</v>
      </c>
    </row>
    <row r="408" spans="1:38">
      <c r="A408" s="16" t="s">
        <v>96</v>
      </c>
      <c r="B408" t="s">
        <v>130</v>
      </c>
      <c r="C408">
        <v>8</v>
      </c>
      <c r="D408">
        <v>27</v>
      </c>
      <c r="E408" s="14"/>
      <c r="F408" s="1">
        <v>0</v>
      </c>
      <c r="G408" s="14">
        <v>2009</v>
      </c>
      <c r="H408" s="11">
        <v>229592000000</v>
      </c>
      <c r="I408" s="11">
        <v>54575200000</v>
      </c>
      <c r="J408" s="11">
        <v>188199000000</v>
      </c>
      <c r="K408" s="11">
        <v>534549000000</v>
      </c>
      <c r="L408" s="11">
        <v>0</v>
      </c>
      <c r="M408" s="12">
        <v>997410000000</v>
      </c>
      <c r="N408" s="12">
        <v>174765000000</v>
      </c>
      <c r="O408" s="12">
        <v>15219400000</v>
      </c>
      <c r="P408" s="12">
        <v>450751000000</v>
      </c>
      <c r="Q408" s="12">
        <v>0</v>
      </c>
      <c r="R408" s="12">
        <v>2416040000000</v>
      </c>
      <c r="S408" s="12">
        <v>1203800000000</v>
      </c>
      <c r="T408" s="12">
        <v>-954287000000</v>
      </c>
      <c r="U408" s="1">
        <f t="shared" si="41"/>
        <v>3422955200000</v>
      </c>
      <c r="V408" s="1">
        <f t="shared" si="42"/>
        <v>1638145400000</v>
      </c>
      <c r="W408" s="1">
        <f t="shared" si="43"/>
        <v>1784809800000</v>
      </c>
      <c r="X408" s="1">
        <v>49</v>
      </c>
      <c r="Y408" s="11">
        <v>4991256222547.583</v>
      </c>
      <c r="Z408" s="16">
        <v>2208.2713823220161</v>
      </c>
      <c r="AA408" s="16">
        <v>8.6414041473283731</v>
      </c>
      <c r="AB408" s="16">
        <v>650269399707.17419</v>
      </c>
      <c r="AC408" s="16">
        <v>1251879145760.887</v>
      </c>
      <c r="AD408" s="16">
        <v>2274279648609.0771</v>
      </c>
      <c r="AE408" s="16">
        <v>1782032210834.5532</v>
      </c>
      <c r="AF408" s="16">
        <v>0.51240363381787279</v>
      </c>
      <c r="AG408" s="16">
        <v>1331460000</v>
      </c>
      <c r="AH408" s="14"/>
      <c r="AI408" s="16"/>
      <c r="AJ408" s="21">
        <f t="shared" si="39"/>
        <v>12041508849563.141</v>
      </c>
      <c r="AK408" s="1">
        <f t="shared" si="40"/>
        <v>120.11325331365218</v>
      </c>
      <c r="AL408" s="1">
        <f t="shared" si="44"/>
        <v>13826318649563.141</v>
      </c>
    </row>
    <row r="409" spans="1:38">
      <c r="A409" s="16" t="s">
        <v>96</v>
      </c>
      <c r="B409" t="s">
        <v>130</v>
      </c>
      <c r="C409">
        <v>8</v>
      </c>
      <c r="D409">
        <v>27</v>
      </c>
      <c r="E409" s="14"/>
      <c r="F409" s="1">
        <v>0</v>
      </c>
      <c r="G409" s="14">
        <v>2010</v>
      </c>
      <c r="H409" s="11" t="s">
        <v>70</v>
      </c>
      <c r="I409" s="11" t="s">
        <v>70</v>
      </c>
      <c r="J409" s="11" t="s">
        <v>70</v>
      </c>
      <c r="K409" s="11" t="s">
        <v>70</v>
      </c>
      <c r="L409" s="11" t="s">
        <v>70</v>
      </c>
      <c r="M409" s="12" t="s">
        <v>70</v>
      </c>
      <c r="N409" s="12" t="s">
        <v>70</v>
      </c>
      <c r="O409" s="12" t="s">
        <v>70</v>
      </c>
      <c r="P409" s="12" t="s">
        <v>70</v>
      </c>
      <c r="Q409" s="12" t="s">
        <v>70</v>
      </c>
      <c r="R409" s="12">
        <v>2866080000000</v>
      </c>
      <c r="S409" s="12" t="s">
        <v>70</v>
      </c>
      <c r="T409" s="12" t="s">
        <v>70</v>
      </c>
      <c r="U409" s="1" t="str">
        <f t="shared" si="41"/>
        <v/>
      </c>
      <c r="V409" s="1" t="str">
        <f t="shared" si="42"/>
        <v/>
      </c>
      <c r="W409" s="1" t="str">
        <f t="shared" si="43"/>
        <v/>
      </c>
      <c r="X409" s="1">
        <v>50</v>
      </c>
      <c r="Y409" s="11">
        <v>5878629246676.5146</v>
      </c>
      <c r="Z409" s="16">
        <v>2423.2747096662811</v>
      </c>
      <c r="AA409" s="16">
        <v>9.7362728632650004</v>
      </c>
      <c r="AB409" s="16"/>
      <c r="AC409" s="16"/>
      <c r="AD409" s="16"/>
      <c r="AE409" s="16"/>
      <c r="AF409" s="16">
        <v>0.51240673063877362</v>
      </c>
      <c r="AG409" s="16">
        <v>1338300000</v>
      </c>
      <c r="AH409" s="14"/>
      <c r="AI409" s="16"/>
      <c r="AJ409" s="21" t="str">
        <f t="shared" si="39"/>
        <v/>
      </c>
      <c r="AK409" s="1" t="str">
        <f t="shared" si="40"/>
        <v/>
      </c>
      <c r="AL409" s="1" t="str">
        <f t="shared" si="44"/>
        <v/>
      </c>
    </row>
    <row r="410" spans="1:38">
      <c r="A410" s="16" t="s">
        <v>73</v>
      </c>
      <c r="B410" t="s">
        <v>131</v>
      </c>
      <c r="C410">
        <v>9</v>
      </c>
      <c r="D410">
        <v>28</v>
      </c>
      <c r="E410" s="14"/>
      <c r="F410" s="1">
        <v>0</v>
      </c>
      <c r="G410" s="14">
        <v>1960</v>
      </c>
      <c r="H410" s="11" t="s">
        <v>70</v>
      </c>
      <c r="I410" s="11" t="s">
        <v>70</v>
      </c>
      <c r="J410" s="11" t="s">
        <v>70</v>
      </c>
      <c r="K410" s="11" t="s">
        <v>70</v>
      </c>
      <c r="L410" s="11" t="s">
        <v>70</v>
      </c>
      <c r="M410" s="12" t="s">
        <v>70</v>
      </c>
      <c r="N410" s="12" t="s">
        <v>70</v>
      </c>
      <c r="O410" s="12" t="s">
        <v>70</v>
      </c>
      <c r="P410" s="12" t="s">
        <v>70</v>
      </c>
      <c r="Q410" s="12" t="s">
        <v>70</v>
      </c>
      <c r="R410" s="12">
        <v>92000000</v>
      </c>
      <c r="S410" s="12" t="s">
        <v>70</v>
      </c>
      <c r="T410" s="12" t="s">
        <v>70</v>
      </c>
      <c r="U410" s="1" t="str">
        <f t="shared" si="41"/>
        <v/>
      </c>
      <c r="V410" s="1" t="str">
        <f t="shared" si="42"/>
        <v/>
      </c>
      <c r="W410" s="1" t="str">
        <f t="shared" si="43"/>
        <v/>
      </c>
      <c r="X410" s="19">
        <v>0</v>
      </c>
      <c r="Y410" s="13">
        <v>4040948305.9494543</v>
      </c>
      <c r="Z410" s="16">
        <v>1188.1288839451072</v>
      </c>
      <c r="AA410" s="16"/>
      <c r="AB410" s="17">
        <v>257037783.83329099</v>
      </c>
      <c r="AC410" s="14"/>
      <c r="AD410" s="14">
        <v>765315944.80243552</v>
      </c>
      <c r="AE410" s="17">
        <v>2943982361.7145572</v>
      </c>
      <c r="AF410">
        <v>2.9640103062927676</v>
      </c>
      <c r="AG410" s="17">
        <v>16006393</v>
      </c>
      <c r="AH410" s="14"/>
      <c r="AI410" s="9">
        <v>2.2965621794434399</v>
      </c>
      <c r="AJ410">
        <f>+AI410*Y410</f>
        <v>9280289048.5295544</v>
      </c>
      <c r="AK410" s="1">
        <f t="shared" si="40"/>
        <v>25.465667868601468</v>
      </c>
      <c r="AL410" s="1" t="str">
        <f t="shared" si="44"/>
        <v/>
      </c>
    </row>
    <row r="411" spans="1:38">
      <c r="A411" s="16" t="s">
        <v>73</v>
      </c>
      <c r="B411" t="s">
        <v>131</v>
      </c>
      <c r="C411">
        <v>9</v>
      </c>
      <c r="D411">
        <v>28</v>
      </c>
      <c r="E411" s="14"/>
      <c r="F411" s="1">
        <v>0</v>
      </c>
      <c r="G411" s="14">
        <v>1961</v>
      </c>
      <c r="H411" s="11" t="s">
        <v>70</v>
      </c>
      <c r="I411" s="11" t="s">
        <v>70</v>
      </c>
      <c r="J411" s="11" t="s">
        <v>70</v>
      </c>
      <c r="K411" s="11" t="s">
        <v>70</v>
      </c>
      <c r="L411" s="11" t="s">
        <v>70</v>
      </c>
      <c r="M411" s="12" t="s">
        <v>70</v>
      </c>
      <c r="N411" s="12" t="s">
        <v>70</v>
      </c>
      <c r="O411" s="12" t="s">
        <v>70</v>
      </c>
      <c r="P411" s="12" t="s">
        <v>70</v>
      </c>
      <c r="Q411" s="12" t="s">
        <v>70</v>
      </c>
      <c r="R411" s="12">
        <v>52000000</v>
      </c>
      <c r="S411" s="12" t="s">
        <v>70</v>
      </c>
      <c r="T411" s="12" t="s">
        <v>70</v>
      </c>
      <c r="U411" s="1" t="str">
        <f t="shared" si="41"/>
        <v/>
      </c>
      <c r="V411" s="1" t="str">
        <f t="shared" si="42"/>
        <v/>
      </c>
      <c r="W411" s="1" t="str">
        <f t="shared" si="43"/>
        <v/>
      </c>
      <c r="X411" s="1">
        <v>1</v>
      </c>
      <c r="Y411" s="13">
        <v>4552914126.029767</v>
      </c>
      <c r="Z411" s="16">
        <v>1214.0602389995609</v>
      </c>
      <c r="AA411" s="17">
        <v>2.1825372150157989</v>
      </c>
      <c r="AB411" s="17">
        <v>307899882.19809562</v>
      </c>
      <c r="AC411" s="14"/>
      <c r="AD411" s="14">
        <v>873846549.05567145</v>
      </c>
      <c r="AE411" s="17">
        <v>3360978703.4411645</v>
      </c>
      <c r="AF411">
        <v>2.9723723346384276</v>
      </c>
      <c r="AG411" s="17">
        <v>16489304</v>
      </c>
      <c r="AH411" s="14"/>
      <c r="AI411" s="16"/>
      <c r="AJ411" s="21">
        <f t="shared" ref="AJ411:AJ442" si="45">+IF(ISNUMBER((AJ410*0.96*AK411/AK410)+AD411),(AJ410*0.96*AK411/AK410)+AD411,"")</f>
        <v>9743300194.3632927</v>
      </c>
      <c r="AK411" s="1">
        <f t="shared" si="40"/>
        <v>25.352407255114517</v>
      </c>
      <c r="AL411" s="1" t="str">
        <f t="shared" si="44"/>
        <v/>
      </c>
    </row>
    <row r="412" spans="1:38">
      <c r="A412" s="16" t="s">
        <v>73</v>
      </c>
      <c r="B412" t="s">
        <v>131</v>
      </c>
      <c r="C412">
        <v>9</v>
      </c>
      <c r="D412">
        <v>28</v>
      </c>
      <c r="E412" s="14"/>
      <c r="F412" s="1">
        <v>0</v>
      </c>
      <c r="G412" s="14">
        <v>1962</v>
      </c>
      <c r="H412" s="11" t="s">
        <v>70</v>
      </c>
      <c r="I412" s="11" t="s">
        <v>70</v>
      </c>
      <c r="J412" s="11" t="s">
        <v>70</v>
      </c>
      <c r="K412" s="11" t="s">
        <v>70</v>
      </c>
      <c r="L412" s="11" t="s">
        <v>70</v>
      </c>
      <c r="M412" s="12" t="s">
        <v>70</v>
      </c>
      <c r="N412" s="12" t="s">
        <v>70</v>
      </c>
      <c r="O412" s="12" t="s">
        <v>70</v>
      </c>
      <c r="P412" s="12" t="s">
        <v>70</v>
      </c>
      <c r="Q412" s="12" t="s">
        <v>70</v>
      </c>
      <c r="R412" s="12">
        <v>28000000</v>
      </c>
      <c r="S412" s="12" t="s">
        <v>70</v>
      </c>
      <c r="T412" s="12" t="s">
        <v>70</v>
      </c>
      <c r="U412" s="1" t="str">
        <f t="shared" si="41"/>
        <v/>
      </c>
      <c r="V412" s="1" t="str">
        <f t="shared" si="42"/>
        <v/>
      </c>
      <c r="W412" s="1" t="str">
        <f t="shared" si="43"/>
        <v/>
      </c>
      <c r="X412" s="1">
        <v>2</v>
      </c>
      <c r="Y412" s="13">
        <v>4968598034.7446661</v>
      </c>
      <c r="Z412" s="16">
        <v>1242.9107629981909</v>
      </c>
      <c r="AA412" s="17">
        <v>2.3763667626908216</v>
      </c>
      <c r="AB412" s="17">
        <v>349229270.3799296</v>
      </c>
      <c r="AC412" s="14"/>
      <c r="AD412" s="14">
        <v>932804289.19060516</v>
      </c>
      <c r="AE412" s="17">
        <v>3704039018.3743949</v>
      </c>
      <c r="AF412">
        <v>2.9737476988123261</v>
      </c>
      <c r="AG412" s="17">
        <v>16987018</v>
      </c>
      <c r="AH412" s="14"/>
      <c r="AI412" s="16"/>
      <c r="AJ412" s="21">
        <f t="shared" si="45"/>
        <v>10403157095.880657</v>
      </c>
      <c r="AK412" s="1">
        <f t="shared" si="40"/>
        <v>25.668946482805929</v>
      </c>
      <c r="AL412" s="1" t="str">
        <f t="shared" si="44"/>
        <v/>
      </c>
    </row>
    <row r="413" spans="1:38">
      <c r="A413" s="16" t="s">
        <v>73</v>
      </c>
      <c r="B413" t="s">
        <v>131</v>
      </c>
      <c r="C413">
        <v>9</v>
      </c>
      <c r="D413">
        <v>28</v>
      </c>
      <c r="E413" s="14"/>
      <c r="F413" s="1">
        <v>0</v>
      </c>
      <c r="G413" s="14">
        <v>1963</v>
      </c>
      <c r="H413" s="11" t="s">
        <v>70</v>
      </c>
      <c r="I413" s="11" t="s">
        <v>70</v>
      </c>
      <c r="J413" s="11" t="s">
        <v>70</v>
      </c>
      <c r="K413" s="11" t="s">
        <v>70</v>
      </c>
      <c r="L413" s="11" t="s">
        <v>70</v>
      </c>
      <c r="M413" s="12" t="s">
        <v>70</v>
      </c>
      <c r="N413" s="12" t="s">
        <v>70</v>
      </c>
      <c r="O413" s="12" t="s">
        <v>70</v>
      </c>
      <c r="P413" s="12" t="s">
        <v>70</v>
      </c>
      <c r="Q413" s="12" t="s">
        <v>70</v>
      </c>
      <c r="R413" s="12">
        <v>25000000</v>
      </c>
      <c r="S413" s="12" t="s">
        <v>70</v>
      </c>
      <c r="T413" s="12" t="s">
        <v>70</v>
      </c>
      <c r="U413" s="1" t="str">
        <f t="shared" si="41"/>
        <v/>
      </c>
      <c r="V413" s="1" t="str">
        <f t="shared" si="42"/>
        <v/>
      </c>
      <c r="W413" s="1" t="str">
        <f t="shared" si="43"/>
        <v/>
      </c>
      <c r="X413" s="1">
        <v>3</v>
      </c>
      <c r="Y413" s="13">
        <v>4838841457.7777777</v>
      </c>
      <c r="Z413" s="16">
        <v>1241.6069223484296</v>
      </c>
      <c r="AA413" s="17">
        <v>-0.10490219318850791</v>
      </c>
      <c r="AB413" s="17">
        <v>358564266.66666669</v>
      </c>
      <c r="AC413" s="14"/>
      <c r="AD413" s="14">
        <v>835510272</v>
      </c>
      <c r="AE413" s="17">
        <v>3629968497.7777777</v>
      </c>
      <c r="AF413">
        <v>2.9677015744090314</v>
      </c>
      <c r="AG413" s="17">
        <v>17498697</v>
      </c>
      <c r="AH413" s="14"/>
      <c r="AI413" s="16"/>
      <c r="AJ413" s="21">
        <f t="shared" si="45"/>
        <v>10891216101.237808</v>
      </c>
      <c r="AK413" s="1">
        <f t="shared" si="40"/>
        <v>25.845456936632779</v>
      </c>
      <c r="AL413" s="1" t="str">
        <f t="shared" si="44"/>
        <v/>
      </c>
    </row>
    <row r="414" spans="1:38">
      <c r="A414" s="16" t="s">
        <v>73</v>
      </c>
      <c r="B414" t="s">
        <v>131</v>
      </c>
      <c r="C414">
        <v>9</v>
      </c>
      <c r="D414">
        <v>28</v>
      </c>
      <c r="E414" s="14"/>
      <c r="F414" s="1">
        <v>0</v>
      </c>
      <c r="G414" s="14">
        <v>1964</v>
      </c>
      <c r="H414" s="11" t="s">
        <v>70</v>
      </c>
      <c r="I414" s="11" t="s">
        <v>70</v>
      </c>
      <c r="J414" s="11" t="s">
        <v>70</v>
      </c>
      <c r="K414" s="11" t="s">
        <v>70</v>
      </c>
      <c r="L414" s="11" t="s">
        <v>70</v>
      </c>
      <c r="M414" s="12" t="s">
        <v>70</v>
      </c>
      <c r="N414" s="12" t="s">
        <v>70</v>
      </c>
      <c r="O414" s="12" t="s">
        <v>70</v>
      </c>
      <c r="P414" s="12" t="s">
        <v>70</v>
      </c>
      <c r="Q414" s="12" t="s">
        <v>70</v>
      </c>
      <c r="R414" s="12">
        <v>46000000</v>
      </c>
      <c r="S414" s="12" t="s">
        <v>70</v>
      </c>
      <c r="T414" s="12" t="s">
        <v>70</v>
      </c>
      <c r="U414" s="1" t="str">
        <f t="shared" si="41"/>
        <v/>
      </c>
      <c r="V414" s="1" t="str">
        <f t="shared" si="42"/>
        <v/>
      </c>
      <c r="W414" s="1" t="str">
        <f t="shared" si="43"/>
        <v/>
      </c>
      <c r="X414" s="1">
        <v>4</v>
      </c>
      <c r="Y414" s="13">
        <v>5992169472</v>
      </c>
      <c r="Z414" s="16">
        <v>1285.059632036789</v>
      </c>
      <c r="AA414" s="17">
        <v>3.4997154821085417</v>
      </c>
      <c r="AB414" s="17">
        <v>397148472.8888889</v>
      </c>
      <c r="AC414" s="14"/>
      <c r="AD414" s="14">
        <v>1008167708.4444444</v>
      </c>
      <c r="AE414" s="17">
        <v>4582541084.4444447</v>
      </c>
      <c r="AF414">
        <v>2.9536613935559224</v>
      </c>
      <c r="AG414" s="17">
        <v>18023258</v>
      </c>
      <c r="AH414" s="14"/>
      <c r="AI414" s="16"/>
      <c r="AJ414" s="21">
        <f t="shared" si="45"/>
        <v>11615375370.963932</v>
      </c>
      <c r="AK414" s="1">
        <f t="shared" si="40"/>
        <v>26.220301287529772</v>
      </c>
      <c r="AL414" s="1" t="str">
        <f t="shared" si="44"/>
        <v/>
      </c>
    </row>
    <row r="415" spans="1:38">
      <c r="A415" s="16" t="s">
        <v>73</v>
      </c>
      <c r="B415" t="s">
        <v>131</v>
      </c>
      <c r="C415">
        <v>9</v>
      </c>
      <c r="D415">
        <v>28</v>
      </c>
      <c r="E415" s="14"/>
      <c r="F415" s="1">
        <v>0</v>
      </c>
      <c r="G415" s="14">
        <v>1965</v>
      </c>
      <c r="H415" s="11" t="s">
        <v>70</v>
      </c>
      <c r="I415" s="11" t="s">
        <v>70</v>
      </c>
      <c r="J415" s="11" t="s">
        <v>70</v>
      </c>
      <c r="K415" s="11" t="s">
        <v>70</v>
      </c>
      <c r="L415" s="11" t="s">
        <v>70</v>
      </c>
      <c r="M415" s="12" t="s">
        <v>70</v>
      </c>
      <c r="N415" s="12" t="s">
        <v>70</v>
      </c>
      <c r="O415" s="12" t="s">
        <v>70</v>
      </c>
      <c r="P415" s="12" t="s">
        <v>70</v>
      </c>
      <c r="Q415" s="12" t="s">
        <v>70</v>
      </c>
      <c r="R415" s="12">
        <v>61000000</v>
      </c>
      <c r="S415" s="12" t="s">
        <v>70</v>
      </c>
      <c r="T415" s="12" t="s">
        <v>70</v>
      </c>
      <c r="U415" s="1" t="str">
        <f t="shared" si="41"/>
        <v/>
      </c>
      <c r="V415" s="1" t="str">
        <f t="shared" si="42"/>
        <v/>
      </c>
      <c r="W415" s="1" t="str">
        <f t="shared" si="43"/>
        <v/>
      </c>
      <c r="X415" s="1">
        <v>5</v>
      </c>
      <c r="Y415" s="13">
        <v>5790247619.0476189</v>
      </c>
      <c r="Z415" s="16">
        <v>1285.5410876359256</v>
      </c>
      <c r="AA415" s="17">
        <v>3.746562316129598E-2</v>
      </c>
      <c r="AB415" s="17">
        <v>376600000</v>
      </c>
      <c r="AC415" s="14"/>
      <c r="AD415" s="14">
        <v>905161904.76190472</v>
      </c>
      <c r="AE415" s="17">
        <v>4331628571.4285717</v>
      </c>
      <c r="AF415">
        <v>2.9305443753160816</v>
      </c>
      <c r="AG415" s="17">
        <v>18559253</v>
      </c>
      <c r="AH415" s="14"/>
      <c r="AI415" s="9"/>
      <c r="AJ415" s="21">
        <f t="shared" si="45"/>
        <v>12390934482.504009</v>
      </c>
      <c r="AK415" s="1">
        <f t="shared" si="40"/>
        <v>27.00806114472822</v>
      </c>
      <c r="AL415" s="1" t="str">
        <f t="shared" si="44"/>
        <v/>
      </c>
    </row>
    <row r="416" spans="1:38">
      <c r="A416" s="16" t="s">
        <v>73</v>
      </c>
      <c r="B416" t="s">
        <v>131</v>
      </c>
      <c r="C416">
        <v>9</v>
      </c>
      <c r="D416">
        <v>28</v>
      </c>
      <c r="E416" s="14"/>
      <c r="F416" s="1">
        <v>0</v>
      </c>
      <c r="G416" s="14">
        <v>1966</v>
      </c>
      <c r="H416" s="11" t="s">
        <v>70</v>
      </c>
      <c r="I416" s="11" t="s">
        <v>70</v>
      </c>
      <c r="J416" s="11" t="s">
        <v>70</v>
      </c>
      <c r="K416" s="11" t="s">
        <v>70</v>
      </c>
      <c r="L416" s="11" t="s">
        <v>70</v>
      </c>
      <c r="M416" s="12" t="s">
        <v>70</v>
      </c>
      <c r="N416" s="12" t="s">
        <v>70</v>
      </c>
      <c r="O416" s="12" t="s">
        <v>70</v>
      </c>
      <c r="P416" s="12" t="s">
        <v>70</v>
      </c>
      <c r="Q416" s="12" t="s">
        <v>70</v>
      </c>
      <c r="R416" s="12">
        <v>52000000</v>
      </c>
      <c r="S416" s="12" t="s">
        <v>70</v>
      </c>
      <c r="T416" s="12" t="s">
        <v>70</v>
      </c>
      <c r="U416" s="1" t="str">
        <f t="shared" si="41"/>
        <v/>
      </c>
      <c r="V416" s="1" t="str">
        <f t="shared" si="42"/>
        <v/>
      </c>
      <c r="W416" s="1" t="str">
        <f t="shared" si="43"/>
        <v/>
      </c>
      <c r="X416" s="1">
        <v>6</v>
      </c>
      <c r="Y416" s="13">
        <v>5452762962.9629631</v>
      </c>
      <c r="Z416" s="16">
        <v>1315.1175931803291</v>
      </c>
      <c r="AA416" s="17">
        <v>2.3007048027374992</v>
      </c>
      <c r="AB416" s="17">
        <v>363733333.33333331</v>
      </c>
      <c r="AC416" s="17"/>
      <c r="AD416" s="17">
        <v>911377777.77777779</v>
      </c>
      <c r="AE416" s="17">
        <v>4136488888.8888888</v>
      </c>
      <c r="AF416">
        <v>2.9109256962853207</v>
      </c>
      <c r="AG416" s="17">
        <v>19107439</v>
      </c>
      <c r="AH416" s="14"/>
      <c r="AI416" s="16"/>
      <c r="AJ416" s="21">
        <f t="shared" si="45"/>
        <v>13253024114.306631</v>
      </c>
      <c r="AK416" s="1">
        <f t="shared" si="40"/>
        <v>28.021489164302228</v>
      </c>
      <c r="AL416" s="1" t="str">
        <f t="shared" si="44"/>
        <v/>
      </c>
    </row>
    <row r="417" spans="1:38">
      <c r="A417" s="16" t="s">
        <v>73</v>
      </c>
      <c r="B417" t="s">
        <v>131</v>
      </c>
      <c r="C417">
        <v>9</v>
      </c>
      <c r="D417">
        <v>28</v>
      </c>
      <c r="E417" s="14"/>
      <c r="F417" s="1">
        <v>0</v>
      </c>
      <c r="G417" s="14">
        <v>1967</v>
      </c>
      <c r="H417" s="11" t="s">
        <v>70</v>
      </c>
      <c r="I417" s="11" t="s">
        <v>70</v>
      </c>
      <c r="J417" s="11" t="s">
        <v>70</v>
      </c>
      <c r="K417" s="11" t="s">
        <v>70</v>
      </c>
      <c r="L417" s="11" t="s">
        <v>70</v>
      </c>
      <c r="M417" s="12" t="s">
        <v>70</v>
      </c>
      <c r="N417" s="12" t="s">
        <v>70</v>
      </c>
      <c r="O417" s="12" t="s">
        <v>70</v>
      </c>
      <c r="P417" s="12" t="s">
        <v>70</v>
      </c>
      <c r="Q417" s="12" t="s">
        <v>70</v>
      </c>
      <c r="R417" s="12">
        <v>52000000</v>
      </c>
      <c r="S417" s="12" t="s">
        <v>70</v>
      </c>
      <c r="T417" s="12" t="s">
        <v>70</v>
      </c>
      <c r="U417" s="1" t="str">
        <f t="shared" si="41"/>
        <v/>
      </c>
      <c r="V417" s="1" t="str">
        <f t="shared" si="42"/>
        <v/>
      </c>
      <c r="W417" s="1" t="str">
        <f t="shared" si="43"/>
        <v/>
      </c>
      <c r="X417" s="1">
        <v>7</v>
      </c>
      <c r="Y417" s="13">
        <v>5727208180.1470461</v>
      </c>
      <c r="Z417" s="16">
        <v>1331.3026802113295</v>
      </c>
      <c r="AA417" s="17">
        <v>1.2306950431603809</v>
      </c>
      <c r="AB417" s="17">
        <v>394080882.35294026</v>
      </c>
      <c r="AC417" s="17"/>
      <c r="AD417" s="17">
        <v>1015333180.1470565</v>
      </c>
      <c r="AE417" s="17">
        <v>4246047794.1176372</v>
      </c>
      <c r="AF417">
        <v>2.8820232761259983</v>
      </c>
      <c r="AG417" s="17">
        <v>19666132</v>
      </c>
      <c r="AH417" s="14"/>
      <c r="AI417" s="16"/>
      <c r="AJ417" s="21">
        <f t="shared" si="45"/>
        <v>14151805802.991074</v>
      </c>
      <c r="AK417" s="1">
        <f t="shared" si="40"/>
        <v>28.932353011416417</v>
      </c>
      <c r="AL417" s="1" t="str">
        <f t="shared" si="44"/>
        <v/>
      </c>
    </row>
    <row r="418" spans="1:38">
      <c r="A418" s="16" t="s">
        <v>73</v>
      </c>
      <c r="B418" t="s">
        <v>131</v>
      </c>
      <c r="C418">
        <v>9</v>
      </c>
      <c r="D418">
        <v>28</v>
      </c>
      <c r="E418" s="14"/>
      <c r="F418" s="1">
        <v>0</v>
      </c>
      <c r="G418" s="14">
        <v>1968</v>
      </c>
      <c r="H418" s="11" t="s">
        <v>70</v>
      </c>
      <c r="I418" s="11" t="s">
        <v>70</v>
      </c>
      <c r="J418" s="11" t="s">
        <v>70</v>
      </c>
      <c r="K418" s="11" t="s">
        <v>70</v>
      </c>
      <c r="L418" s="11" t="s">
        <v>70</v>
      </c>
      <c r="M418" s="12" t="s">
        <v>70</v>
      </c>
      <c r="N418" s="12" t="s">
        <v>70</v>
      </c>
      <c r="O418" s="12" t="s">
        <v>70</v>
      </c>
      <c r="P418" s="12" t="s">
        <v>70</v>
      </c>
      <c r="Q418" s="12" t="s">
        <v>70</v>
      </c>
      <c r="R418" s="12">
        <v>142000000</v>
      </c>
      <c r="S418" s="12">
        <v>605000000</v>
      </c>
      <c r="T418" s="12">
        <v>-615000000</v>
      </c>
      <c r="U418" s="1" t="str">
        <f t="shared" si="41"/>
        <v/>
      </c>
      <c r="V418" s="1" t="str">
        <f t="shared" si="42"/>
        <v/>
      </c>
      <c r="W418" s="1" t="str">
        <f t="shared" si="43"/>
        <v/>
      </c>
      <c r="X418" s="1">
        <v>8</v>
      </c>
      <c r="Y418" s="13">
        <v>5918467519.1815739</v>
      </c>
      <c r="Z418" s="16">
        <v>1377.476935669848</v>
      </c>
      <c r="AA418" s="17">
        <v>3.4683514233734343</v>
      </c>
      <c r="AB418" s="17">
        <v>403875191.81585598</v>
      </c>
      <c r="AC418" s="17"/>
      <c r="AD418" s="17">
        <v>1154891048.593348</v>
      </c>
      <c r="AE418" s="17">
        <v>4339371867.0076637</v>
      </c>
      <c r="AF418">
        <v>2.8197696545226338</v>
      </c>
      <c r="AG418" s="17">
        <v>20228564</v>
      </c>
      <c r="AH418" s="14"/>
      <c r="AI418" s="16"/>
      <c r="AJ418" s="21">
        <f t="shared" si="45"/>
        <v>15364872619.941141</v>
      </c>
      <c r="AK418" s="1">
        <f t="shared" si="40"/>
        <v>30.26175958502807</v>
      </c>
      <c r="AL418" s="1" t="str">
        <f t="shared" si="44"/>
        <v/>
      </c>
    </row>
    <row r="419" spans="1:38">
      <c r="A419" s="16" t="s">
        <v>73</v>
      </c>
      <c r="B419" t="s">
        <v>131</v>
      </c>
      <c r="C419">
        <v>9</v>
      </c>
      <c r="D419">
        <v>28</v>
      </c>
      <c r="E419" s="14"/>
      <c r="F419" s="1">
        <v>0</v>
      </c>
      <c r="G419" s="14">
        <v>1969</v>
      </c>
      <c r="H419" s="11" t="s">
        <v>70</v>
      </c>
      <c r="I419" s="11" t="s">
        <v>70</v>
      </c>
      <c r="J419" s="11" t="s">
        <v>70</v>
      </c>
      <c r="K419" s="11" t="s">
        <v>70</v>
      </c>
      <c r="L419" s="11" t="s">
        <v>70</v>
      </c>
      <c r="M419" s="12" t="s">
        <v>70</v>
      </c>
      <c r="N419" s="12" t="s">
        <v>70</v>
      </c>
      <c r="O419" s="12" t="s">
        <v>70</v>
      </c>
      <c r="P419" s="12" t="s">
        <v>70</v>
      </c>
      <c r="Q419" s="12" t="s">
        <v>70</v>
      </c>
      <c r="R419" s="12">
        <v>195000000</v>
      </c>
      <c r="S419" s="12">
        <v>672000000</v>
      </c>
      <c r="T419" s="12">
        <v>-648000000</v>
      </c>
      <c r="U419" s="1" t="str">
        <f t="shared" si="41"/>
        <v/>
      </c>
      <c r="V419" s="1" t="str">
        <f t="shared" si="42"/>
        <v/>
      </c>
      <c r="W419" s="1" t="str">
        <f t="shared" si="43"/>
        <v/>
      </c>
      <c r="X419" s="1">
        <v>9</v>
      </c>
      <c r="Y419" s="13">
        <v>6405440200.1346931</v>
      </c>
      <c r="Z419" s="16">
        <v>1427.9532885584849</v>
      </c>
      <c r="AA419" s="17">
        <v>3.6644063926987371</v>
      </c>
      <c r="AB419" s="17">
        <v>452196670.83613878</v>
      </c>
      <c r="AC419" s="17"/>
      <c r="AD419" s="17">
        <v>1225638410.4685822</v>
      </c>
      <c r="AE419" s="17">
        <v>4715331473.1068897</v>
      </c>
      <c r="AF419">
        <v>2.7182719241568827</v>
      </c>
      <c r="AG419" s="17">
        <v>20785973</v>
      </c>
      <c r="AH419" s="14"/>
      <c r="AI419" s="16"/>
      <c r="AJ419" s="21">
        <f t="shared" si="45"/>
        <v>16908489774.399914</v>
      </c>
      <c r="AK419" s="1">
        <f t="shared" si="40"/>
        <v>32.175033361966946</v>
      </c>
      <c r="AL419" s="1" t="str">
        <f t="shared" si="44"/>
        <v/>
      </c>
    </row>
    <row r="420" spans="1:38">
      <c r="A420" s="16" t="s">
        <v>73</v>
      </c>
      <c r="B420" t="s">
        <v>131</v>
      </c>
      <c r="C420">
        <v>9</v>
      </c>
      <c r="D420">
        <v>28</v>
      </c>
      <c r="E420" s="14"/>
      <c r="F420" s="1">
        <v>0</v>
      </c>
      <c r="G420" s="14">
        <v>1970</v>
      </c>
      <c r="H420" s="3">
        <v>27000000</v>
      </c>
      <c r="I420" s="3">
        <v>0</v>
      </c>
      <c r="J420" s="3">
        <v>0</v>
      </c>
      <c r="K420" s="3">
        <v>366000000</v>
      </c>
      <c r="L420" s="3">
        <v>0</v>
      </c>
      <c r="M420" s="4">
        <v>808000000</v>
      </c>
      <c r="N420" s="4">
        <v>0</v>
      </c>
      <c r="O420" s="4">
        <v>0</v>
      </c>
      <c r="P420" s="4">
        <v>2143526513.1884084</v>
      </c>
      <c r="Q420" s="4">
        <v>0</v>
      </c>
      <c r="R420" s="4">
        <v>189060000</v>
      </c>
      <c r="S420" s="12">
        <v>788000000</v>
      </c>
      <c r="T420" s="12">
        <v>-802000000</v>
      </c>
      <c r="U420" s="1">
        <f t="shared" si="41"/>
        <v>582060000</v>
      </c>
      <c r="V420" s="1">
        <f t="shared" si="42"/>
        <v>2951526513.1884084</v>
      </c>
      <c r="W420" s="1">
        <f t="shared" si="43"/>
        <v>-2369466513.1884084</v>
      </c>
      <c r="X420" s="1">
        <v>10</v>
      </c>
      <c r="Y420" s="13">
        <v>7198373469.479949</v>
      </c>
      <c r="Z420" s="16">
        <v>1488.1596464999477</v>
      </c>
      <c r="AA420" s="17">
        <v>4.2162694272892338</v>
      </c>
      <c r="AB420" s="17">
        <v>650612208.01517975</v>
      </c>
      <c r="AC420" s="17"/>
      <c r="AD420" s="17">
        <v>1301224416.0303595</v>
      </c>
      <c r="AE420" s="17">
        <v>5204897664.121438</v>
      </c>
      <c r="AF420">
        <v>2.5954097243450507</v>
      </c>
      <c r="AG420" s="17">
        <v>21332516</v>
      </c>
      <c r="AH420" s="14"/>
      <c r="AI420" s="16"/>
      <c r="AJ420" s="21">
        <f t="shared" si="45"/>
        <v>18437675355.528633</v>
      </c>
      <c r="AK420" s="1">
        <f t="shared" si="40"/>
        <v>33.967519672601057</v>
      </c>
      <c r="AL420" s="1">
        <f t="shared" si="44"/>
        <v>16068208842.340225</v>
      </c>
    </row>
    <row r="421" spans="1:38">
      <c r="A421" s="16" t="s">
        <v>73</v>
      </c>
      <c r="B421" t="s">
        <v>131</v>
      </c>
      <c r="C421">
        <v>9</v>
      </c>
      <c r="D421">
        <v>28</v>
      </c>
      <c r="E421" s="14"/>
      <c r="F421" s="1">
        <v>0</v>
      </c>
      <c r="G421" s="14">
        <v>1971</v>
      </c>
      <c r="H421" s="3">
        <v>30000000</v>
      </c>
      <c r="I421" s="3">
        <v>0</v>
      </c>
      <c r="J421" s="3">
        <v>0</v>
      </c>
      <c r="K421" s="3">
        <v>440000000</v>
      </c>
      <c r="L421" s="3">
        <v>0</v>
      </c>
      <c r="M421" s="4">
        <v>851000000</v>
      </c>
      <c r="N421" s="4">
        <v>0</v>
      </c>
      <c r="O421" s="4">
        <v>0</v>
      </c>
      <c r="P421" s="4">
        <v>2410029362.3236399</v>
      </c>
      <c r="Q421" s="4">
        <v>0</v>
      </c>
      <c r="R421" s="4">
        <v>188044000</v>
      </c>
      <c r="S421" s="12">
        <v>754166000</v>
      </c>
      <c r="T421" s="12">
        <v>-902512000</v>
      </c>
      <c r="U421" s="1">
        <f t="shared" si="41"/>
        <v>658044000</v>
      </c>
      <c r="V421" s="1">
        <f t="shared" si="42"/>
        <v>3261029362.3236399</v>
      </c>
      <c r="W421" s="1">
        <f t="shared" si="43"/>
        <v>-2602985362.3236399</v>
      </c>
      <c r="X421" s="1">
        <v>11</v>
      </c>
      <c r="Y421" s="13">
        <v>7820367892.9766006</v>
      </c>
      <c r="Z421" s="16">
        <v>1538.3322423268869</v>
      </c>
      <c r="AA421" s="17">
        <v>3.371452514852308</v>
      </c>
      <c r="AB421" s="17">
        <v>852842783.67893112</v>
      </c>
      <c r="AC421" s="17"/>
      <c r="AD421" s="17">
        <v>1354515075.852845</v>
      </c>
      <c r="AE421" s="17">
        <v>5769230794.9163971</v>
      </c>
      <c r="AF421">
        <v>2.4649992671266037</v>
      </c>
      <c r="AG421" s="17">
        <v>21864897</v>
      </c>
      <c r="AH421" s="14"/>
      <c r="AI421" s="3"/>
      <c r="AJ421" s="21">
        <f t="shared" si="45"/>
        <v>20023455223.460667</v>
      </c>
      <c r="AK421" s="1">
        <f t="shared" si="40"/>
        <v>35.826641843319187</v>
      </c>
      <c r="AL421" s="1">
        <f t="shared" si="44"/>
        <v>17420469861.137028</v>
      </c>
    </row>
    <row r="422" spans="1:38">
      <c r="A422" s="16" t="s">
        <v>73</v>
      </c>
      <c r="B422" t="s">
        <v>131</v>
      </c>
      <c r="C422">
        <v>9</v>
      </c>
      <c r="D422">
        <v>28</v>
      </c>
      <c r="E422" s="14"/>
      <c r="F422" s="1">
        <v>0</v>
      </c>
      <c r="G422" s="14">
        <v>1972</v>
      </c>
      <c r="H422" s="3">
        <v>31000000</v>
      </c>
      <c r="I422" s="3">
        <v>0</v>
      </c>
      <c r="J422" s="3">
        <v>0</v>
      </c>
      <c r="K422" s="3">
        <v>521000000</v>
      </c>
      <c r="L422" s="3">
        <v>0</v>
      </c>
      <c r="M422" s="4">
        <v>869000000</v>
      </c>
      <c r="N422" s="4">
        <v>0</v>
      </c>
      <c r="O422" s="4">
        <v>0</v>
      </c>
      <c r="P422" s="4">
        <v>2711043371.7785411</v>
      </c>
      <c r="Q422" s="4">
        <v>0</v>
      </c>
      <c r="R422" s="4">
        <v>309043400</v>
      </c>
      <c r="S422" s="12">
        <v>978568000</v>
      </c>
      <c r="T422" s="12">
        <v>-849568000</v>
      </c>
      <c r="U422" s="1">
        <f t="shared" si="41"/>
        <v>861043400</v>
      </c>
      <c r="V422" s="1">
        <f t="shared" si="42"/>
        <v>3580043371.7785411</v>
      </c>
      <c r="W422" s="1">
        <f t="shared" si="43"/>
        <v>-2718999971.7785411</v>
      </c>
      <c r="X422" s="1">
        <v>12</v>
      </c>
      <c r="Y422" s="13">
        <v>8671371951.2194996</v>
      </c>
      <c r="Z422" s="16">
        <v>1617.8266691090346</v>
      </c>
      <c r="AA422" s="17">
        <v>5.1675720364479787</v>
      </c>
      <c r="AB422" s="17">
        <v>823170684.87804759</v>
      </c>
      <c r="AC422" s="17"/>
      <c r="AD422" s="17">
        <v>1371951266.3414614</v>
      </c>
      <c r="AE422" s="17">
        <v>6310975937.5609665</v>
      </c>
      <c r="AF422">
        <v>2.3547705475553298</v>
      </c>
      <c r="AG422" s="17">
        <v>22385875</v>
      </c>
      <c r="AH422" s="14"/>
      <c r="AI422" s="16"/>
      <c r="AJ422" s="21">
        <f t="shared" si="45"/>
        <v>21307885501.390221</v>
      </c>
      <c r="AK422" s="1">
        <f t="shared" si="40"/>
        <v>37.156298267883685</v>
      </c>
      <c r="AL422" s="1">
        <f t="shared" si="44"/>
        <v>18588885529.611679</v>
      </c>
    </row>
    <row r="423" spans="1:38">
      <c r="A423" s="16" t="s">
        <v>73</v>
      </c>
      <c r="B423" t="s">
        <v>131</v>
      </c>
      <c r="C423">
        <v>9</v>
      </c>
      <c r="D423">
        <v>28</v>
      </c>
      <c r="E423" s="14"/>
      <c r="F423" s="1">
        <v>0</v>
      </c>
      <c r="G423" s="14">
        <v>1973</v>
      </c>
      <c r="H423" s="3">
        <v>32000000</v>
      </c>
      <c r="I423" s="3">
        <v>0</v>
      </c>
      <c r="J423" s="3">
        <v>0</v>
      </c>
      <c r="K423" s="3">
        <v>611000000</v>
      </c>
      <c r="L423" s="3">
        <v>0</v>
      </c>
      <c r="M423" s="4">
        <v>893000000</v>
      </c>
      <c r="N423" s="4">
        <v>0</v>
      </c>
      <c r="O423" s="4">
        <v>0</v>
      </c>
      <c r="P423" s="4">
        <v>3043692611.5264735</v>
      </c>
      <c r="Q423" s="4">
        <v>0</v>
      </c>
      <c r="R423" s="4">
        <v>516155600.00000006</v>
      </c>
      <c r="S423" s="12">
        <v>1262550000</v>
      </c>
      <c r="T423" s="12">
        <v>-982709000</v>
      </c>
      <c r="U423" s="1">
        <f t="shared" si="41"/>
        <v>1159155600</v>
      </c>
      <c r="V423" s="1">
        <f t="shared" si="42"/>
        <v>3936692611.5264735</v>
      </c>
      <c r="W423" s="1">
        <f t="shared" si="43"/>
        <v>-2777537011.5264735</v>
      </c>
      <c r="X423" s="1">
        <v>13</v>
      </c>
      <c r="Y423" s="13">
        <v>10315774588.135458</v>
      </c>
      <c r="Z423" s="16">
        <v>1687.6647538595832</v>
      </c>
      <c r="AA423" s="17">
        <v>4.3167841205764148</v>
      </c>
      <c r="AB423" s="17">
        <v>975747741.44099414</v>
      </c>
      <c r="AC423" s="17"/>
      <c r="AD423" s="17">
        <v>1612104971.6750312</v>
      </c>
      <c r="AE423" s="17">
        <v>7339319783.1294527</v>
      </c>
      <c r="AF423">
        <v>2.2846415522555854</v>
      </c>
      <c r="AG423" s="17">
        <v>22903199</v>
      </c>
      <c r="AH423" s="14"/>
      <c r="AI423" s="16"/>
      <c r="AJ423" s="21">
        <f t="shared" si="45"/>
        <v>23254755791.812874</v>
      </c>
      <c r="AK423" s="1">
        <f t="shared" si="40"/>
        <v>39.312558192376336</v>
      </c>
      <c r="AL423" s="1">
        <f t="shared" si="44"/>
        <v>20477218780.2864</v>
      </c>
    </row>
    <row r="424" spans="1:38">
      <c r="A424" s="16" t="s">
        <v>73</v>
      </c>
      <c r="B424" t="s">
        <v>131</v>
      </c>
      <c r="C424">
        <v>9</v>
      </c>
      <c r="D424">
        <v>28</v>
      </c>
      <c r="E424" s="14"/>
      <c r="F424" s="1">
        <v>0</v>
      </c>
      <c r="G424" s="14">
        <v>1974</v>
      </c>
      <c r="H424" s="3">
        <v>38000000</v>
      </c>
      <c r="I424" s="3">
        <v>0</v>
      </c>
      <c r="J424" s="3">
        <v>0</v>
      </c>
      <c r="K424" s="3">
        <v>746000000</v>
      </c>
      <c r="L424" s="3">
        <v>0</v>
      </c>
      <c r="M424" s="4">
        <v>934000000</v>
      </c>
      <c r="N424" s="4">
        <v>0</v>
      </c>
      <c r="O424" s="4">
        <v>0</v>
      </c>
      <c r="P424" s="4">
        <v>3208579266.3871202</v>
      </c>
      <c r="Q424" s="4">
        <v>0</v>
      </c>
      <c r="R424" s="4">
        <v>431089100</v>
      </c>
      <c r="S424" s="12">
        <v>1494500000</v>
      </c>
      <c r="T424" s="12">
        <v>-1511360000</v>
      </c>
      <c r="U424" s="1">
        <f t="shared" si="41"/>
        <v>1215089100</v>
      </c>
      <c r="V424" s="1">
        <f t="shared" si="42"/>
        <v>4142579266.3871202</v>
      </c>
      <c r="W424" s="1">
        <f t="shared" si="43"/>
        <v>-2927490166.3871202</v>
      </c>
      <c r="X424" s="1">
        <v>14</v>
      </c>
      <c r="Y424" s="13">
        <v>12370045405.128845</v>
      </c>
      <c r="Z424" s="16">
        <v>1744.5975422710744</v>
      </c>
      <c r="AA424" s="17">
        <v>3.3734655109250298</v>
      </c>
      <c r="AB424" s="17">
        <v>1074374880.092088</v>
      </c>
      <c r="AC424" s="17"/>
      <c r="AD424" s="17">
        <v>2033638146.242883</v>
      </c>
      <c r="AE424" s="17">
        <v>8786851835.4159889</v>
      </c>
      <c r="AF424">
        <v>2.2658793179783876</v>
      </c>
      <c r="AG424" s="17">
        <v>23428082</v>
      </c>
      <c r="AH424" s="14"/>
      <c r="AI424" s="16"/>
      <c r="AJ424" s="21">
        <f t="shared" si="45"/>
        <v>26785621798.316746</v>
      </c>
      <c r="AK424" s="1">
        <f t="shared" si="40"/>
        <v>43.58713252795696</v>
      </c>
      <c r="AL424" s="1">
        <f t="shared" si="44"/>
        <v>23858131631.929626</v>
      </c>
    </row>
    <row r="425" spans="1:38">
      <c r="A425" s="16" t="s">
        <v>73</v>
      </c>
      <c r="B425" t="s">
        <v>131</v>
      </c>
      <c r="C425">
        <v>9</v>
      </c>
      <c r="D425">
        <v>28</v>
      </c>
      <c r="E425" s="14"/>
      <c r="F425" s="1">
        <v>0</v>
      </c>
      <c r="G425" s="14">
        <v>1975</v>
      </c>
      <c r="H425" s="3">
        <v>43000000</v>
      </c>
      <c r="I425" s="3">
        <v>0</v>
      </c>
      <c r="J425" s="3">
        <v>0</v>
      </c>
      <c r="K425" s="3">
        <v>946000000</v>
      </c>
      <c r="L425" s="3">
        <v>0</v>
      </c>
      <c r="M425" s="4">
        <v>974000000</v>
      </c>
      <c r="N425" s="4">
        <v>0</v>
      </c>
      <c r="O425" s="4">
        <v>0</v>
      </c>
      <c r="P425" s="4">
        <v>3602581680.0366888</v>
      </c>
      <c r="Q425" s="4">
        <v>0</v>
      </c>
      <c r="R425" s="4">
        <v>474666000</v>
      </c>
      <c r="S425" s="12">
        <v>1683190000</v>
      </c>
      <c r="T425" s="12">
        <v>-1414940000</v>
      </c>
      <c r="U425" s="1">
        <f t="shared" si="41"/>
        <v>1463666000</v>
      </c>
      <c r="V425" s="1">
        <f t="shared" si="42"/>
        <v>4576581680.0366888</v>
      </c>
      <c r="W425" s="1">
        <f t="shared" si="43"/>
        <v>-3112915680.0366888</v>
      </c>
      <c r="X425" s="1">
        <v>15</v>
      </c>
      <c r="Y425" s="13">
        <v>13098633901.867271</v>
      </c>
      <c r="Z425" s="17">
        <v>1743.584012048404</v>
      </c>
      <c r="AA425" s="17">
        <v>-5.8095359996372054E-2</v>
      </c>
      <c r="AB425" s="17">
        <v>1164012543.9172258</v>
      </c>
      <c r="AC425" s="17"/>
      <c r="AD425" s="17">
        <v>2004688417.2338536</v>
      </c>
      <c r="AE425" s="17">
        <v>9473768885.296257</v>
      </c>
      <c r="AF425">
        <v>2.2812631508237322</v>
      </c>
      <c r="AG425" s="17">
        <v>23968681</v>
      </c>
      <c r="AH425" s="14"/>
      <c r="AI425" s="16"/>
      <c r="AJ425" s="21">
        <f t="shared" si="45"/>
        <v>30878091405.233997</v>
      </c>
      <c r="AK425" s="1">
        <f t="shared" si="40"/>
        <v>48.94217953506363</v>
      </c>
      <c r="AL425" s="1">
        <f t="shared" si="44"/>
        <v>27765175725.197308</v>
      </c>
    </row>
    <row r="426" spans="1:38">
      <c r="A426" s="16" t="s">
        <v>73</v>
      </c>
      <c r="B426" t="s">
        <v>131</v>
      </c>
      <c r="C426">
        <v>9</v>
      </c>
      <c r="D426">
        <v>28</v>
      </c>
      <c r="E426" s="14"/>
      <c r="F426" s="1">
        <v>0</v>
      </c>
      <c r="G426" s="14">
        <v>1976</v>
      </c>
      <c r="H426" s="3">
        <v>49000000</v>
      </c>
      <c r="I426" s="3">
        <v>16000000</v>
      </c>
      <c r="J426" s="3">
        <v>0</v>
      </c>
      <c r="K426" s="3">
        <v>1109000000</v>
      </c>
      <c r="L426" s="3">
        <v>0</v>
      </c>
      <c r="M426" s="4">
        <v>1057000000</v>
      </c>
      <c r="N426" s="4">
        <v>6256397.75</v>
      </c>
      <c r="O426" s="4">
        <v>0</v>
      </c>
      <c r="P426" s="4">
        <v>3780889341.6883183</v>
      </c>
      <c r="Q426" s="4">
        <v>0</v>
      </c>
      <c r="R426" s="4">
        <v>1100828000</v>
      </c>
      <c r="S426" s="12">
        <v>2201910000</v>
      </c>
      <c r="T426" s="12">
        <v>-1654030000</v>
      </c>
      <c r="U426" s="1">
        <f t="shared" si="41"/>
        <v>2274828000</v>
      </c>
      <c r="V426" s="1">
        <f t="shared" si="42"/>
        <v>4844145739.4383183</v>
      </c>
      <c r="W426" s="1">
        <f t="shared" si="43"/>
        <v>-2569317739.4383183</v>
      </c>
      <c r="X426" s="1">
        <v>16</v>
      </c>
      <c r="Y426" s="13">
        <v>15341403660.469809</v>
      </c>
      <c r="Z426" s="17">
        <v>1785.9456212923465</v>
      </c>
      <c r="AA426" s="17">
        <v>2.4295708696121494</v>
      </c>
      <c r="AB426" s="17">
        <v>1268194323.3318923</v>
      </c>
      <c r="AC426" s="17"/>
      <c r="AD426" s="17">
        <v>2449920841.1586685</v>
      </c>
      <c r="AE426" s="17">
        <v>10894942076.956333</v>
      </c>
      <c r="AF426">
        <v>2.3042310156087749</v>
      </c>
      <c r="AG426" s="17">
        <v>24527387</v>
      </c>
      <c r="AH426" s="14"/>
      <c r="AI426" s="16"/>
      <c r="AJ426" s="21">
        <f t="shared" si="45"/>
        <v>33649932742.339104</v>
      </c>
      <c r="AK426" s="1">
        <f t="shared" si="40"/>
        <v>51.512945562407083</v>
      </c>
      <c r="AL426" s="1">
        <f t="shared" si="44"/>
        <v>31080615002.900787</v>
      </c>
    </row>
    <row r="427" spans="1:38">
      <c r="A427" s="16" t="s">
        <v>73</v>
      </c>
      <c r="B427" t="s">
        <v>131</v>
      </c>
      <c r="C427">
        <v>9</v>
      </c>
      <c r="D427">
        <v>28</v>
      </c>
      <c r="E427" s="14"/>
      <c r="F427" s="1">
        <v>0</v>
      </c>
      <c r="G427" s="14">
        <v>1977</v>
      </c>
      <c r="H427" s="3">
        <v>56000000</v>
      </c>
      <c r="I427" s="3">
        <v>14000000</v>
      </c>
      <c r="J427" s="3">
        <v>0</v>
      </c>
      <c r="K427" s="3">
        <v>1334000000</v>
      </c>
      <c r="L427" s="3">
        <v>0</v>
      </c>
      <c r="M427" s="4">
        <v>1165000000</v>
      </c>
      <c r="N427" s="4">
        <v>6256397.75</v>
      </c>
      <c r="O427" s="4">
        <v>0</v>
      </c>
      <c r="P427" s="4">
        <v>4843661482.375905</v>
      </c>
      <c r="Q427" s="4">
        <v>0</v>
      </c>
      <c r="R427" s="4">
        <v>1747253000</v>
      </c>
      <c r="S427" s="12">
        <v>2660000000</v>
      </c>
      <c r="T427" s="12">
        <v>-1969690000</v>
      </c>
      <c r="U427" s="1">
        <f t="shared" si="41"/>
        <v>3151253000</v>
      </c>
      <c r="V427" s="1">
        <f t="shared" si="42"/>
        <v>6014917880.125905</v>
      </c>
      <c r="W427" s="1">
        <f t="shared" si="43"/>
        <v>-2863664880.125905</v>
      </c>
      <c r="X427" s="1">
        <v>17</v>
      </c>
      <c r="Y427" s="13">
        <v>19470978268.258949</v>
      </c>
      <c r="Z427" s="17">
        <v>1817.4586259963644</v>
      </c>
      <c r="AA427" s="17">
        <v>1.7644996761555518</v>
      </c>
      <c r="AB427" s="17">
        <v>1495615086.6051788</v>
      </c>
      <c r="AC427" s="17"/>
      <c r="AD427" s="17">
        <v>2828072131.3603272</v>
      </c>
      <c r="AE427" s="17">
        <v>13596501111.341736</v>
      </c>
      <c r="AF427">
        <v>2.3151776357485643</v>
      </c>
      <c r="AG427" s="17">
        <v>25101864</v>
      </c>
      <c r="AH427" s="14"/>
      <c r="AI427" s="16"/>
      <c r="AJ427" s="21">
        <f t="shared" si="45"/>
        <v>37489692398.812172</v>
      </c>
      <c r="AK427" s="1">
        <f t="shared" si="40"/>
        <v>55.272589361903854</v>
      </c>
      <c r="AL427" s="1">
        <f t="shared" si="44"/>
        <v>34626027518.686264</v>
      </c>
    </row>
    <row r="428" spans="1:38">
      <c r="A428" s="16" t="s">
        <v>73</v>
      </c>
      <c r="B428" t="s">
        <v>131</v>
      </c>
      <c r="C428">
        <v>9</v>
      </c>
      <c r="D428">
        <v>28</v>
      </c>
      <c r="E428" s="14"/>
      <c r="F428" s="1">
        <v>0</v>
      </c>
      <c r="G428" s="14">
        <v>1978</v>
      </c>
      <c r="H428" s="3">
        <v>96000000</v>
      </c>
      <c r="I428" s="3">
        <v>18000000</v>
      </c>
      <c r="J428" s="3">
        <v>0</v>
      </c>
      <c r="K428" s="3">
        <v>2019000000</v>
      </c>
      <c r="L428" s="3">
        <v>0</v>
      </c>
      <c r="M428" s="4">
        <v>1208000000</v>
      </c>
      <c r="N428" s="4">
        <v>1604645.25</v>
      </c>
      <c r="O428" s="4">
        <v>0</v>
      </c>
      <c r="P428" s="4">
        <v>4890666641.3746386</v>
      </c>
      <c r="Q428" s="4">
        <v>0</v>
      </c>
      <c r="R428" s="4">
        <v>2366441000</v>
      </c>
      <c r="S428" s="12">
        <v>3155390000</v>
      </c>
      <c r="T428" s="12">
        <v>-2552150000</v>
      </c>
      <c r="U428" s="1">
        <f t="shared" si="41"/>
        <v>4499441000</v>
      </c>
      <c r="V428" s="1">
        <f t="shared" si="42"/>
        <v>6100271286.6246386</v>
      </c>
      <c r="W428" s="1">
        <f t="shared" si="43"/>
        <v>-1600830286.6246386</v>
      </c>
      <c r="X428" s="1">
        <v>18</v>
      </c>
      <c r="Y428" s="13">
        <v>23263511958.050903</v>
      </c>
      <c r="Z428" s="17">
        <v>1926.1636358073561</v>
      </c>
      <c r="AA428" s="17">
        <v>5.981154577942462</v>
      </c>
      <c r="AB428" s="17">
        <v>1995139964.9059982</v>
      </c>
      <c r="AC428" s="17"/>
      <c r="AD428" s="17">
        <v>3581020643.253613</v>
      </c>
      <c r="AE428" s="17">
        <v>16370379843.969818</v>
      </c>
      <c r="AF428">
        <v>2.3151958558452197</v>
      </c>
      <c r="AG428" s="17">
        <v>25689801</v>
      </c>
      <c r="AH428" s="14"/>
      <c r="AI428" s="16"/>
      <c r="AJ428" s="21">
        <f t="shared" si="45"/>
        <v>42483662222.722633</v>
      </c>
      <c r="AK428" s="1">
        <f t="shared" si="40"/>
        <v>59.745581483247655</v>
      </c>
      <c r="AL428" s="1">
        <f t="shared" si="44"/>
        <v>40882831936.097992</v>
      </c>
    </row>
    <row r="429" spans="1:38">
      <c r="A429" s="16" t="s">
        <v>73</v>
      </c>
      <c r="B429" t="s">
        <v>131</v>
      </c>
      <c r="C429">
        <v>9</v>
      </c>
      <c r="D429">
        <v>28</v>
      </c>
      <c r="E429" s="14"/>
      <c r="F429" s="1">
        <v>0</v>
      </c>
      <c r="G429" s="14">
        <v>1979</v>
      </c>
      <c r="H429" s="3">
        <v>126000000</v>
      </c>
      <c r="I429" s="3">
        <v>20000000</v>
      </c>
      <c r="J429" s="3">
        <v>0</v>
      </c>
      <c r="K429" s="3">
        <v>3180000000</v>
      </c>
      <c r="L429" s="3">
        <v>0</v>
      </c>
      <c r="M429" s="4">
        <v>1333000000</v>
      </c>
      <c r="N429" s="4">
        <v>1604645.25</v>
      </c>
      <c r="O429" s="4">
        <v>0</v>
      </c>
      <c r="P429" s="4">
        <v>5626350632.3424721</v>
      </c>
      <c r="Q429" s="4">
        <v>0</v>
      </c>
      <c r="R429" s="4">
        <v>3843764000</v>
      </c>
      <c r="S429" s="12">
        <v>3441000000</v>
      </c>
      <c r="T429" s="12">
        <v>-2977780000</v>
      </c>
      <c r="U429" s="1">
        <f t="shared" si="41"/>
        <v>7169764000</v>
      </c>
      <c r="V429" s="1">
        <f t="shared" si="42"/>
        <v>6960955277.5924721</v>
      </c>
      <c r="W429" s="1">
        <f t="shared" si="43"/>
        <v>208808722.40752792</v>
      </c>
      <c r="X429" s="1">
        <v>19</v>
      </c>
      <c r="Y429" s="13">
        <v>27940389361.118752</v>
      </c>
      <c r="Z429" s="17">
        <v>1983.7225559388814</v>
      </c>
      <c r="AA429" s="17">
        <v>2.9882674068550443</v>
      </c>
      <c r="AB429" s="17">
        <v>2608797897.9200149</v>
      </c>
      <c r="AC429" s="17"/>
      <c r="AD429" s="17">
        <v>4300991186.2431002</v>
      </c>
      <c r="AE429" s="17">
        <v>19765757204.24617</v>
      </c>
      <c r="AF429">
        <v>2.2984868331802288</v>
      </c>
      <c r="AG429" s="17">
        <v>26287116</v>
      </c>
      <c r="AH429" s="14"/>
      <c r="AI429" s="16"/>
      <c r="AJ429" s="21">
        <f t="shared" si="45"/>
        <v>48790148810.675629</v>
      </c>
      <c r="AK429" s="1">
        <f t="shared" si="40"/>
        <v>65.172862266948485</v>
      </c>
      <c r="AL429" s="1">
        <f t="shared" si="44"/>
        <v>48998957533.08316</v>
      </c>
    </row>
    <row r="430" spans="1:38">
      <c r="A430" s="16" t="s">
        <v>73</v>
      </c>
      <c r="B430" t="s">
        <v>131</v>
      </c>
      <c r="C430">
        <v>9</v>
      </c>
      <c r="D430">
        <v>28</v>
      </c>
      <c r="E430" s="14"/>
      <c r="F430" s="1">
        <v>0</v>
      </c>
      <c r="G430" s="14">
        <v>1980</v>
      </c>
      <c r="H430" s="3">
        <v>136000000</v>
      </c>
      <c r="I430" s="3">
        <v>27000000</v>
      </c>
      <c r="J430" s="3">
        <v>0</v>
      </c>
      <c r="K430" s="3">
        <v>3008000000</v>
      </c>
      <c r="L430" s="3">
        <v>0</v>
      </c>
      <c r="M430" s="4">
        <v>1464000000</v>
      </c>
      <c r="N430" s="4">
        <v>4278769</v>
      </c>
      <c r="O430" s="4">
        <v>0</v>
      </c>
      <c r="P430" s="4">
        <v>6653490000</v>
      </c>
      <c r="Q430" s="4">
        <v>0</v>
      </c>
      <c r="R430" s="4">
        <v>4830827000</v>
      </c>
      <c r="S430" s="12">
        <v>3986300000</v>
      </c>
      <c r="T430" s="12">
        <v>-4283410000</v>
      </c>
      <c r="U430" s="1">
        <f t="shared" si="41"/>
        <v>8001827000</v>
      </c>
      <c r="V430" s="1">
        <f t="shared" si="42"/>
        <v>8121768769</v>
      </c>
      <c r="W430" s="1">
        <f t="shared" si="43"/>
        <v>-119941769</v>
      </c>
      <c r="X430" s="1">
        <v>20</v>
      </c>
      <c r="Y430" s="13">
        <v>33400712095.040035</v>
      </c>
      <c r="Z430" s="17">
        <v>2018.6693635146673</v>
      </c>
      <c r="AA430" s="17">
        <v>1.7616781878676306</v>
      </c>
      <c r="AB430" s="17">
        <v>3363062767.8640699</v>
      </c>
      <c r="AC430" s="17"/>
      <c r="AD430" s="17">
        <v>5605104382.0777702</v>
      </c>
      <c r="AE430" s="17">
        <v>23456834933.436756</v>
      </c>
      <c r="AF430">
        <v>2.2701085266623986</v>
      </c>
      <c r="AG430" s="17">
        <v>26890687</v>
      </c>
      <c r="AH430" s="14"/>
      <c r="AI430" s="16"/>
      <c r="AJ430" s="21">
        <f t="shared" si="45"/>
        <v>56935307659.231171</v>
      </c>
      <c r="AK430" s="1">
        <f t="shared" si="40"/>
        <v>71.4227229151995</v>
      </c>
      <c r="AL430" s="1">
        <f t="shared" si="44"/>
        <v>56815365890.231171</v>
      </c>
    </row>
    <row r="431" spans="1:38">
      <c r="A431" s="16" t="s">
        <v>73</v>
      </c>
      <c r="B431" t="s">
        <v>131</v>
      </c>
      <c r="C431">
        <v>9</v>
      </c>
      <c r="D431">
        <v>28</v>
      </c>
      <c r="E431" s="14"/>
      <c r="F431" s="1">
        <v>0</v>
      </c>
      <c r="G431" s="14">
        <v>1981</v>
      </c>
      <c r="H431" s="3">
        <v>140000000</v>
      </c>
      <c r="I431" s="3">
        <v>25000000</v>
      </c>
      <c r="J431" s="3">
        <v>0</v>
      </c>
      <c r="K431" s="3">
        <v>3614000000</v>
      </c>
      <c r="L431" s="3">
        <v>0</v>
      </c>
      <c r="M431" s="4">
        <v>1607000000</v>
      </c>
      <c r="N431" s="4">
        <v>3115830.75</v>
      </c>
      <c r="O431" s="4">
        <v>0</v>
      </c>
      <c r="P431" s="4">
        <v>8258200000.000001</v>
      </c>
      <c r="Q431" s="4">
        <v>0</v>
      </c>
      <c r="R431" s="4">
        <v>4740515000</v>
      </c>
      <c r="S431" s="12">
        <v>3157730000</v>
      </c>
      <c r="T431" s="12">
        <v>-4730090000</v>
      </c>
      <c r="U431" s="1">
        <f t="shared" si="41"/>
        <v>8519515000</v>
      </c>
      <c r="V431" s="1">
        <f t="shared" si="42"/>
        <v>9868315830.75</v>
      </c>
      <c r="W431" s="1">
        <f t="shared" si="43"/>
        <v>-1348800830.75</v>
      </c>
      <c r="X431" s="1">
        <v>21</v>
      </c>
      <c r="Y431" s="13">
        <v>36388389129.337616</v>
      </c>
      <c r="Z431" s="17">
        <v>2018.6081825928709</v>
      </c>
      <c r="AA431" s="17">
        <v>-3.0307549568249215E-3</v>
      </c>
      <c r="AB431" s="17">
        <v>3798920171.3123384</v>
      </c>
      <c r="AC431" s="17"/>
      <c r="AD431" s="17">
        <v>6423294943.6921673</v>
      </c>
      <c r="AE431" s="17">
        <v>26390566124.177574</v>
      </c>
      <c r="AF431">
        <v>2.2410167996496049</v>
      </c>
      <c r="AG431" s="17">
        <v>27500115</v>
      </c>
      <c r="AH431" s="14"/>
      <c r="AI431" s="16"/>
      <c r="AJ431" s="21">
        <f t="shared" si="45"/>
        <v>66255005040.590546</v>
      </c>
      <c r="AK431" s="1">
        <f t="shared" si="40"/>
        <v>78.183465064019558</v>
      </c>
      <c r="AL431" s="1">
        <f t="shared" si="44"/>
        <v>64906204209.840546</v>
      </c>
    </row>
    <row r="432" spans="1:38">
      <c r="A432" s="16" t="s">
        <v>73</v>
      </c>
      <c r="B432" t="s">
        <v>131</v>
      </c>
      <c r="C432">
        <v>9</v>
      </c>
      <c r="D432">
        <v>28</v>
      </c>
      <c r="E432" s="14"/>
      <c r="F432" s="1">
        <v>0</v>
      </c>
      <c r="G432" s="14">
        <v>1982</v>
      </c>
      <c r="H432" s="3">
        <v>170000000</v>
      </c>
      <c r="I432" s="3">
        <v>32000000</v>
      </c>
      <c r="J432" s="3">
        <v>0</v>
      </c>
      <c r="K432" s="3">
        <v>3722000000</v>
      </c>
      <c r="L432" s="3">
        <v>0</v>
      </c>
      <c r="M432" s="4">
        <v>1720000000</v>
      </c>
      <c r="N432" s="4">
        <v>3115830.75</v>
      </c>
      <c r="O432" s="4">
        <v>0</v>
      </c>
      <c r="P432" s="4">
        <v>10498000000</v>
      </c>
      <c r="Q432" s="4">
        <v>0</v>
      </c>
      <c r="R432" s="4">
        <v>3861410000</v>
      </c>
      <c r="S432" s="12">
        <v>3113770000</v>
      </c>
      <c r="T432" s="12">
        <v>-5357560000</v>
      </c>
      <c r="U432" s="1">
        <f t="shared" si="41"/>
        <v>7785410000</v>
      </c>
      <c r="V432" s="1">
        <f t="shared" si="42"/>
        <v>12221115830.75</v>
      </c>
      <c r="W432" s="1">
        <f t="shared" si="43"/>
        <v>-4435705830.75</v>
      </c>
      <c r="X432" s="1">
        <v>22</v>
      </c>
      <c r="Y432" s="13">
        <v>38968019453.077278</v>
      </c>
      <c r="Z432" s="17">
        <v>1993.1063516791044</v>
      </c>
      <c r="AA432" s="17">
        <v>-1.2633373397411845</v>
      </c>
      <c r="AB432" s="17">
        <v>4259911924.871594</v>
      </c>
      <c r="AC432" s="17"/>
      <c r="AD432" s="17">
        <v>6631731033.5565615</v>
      </c>
      <c r="AE432" s="17">
        <v>28399412150.724957</v>
      </c>
      <c r="AF432">
        <v>2.2153957858010216</v>
      </c>
      <c r="AG432" s="17">
        <v>28116150</v>
      </c>
      <c r="AH432" s="14"/>
      <c r="AI432" s="16"/>
      <c r="AJ432" s="21">
        <f t="shared" si="45"/>
        <v>73781497230.8647</v>
      </c>
      <c r="AK432" s="1">
        <f t="shared" si="40"/>
        <v>82.540956030541196</v>
      </c>
      <c r="AL432" s="1">
        <f t="shared" si="44"/>
        <v>69345791400.1147</v>
      </c>
    </row>
    <row r="433" spans="1:38">
      <c r="A433" s="16" t="s">
        <v>73</v>
      </c>
      <c r="B433" t="s">
        <v>131</v>
      </c>
      <c r="C433">
        <v>9</v>
      </c>
      <c r="D433">
        <v>28</v>
      </c>
      <c r="E433" s="14"/>
      <c r="F433" s="1">
        <v>0</v>
      </c>
      <c r="G433" s="14">
        <v>1983</v>
      </c>
      <c r="H433" s="3">
        <v>274000000</v>
      </c>
      <c r="I433" s="3">
        <v>52000000</v>
      </c>
      <c r="J433" s="3">
        <v>0</v>
      </c>
      <c r="K433" s="3">
        <v>3633000000</v>
      </c>
      <c r="L433" s="3">
        <v>0</v>
      </c>
      <c r="M433" s="4">
        <v>1837000000</v>
      </c>
      <c r="N433" s="4">
        <v>7301140.1249999991</v>
      </c>
      <c r="O433" s="4">
        <v>0</v>
      </c>
      <c r="P433" s="4">
        <v>11730000000</v>
      </c>
      <c r="Q433" s="4">
        <v>0</v>
      </c>
      <c r="R433" s="4">
        <v>1900923000</v>
      </c>
      <c r="S433" s="12">
        <v>2970000000</v>
      </c>
      <c r="T433" s="12">
        <v>-4464000000</v>
      </c>
      <c r="U433" s="1">
        <f t="shared" si="41"/>
        <v>5859923000</v>
      </c>
      <c r="V433" s="1">
        <f t="shared" si="42"/>
        <v>13574301140.125</v>
      </c>
      <c r="W433" s="1">
        <f t="shared" si="43"/>
        <v>-7714378140.125</v>
      </c>
      <c r="X433" s="1">
        <v>23</v>
      </c>
      <c r="Y433" s="13">
        <v>38729822781.599724</v>
      </c>
      <c r="Z433" s="17">
        <v>1980.8693922114583</v>
      </c>
      <c r="AA433" s="17">
        <v>-0.61396420002057539</v>
      </c>
      <c r="AB433" s="17">
        <v>4248169302.247725</v>
      </c>
      <c r="AC433" s="17"/>
      <c r="AD433" s="17">
        <v>7621342106.3564024</v>
      </c>
      <c r="AE433" s="17">
        <v>27860381424.214565</v>
      </c>
      <c r="AF433">
        <v>2.1878127901638855</v>
      </c>
      <c r="AG433" s="17">
        <v>28738057</v>
      </c>
      <c r="AH433" s="14"/>
      <c r="AI433" s="16"/>
      <c r="AJ433" s="21">
        <f t="shared" si="45"/>
        <v>78452277290.221741</v>
      </c>
      <c r="AK433" s="1">
        <f t="shared" si="40"/>
        <v>82.541769250536163</v>
      </c>
      <c r="AL433" s="1">
        <f t="shared" si="44"/>
        <v>70737899150.096741</v>
      </c>
    </row>
    <row r="434" spans="1:38">
      <c r="A434" s="16" t="s">
        <v>73</v>
      </c>
      <c r="B434" t="s">
        <v>131</v>
      </c>
      <c r="C434">
        <v>9</v>
      </c>
      <c r="D434">
        <v>28</v>
      </c>
      <c r="E434" s="14"/>
      <c r="F434" s="1">
        <v>0</v>
      </c>
      <c r="G434" s="14">
        <v>1984</v>
      </c>
      <c r="H434" s="3">
        <v>295000000</v>
      </c>
      <c r="I434" s="3">
        <v>54000000</v>
      </c>
      <c r="J434" s="3">
        <v>0</v>
      </c>
      <c r="K434" s="3">
        <v>3840000000</v>
      </c>
      <c r="L434" s="3">
        <v>0</v>
      </c>
      <c r="M434" s="4">
        <v>2163000000</v>
      </c>
      <c r="N434" s="4">
        <v>3812325.6249999995</v>
      </c>
      <c r="O434" s="4">
        <v>0</v>
      </c>
      <c r="P434" s="4">
        <v>12623000000</v>
      </c>
      <c r="Q434" s="4">
        <v>0</v>
      </c>
      <c r="R434" s="4">
        <v>1364069000</v>
      </c>
      <c r="S434" s="12">
        <v>4273000000</v>
      </c>
      <c r="T434" s="12">
        <v>-4027000000</v>
      </c>
      <c r="U434" s="1">
        <f t="shared" si="41"/>
        <v>5553069000</v>
      </c>
      <c r="V434" s="1">
        <f t="shared" si="42"/>
        <v>14789812325.625</v>
      </c>
      <c r="W434" s="1">
        <f t="shared" si="43"/>
        <v>-9236743325.625</v>
      </c>
      <c r="X434" s="1">
        <v>24</v>
      </c>
      <c r="Y434" s="13">
        <v>38253120737.967117</v>
      </c>
      <c r="Z434" s="17">
        <v>2003.6114840840119</v>
      </c>
      <c r="AA434" s="17">
        <v>1.1480863888337467</v>
      </c>
      <c r="AB434" s="17">
        <v>4225456798.5121632</v>
      </c>
      <c r="AC434" s="17"/>
      <c r="AD434" s="17">
        <v>6764698497.6219406</v>
      </c>
      <c r="AE434" s="17">
        <v>26999280990.542316</v>
      </c>
      <c r="AF434">
        <v>2.1584996735942155</v>
      </c>
      <c r="AG434" s="17">
        <v>29365111</v>
      </c>
      <c r="AH434" s="14"/>
      <c r="AI434" s="16"/>
      <c r="AJ434" s="21">
        <f t="shared" si="45"/>
        <v>82514609009.541016</v>
      </c>
      <c r="AK434" s="1">
        <f t="shared" si="40"/>
        <v>83.01930817834085</v>
      </c>
      <c r="AL434" s="1">
        <f t="shared" si="44"/>
        <v>73277865683.916016</v>
      </c>
    </row>
    <row r="435" spans="1:38">
      <c r="A435" s="16" t="s">
        <v>73</v>
      </c>
      <c r="B435" t="s">
        <v>131</v>
      </c>
      <c r="C435">
        <v>9</v>
      </c>
      <c r="D435">
        <v>28</v>
      </c>
      <c r="E435" s="14"/>
      <c r="F435" s="1">
        <v>0</v>
      </c>
      <c r="G435" s="14">
        <v>1985</v>
      </c>
      <c r="H435" s="3">
        <v>301000000</v>
      </c>
      <c r="I435" s="3">
        <v>85000000</v>
      </c>
      <c r="J435" s="3">
        <v>0</v>
      </c>
      <c r="K435" s="3">
        <v>3708000000</v>
      </c>
      <c r="L435" s="3">
        <v>0</v>
      </c>
      <c r="M435" s="4">
        <v>2654000000</v>
      </c>
      <c r="N435" s="4">
        <v>2855431.875</v>
      </c>
      <c r="O435" s="4">
        <v>0</v>
      </c>
      <c r="P435" s="4">
        <v>14183000000</v>
      </c>
      <c r="Q435" s="4">
        <v>0</v>
      </c>
      <c r="R435" s="4">
        <v>1595011000</v>
      </c>
      <c r="S435" s="12">
        <v>3650000000</v>
      </c>
      <c r="T435" s="12">
        <v>-3673000000</v>
      </c>
      <c r="U435" s="1">
        <f t="shared" si="41"/>
        <v>5689011000</v>
      </c>
      <c r="V435" s="1">
        <f t="shared" si="42"/>
        <v>16839855431.875</v>
      </c>
      <c r="W435" s="1">
        <f t="shared" si="43"/>
        <v>-11150844431.875</v>
      </c>
      <c r="X435" s="1">
        <v>25</v>
      </c>
      <c r="Y435" s="13">
        <v>34894419525.220383</v>
      </c>
      <c r="Z435" s="17">
        <v>2022.0020370938225</v>
      </c>
      <c r="AA435" s="17">
        <v>0.91787021365664145</v>
      </c>
      <c r="AB435" s="17">
        <v>3731247148.9477229</v>
      </c>
      <c r="AC435" s="17"/>
      <c r="AD435" s="17">
        <v>5832269585.2061653</v>
      </c>
      <c r="AE435" s="17">
        <v>24066895180.802639</v>
      </c>
      <c r="AF435">
        <v>2.1278539793910345</v>
      </c>
      <c r="AG435" s="17">
        <v>29996653</v>
      </c>
      <c r="AH435" s="14"/>
      <c r="AI435" s="3"/>
      <c r="AJ435" s="21">
        <f t="shared" si="45"/>
        <v>86037803850.502441</v>
      </c>
      <c r="AK435" s="1">
        <f t="shared" si="40"/>
        <v>84.058447936084903</v>
      </c>
      <c r="AL435" s="1">
        <f t="shared" si="44"/>
        <v>74886959418.627441</v>
      </c>
    </row>
    <row r="436" spans="1:38">
      <c r="A436" s="16" t="s">
        <v>73</v>
      </c>
      <c r="B436" t="s">
        <v>131</v>
      </c>
      <c r="C436">
        <v>9</v>
      </c>
      <c r="D436">
        <v>28</v>
      </c>
      <c r="E436" s="14"/>
      <c r="F436" s="1">
        <v>0</v>
      </c>
      <c r="G436" s="14">
        <v>1986</v>
      </c>
      <c r="H436" s="3">
        <v>316000000</v>
      </c>
      <c r="I436" s="3">
        <v>132000000</v>
      </c>
      <c r="J436" s="3">
        <v>0</v>
      </c>
      <c r="K436" s="3">
        <v>4337000000</v>
      </c>
      <c r="L436" s="3">
        <v>0</v>
      </c>
      <c r="M436" s="4">
        <v>3311000000</v>
      </c>
      <c r="N436" s="4">
        <v>11680099.125</v>
      </c>
      <c r="O436" s="4">
        <v>0</v>
      </c>
      <c r="P436" s="4">
        <v>15628000000</v>
      </c>
      <c r="Q436" s="4">
        <v>0</v>
      </c>
      <c r="R436" s="4">
        <v>2695823000</v>
      </c>
      <c r="S436" s="12">
        <v>5331000000</v>
      </c>
      <c r="T436" s="12">
        <v>-3409000000</v>
      </c>
      <c r="U436" s="1">
        <f t="shared" si="41"/>
        <v>7480823000</v>
      </c>
      <c r="V436" s="1">
        <f t="shared" si="42"/>
        <v>18950680099.125</v>
      </c>
      <c r="W436" s="1">
        <f t="shared" si="43"/>
        <v>-11469857099.125</v>
      </c>
      <c r="X436" s="1">
        <v>26</v>
      </c>
      <c r="Y436" s="13">
        <v>34942483688.168457</v>
      </c>
      <c r="Z436" s="17">
        <v>2095.650285197933</v>
      </c>
      <c r="AA436" s="17">
        <v>3.6423429231536915</v>
      </c>
      <c r="AB436" s="17">
        <v>3427422752.0558758</v>
      </c>
      <c r="AC436" s="17"/>
      <c r="AD436" s="17">
        <v>6198439383.4749775</v>
      </c>
      <c r="AE436" s="17">
        <v>22833594008.056217</v>
      </c>
      <c r="AF436">
        <v>2.0966424182761823</v>
      </c>
      <c r="AG436" s="17">
        <v>30632215</v>
      </c>
      <c r="AH436" s="14"/>
      <c r="AI436" s="16"/>
      <c r="AJ436" s="21">
        <f t="shared" si="45"/>
        <v>90727183928.967102</v>
      </c>
      <c r="AK436" s="1">
        <f t="shared" si="40"/>
        <v>86.025109923699844</v>
      </c>
      <c r="AL436" s="1">
        <f t="shared" si="44"/>
        <v>79257326829.842102</v>
      </c>
    </row>
    <row r="437" spans="1:38">
      <c r="A437" s="16" t="s">
        <v>73</v>
      </c>
      <c r="B437" t="s">
        <v>131</v>
      </c>
      <c r="C437">
        <v>9</v>
      </c>
      <c r="D437">
        <v>28</v>
      </c>
      <c r="E437" s="14"/>
      <c r="F437" s="1">
        <v>0</v>
      </c>
      <c r="G437" s="14">
        <v>1987</v>
      </c>
      <c r="H437" s="3">
        <v>335000000</v>
      </c>
      <c r="I437" s="3">
        <v>169000000</v>
      </c>
      <c r="J437" s="3">
        <v>0</v>
      </c>
      <c r="K437" s="3">
        <v>4853000000</v>
      </c>
      <c r="L437" s="3">
        <v>0</v>
      </c>
      <c r="M437" s="4">
        <v>3624000000</v>
      </c>
      <c r="N437" s="4">
        <v>19558582.499999996</v>
      </c>
      <c r="O437" s="4">
        <v>0</v>
      </c>
      <c r="P437" s="4">
        <v>16750000000</v>
      </c>
      <c r="Q437" s="4">
        <v>0</v>
      </c>
      <c r="R437" s="4">
        <v>3086139000</v>
      </c>
      <c r="S437" s="12">
        <v>5661000000</v>
      </c>
      <c r="T437" s="12">
        <v>-3793000000</v>
      </c>
      <c r="U437" s="1">
        <f t="shared" si="41"/>
        <v>8443139000</v>
      </c>
      <c r="V437" s="1">
        <f t="shared" si="42"/>
        <v>20393558582.5</v>
      </c>
      <c r="W437" s="1">
        <f t="shared" si="43"/>
        <v>-11950419582.5</v>
      </c>
      <c r="X437" s="1">
        <v>27</v>
      </c>
      <c r="Y437" s="13">
        <v>36373312082.657753</v>
      </c>
      <c r="Z437" s="17">
        <v>2163.0875904919089</v>
      </c>
      <c r="AA437" s="17">
        <v>3.217965600954571</v>
      </c>
      <c r="AB437" s="17">
        <v>3165617872.5509009</v>
      </c>
      <c r="AC437" s="17"/>
      <c r="AD437" s="17">
        <v>5997361961.8916683</v>
      </c>
      <c r="AE437" s="17">
        <v>24051275825.693134</v>
      </c>
      <c r="AF437">
        <v>2.0649342477351351</v>
      </c>
      <c r="AG437" s="17">
        <v>31271326</v>
      </c>
      <c r="AH437" s="14"/>
      <c r="AI437" s="16"/>
      <c r="AJ437" s="21">
        <f t="shared" si="45"/>
        <v>94818955059.209869</v>
      </c>
      <c r="AK437" s="1">
        <f t="shared" si="40"/>
        <v>87.727374196924899</v>
      </c>
      <c r="AL437" s="1">
        <f t="shared" si="44"/>
        <v>82868535476.709869</v>
      </c>
    </row>
    <row r="438" spans="1:38">
      <c r="A438" s="16" t="s">
        <v>73</v>
      </c>
      <c r="B438" t="s">
        <v>131</v>
      </c>
      <c r="C438">
        <v>9</v>
      </c>
      <c r="D438">
        <v>28</v>
      </c>
      <c r="E438" s="14"/>
      <c r="F438" s="1">
        <v>0</v>
      </c>
      <c r="G438" s="14">
        <v>1988</v>
      </c>
      <c r="H438" s="3">
        <v>371000000</v>
      </c>
      <c r="I438" s="3">
        <v>205000000</v>
      </c>
      <c r="J438" s="3">
        <v>0</v>
      </c>
      <c r="K438" s="3">
        <v>5969000000</v>
      </c>
      <c r="L438" s="3">
        <v>0</v>
      </c>
      <c r="M438" s="4">
        <v>3827000000</v>
      </c>
      <c r="N438" s="4">
        <v>13774527.5</v>
      </c>
      <c r="O438" s="4">
        <v>0</v>
      </c>
      <c r="P438" s="4">
        <v>17012000000</v>
      </c>
      <c r="Q438" s="4">
        <v>0</v>
      </c>
      <c r="R438" s="4">
        <v>3247773000</v>
      </c>
      <c r="S438" s="12">
        <v>5343000000</v>
      </c>
      <c r="T438" s="12">
        <v>-4516000000</v>
      </c>
      <c r="U438" s="1">
        <f t="shared" si="41"/>
        <v>9792773000</v>
      </c>
      <c r="V438" s="1">
        <f t="shared" si="42"/>
        <v>20852774527.5</v>
      </c>
      <c r="W438" s="1">
        <f t="shared" si="43"/>
        <v>-11060001527.5</v>
      </c>
      <c r="X438" s="1">
        <v>28</v>
      </c>
      <c r="Y438" s="13">
        <v>39212545681.433327</v>
      </c>
      <c r="Z438" s="17">
        <v>2205.6210869653833</v>
      </c>
      <c r="AA438" s="17">
        <v>1.9663326006970294</v>
      </c>
      <c r="AB438" s="17">
        <v>3385996899.2601871</v>
      </c>
      <c r="AC438" s="17"/>
      <c r="AD438" s="17">
        <v>7119618350.2986088</v>
      </c>
      <c r="AE438" s="17">
        <v>25684107502.77211</v>
      </c>
      <c r="AF438">
        <v>2.0323249465245561</v>
      </c>
      <c r="AG438" s="17">
        <v>31913363</v>
      </c>
      <c r="AH438" s="14"/>
      <c r="AI438" s="16"/>
      <c r="AJ438" s="21">
        <f t="shared" si="45"/>
        <v>100506879792.17578</v>
      </c>
      <c r="AK438" s="1">
        <f t="shared" si="40"/>
        <v>90.00287293802127</v>
      </c>
      <c r="AL438" s="1">
        <f t="shared" si="44"/>
        <v>89446878264.675781</v>
      </c>
    </row>
    <row r="439" spans="1:38">
      <c r="A439" s="16" t="s">
        <v>73</v>
      </c>
      <c r="B439" t="s">
        <v>131</v>
      </c>
      <c r="C439">
        <v>9</v>
      </c>
      <c r="D439">
        <v>28</v>
      </c>
      <c r="E439" s="14"/>
      <c r="F439" s="1">
        <v>0</v>
      </c>
      <c r="G439" s="14">
        <v>1989</v>
      </c>
      <c r="H439" s="3">
        <v>392000000</v>
      </c>
      <c r="I439" s="3">
        <v>300000000</v>
      </c>
      <c r="J439" s="3">
        <v>0</v>
      </c>
      <c r="K439" s="3">
        <v>7170000000</v>
      </c>
      <c r="L439" s="3">
        <v>0</v>
      </c>
      <c r="M439" s="4">
        <v>4404000000</v>
      </c>
      <c r="N439" s="4">
        <v>12461593.124999998</v>
      </c>
      <c r="O439" s="4">
        <v>0</v>
      </c>
      <c r="P439" s="4">
        <v>17060000000</v>
      </c>
      <c r="Q439" s="4">
        <v>0</v>
      </c>
      <c r="R439" s="4">
        <v>3616143000</v>
      </c>
      <c r="S439" s="12">
        <v>6031000000</v>
      </c>
      <c r="T439" s="12">
        <v>-4557000000</v>
      </c>
      <c r="U439" s="1">
        <f t="shared" si="41"/>
        <v>11478143000</v>
      </c>
      <c r="V439" s="1">
        <f t="shared" si="42"/>
        <v>21476461593.125</v>
      </c>
      <c r="W439" s="1">
        <f t="shared" si="43"/>
        <v>-9998318593.125</v>
      </c>
      <c r="X439" s="1">
        <v>29</v>
      </c>
      <c r="Y439" s="13">
        <v>39540083645.551941</v>
      </c>
      <c r="Z439" s="17">
        <v>2235.8546504347319</v>
      </c>
      <c r="AA439" s="17">
        <v>1.3707505630963226</v>
      </c>
      <c r="AB439" s="17">
        <v>3649037285.1441984</v>
      </c>
      <c r="AC439" s="17"/>
      <c r="AD439" s="17">
        <v>6558333758.299201</v>
      </c>
      <c r="AE439" s="17">
        <v>25812494898.276531</v>
      </c>
      <c r="AF439">
        <v>1.9988890633618726</v>
      </c>
      <c r="AG439" s="17">
        <v>32557694</v>
      </c>
      <c r="AH439" s="14"/>
      <c r="AI439" s="16"/>
      <c r="AJ439" s="21">
        <f t="shared" si="45"/>
        <v>105368125250.75493</v>
      </c>
      <c r="AK439" s="1">
        <f t="shared" si="40"/>
        <v>92.169945719934901</v>
      </c>
      <c r="AL439" s="1">
        <f t="shared" si="44"/>
        <v>95369806657.629929</v>
      </c>
    </row>
    <row r="440" spans="1:38">
      <c r="A440" s="16" t="s">
        <v>73</v>
      </c>
      <c r="B440" t="s">
        <v>131</v>
      </c>
      <c r="C440">
        <v>9</v>
      </c>
      <c r="D440">
        <v>28</v>
      </c>
      <c r="E440" s="14"/>
      <c r="F440" s="1">
        <v>0</v>
      </c>
      <c r="G440" s="14">
        <v>1990</v>
      </c>
      <c r="H440" s="3">
        <v>402000000</v>
      </c>
      <c r="I440" s="3">
        <v>298000000</v>
      </c>
      <c r="J440" s="3">
        <v>0</v>
      </c>
      <c r="K440" s="3">
        <v>8060000000</v>
      </c>
      <c r="L440" s="3">
        <v>0</v>
      </c>
      <c r="M440" s="4">
        <v>4904000000</v>
      </c>
      <c r="N440" s="4">
        <v>17623008.75</v>
      </c>
      <c r="O440" s="4">
        <v>0</v>
      </c>
      <c r="P440" s="4">
        <v>18241000000</v>
      </c>
      <c r="Q440" s="4">
        <v>0</v>
      </c>
      <c r="R440" s="4">
        <v>4627510000</v>
      </c>
      <c r="S440" s="12">
        <v>7079000000</v>
      </c>
      <c r="T440" s="12">
        <v>-5108000000</v>
      </c>
      <c r="U440" s="1">
        <f t="shared" si="41"/>
        <v>13387510000</v>
      </c>
      <c r="V440" s="1">
        <f t="shared" si="42"/>
        <v>23162623008.75</v>
      </c>
      <c r="W440" s="1">
        <f t="shared" si="43"/>
        <v>-9775113008.75</v>
      </c>
      <c r="X440" s="1">
        <v>30</v>
      </c>
      <c r="Y440" s="13">
        <v>40274204595.229561</v>
      </c>
      <c r="Z440" s="17">
        <v>2324.8068742733071</v>
      </c>
      <c r="AA440" s="17">
        <v>3.9784439396040199</v>
      </c>
      <c r="AB440" s="17">
        <v>3782901388.1256719</v>
      </c>
      <c r="AC440" s="17"/>
      <c r="AD440" s="17">
        <v>6681798259.5787048</v>
      </c>
      <c r="AE440" s="17">
        <v>26356867795.197708</v>
      </c>
      <c r="AF440">
        <v>1.9651997056168757</v>
      </c>
      <c r="AG440" s="17">
        <v>33203846</v>
      </c>
      <c r="AH440" s="14"/>
      <c r="AI440" s="16"/>
      <c r="AJ440" s="21">
        <f t="shared" si="45"/>
        <v>109976354266.66975</v>
      </c>
      <c r="AK440" s="1">
        <f t="shared" si="40"/>
        <v>94.120944997213314</v>
      </c>
      <c r="AL440" s="1">
        <f t="shared" si="44"/>
        <v>100201241257.91975</v>
      </c>
    </row>
    <row r="441" spans="1:38">
      <c r="A441" s="16" t="s">
        <v>73</v>
      </c>
      <c r="B441" t="s">
        <v>131</v>
      </c>
      <c r="C441">
        <v>9</v>
      </c>
      <c r="D441">
        <v>28</v>
      </c>
      <c r="E441" s="14"/>
      <c r="F441" s="1">
        <v>0</v>
      </c>
      <c r="G441" s="14">
        <v>1991</v>
      </c>
      <c r="H441" s="3">
        <v>422000000</v>
      </c>
      <c r="I441" s="3">
        <v>436000000</v>
      </c>
      <c r="J441" s="3">
        <v>0</v>
      </c>
      <c r="K441" s="3">
        <v>8840000000</v>
      </c>
      <c r="L441" s="3">
        <v>0</v>
      </c>
      <c r="M441" s="4">
        <v>5362000000</v>
      </c>
      <c r="N441" s="4">
        <v>25295370</v>
      </c>
      <c r="O441" s="4">
        <v>0</v>
      </c>
      <c r="P441" s="4">
        <v>17527800000</v>
      </c>
      <c r="Q441" s="4">
        <v>0</v>
      </c>
      <c r="R441" s="4">
        <v>6533355000</v>
      </c>
      <c r="S441" s="12">
        <v>7507000000</v>
      </c>
      <c r="T441" s="12">
        <v>-4548000000</v>
      </c>
      <c r="U441" s="1">
        <f t="shared" si="41"/>
        <v>16231355000</v>
      </c>
      <c r="V441" s="1">
        <f t="shared" si="42"/>
        <v>22915095370</v>
      </c>
      <c r="W441" s="1">
        <f t="shared" si="43"/>
        <v>-6683740370</v>
      </c>
      <c r="X441" s="1">
        <v>31</v>
      </c>
      <c r="Y441" s="13">
        <v>41239551378.248169</v>
      </c>
      <c r="Z441" s="17">
        <v>2332.2801647931874</v>
      </c>
      <c r="AA441" s="17">
        <v>0.32145855221696706</v>
      </c>
      <c r="AB441" s="17">
        <v>3813284808.1131034</v>
      </c>
      <c r="AC441" s="17"/>
      <c r="AD441" s="17">
        <v>6170128940.7661324</v>
      </c>
      <c r="AE441" s="17">
        <v>27354869056.358898</v>
      </c>
      <c r="AF441">
        <v>1.9307466394337387</v>
      </c>
      <c r="AG441" s="17">
        <v>33851157</v>
      </c>
      <c r="AH441" s="14"/>
      <c r="AI441" s="16"/>
      <c r="AJ441" s="21">
        <f t="shared" si="45"/>
        <v>113292452920.21313</v>
      </c>
      <c r="AK441" s="1">
        <f t="shared" si="40"/>
        <v>95.498315964464666</v>
      </c>
      <c r="AL441" s="1">
        <f t="shared" si="44"/>
        <v>106608712550.21313</v>
      </c>
    </row>
    <row r="442" spans="1:38">
      <c r="A442" s="16" t="s">
        <v>73</v>
      </c>
      <c r="B442" t="s">
        <v>131</v>
      </c>
      <c r="C442">
        <v>9</v>
      </c>
      <c r="D442">
        <v>28</v>
      </c>
      <c r="E442" s="14"/>
      <c r="F442" s="1">
        <v>0</v>
      </c>
      <c r="G442" s="14">
        <v>1992</v>
      </c>
      <c r="H442" s="3">
        <v>472000000</v>
      </c>
      <c r="I442" s="3">
        <v>480000000</v>
      </c>
      <c r="J442" s="3">
        <v>0</v>
      </c>
      <c r="K442" s="3">
        <v>8427000000</v>
      </c>
      <c r="L442" s="3">
        <v>0</v>
      </c>
      <c r="M442" s="4">
        <v>6152000000</v>
      </c>
      <c r="N442" s="4">
        <v>59291390</v>
      </c>
      <c r="O442" s="4">
        <v>0</v>
      </c>
      <c r="P442" s="4">
        <v>16895000000</v>
      </c>
      <c r="Q442" s="4">
        <v>0</v>
      </c>
      <c r="R442" s="4">
        <v>7746326000</v>
      </c>
      <c r="S442" s="12">
        <v>7263200000</v>
      </c>
      <c r="T442" s="12">
        <v>-6029100000</v>
      </c>
      <c r="U442" s="1">
        <f t="shared" si="41"/>
        <v>17125326000</v>
      </c>
      <c r="V442" s="1">
        <f t="shared" si="42"/>
        <v>23106291390</v>
      </c>
      <c r="W442" s="1">
        <f t="shared" si="43"/>
        <v>-5980965390</v>
      </c>
      <c r="X442" s="1">
        <v>32</v>
      </c>
      <c r="Y442" s="13">
        <v>49279585355.094841</v>
      </c>
      <c r="Z442" s="17">
        <v>2403.6204159407721</v>
      </c>
      <c r="AA442" s="17">
        <v>3.0588199575890513</v>
      </c>
      <c r="AB442" s="17">
        <v>4705190316.812233</v>
      </c>
      <c r="AC442" s="17"/>
      <c r="AD442" s="17">
        <v>7425378932.4628725</v>
      </c>
      <c r="AE442" s="17">
        <v>34014115630.713131</v>
      </c>
      <c r="AF442">
        <v>1.8971623211793491</v>
      </c>
      <c r="AG442" s="17">
        <v>34499499</v>
      </c>
      <c r="AH442" s="14"/>
      <c r="AI442" s="16"/>
      <c r="AJ442" s="21">
        <f t="shared" si="45"/>
        <v>115926095945.95302</v>
      </c>
      <c r="AK442" s="1">
        <f t="shared" si="40"/>
        <v>95.269987547023646</v>
      </c>
      <c r="AL442" s="1">
        <f t="shared" si="44"/>
        <v>109945130555.95302</v>
      </c>
    </row>
    <row r="443" spans="1:38">
      <c r="A443" s="16" t="s">
        <v>73</v>
      </c>
      <c r="B443" t="s">
        <v>131</v>
      </c>
      <c r="C443">
        <v>9</v>
      </c>
      <c r="D443">
        <v>28</v>
      </c>
      <c r="E443" s="14"/>
      <c r="F443" s="1">
        <v>0</v>
      </c>
      <c r="G443" s="14">
        <v>1993</v>
      </c>
      <c r="H443" s="3">
        <v>592000000</v>
      </c>
      <c r="I443" s="3">
        <v>542000000</v>
      </c>
      <c r="J443" s="3">
        <v>0</v>
      </c>
      <c r="K443" s="3">
        <v>7220000000</v>
      </c>
      <c r="L443" s="3">
        <v>0</v>
      </c>
      <c r="M443" s="4">
        <v>5779000000</v>
      </c>
      <c r="N443" s="4">
        <v>218164599.99999997</v>
      </c>
      <c r="O443" s="4">
        <v>0</v>
      </c>
      <c r="P443" s="4">
        <v>18942100000</v>
      </c>
      <c r="Q443" s="4">
        <v>0</v>
      </c>
      <c r="R443" s="4">
        <v>7930418000</v>
      </c>
      <c r="S443" s="12">
        <v>7428500000</v>
      </c>
      <c r="T443" s="12">
        <v>-9085700000</v>
      </c>
      <c r="U443" s="1">
        <f t="shared" si="41"/>
        <v>16284418000</v>
      </c>
      <c r="V443" s="1">
        <f t="shared" si="42"/>
        <v>24939264600</v>
      </c>
      <c r="W443" s="1">
        <f t="shared" si="43"/>
        <v>-8654846600</v>
      </c>
      <c r="X443" s="1">
        <v>33</v>
      </c>
      <c r="Y443" s="13">
        <v>55802540100.97953</v>
      </c>
      <c r="Z443" s="17">
        <v>2414.9751142080586</v>
      </c>
      <c r="AA443" s="17">
        <v>0.4723998095532238</v>
      </c>
      <c r="AB443" s="17">
        <v>5623707084.2825022</v>
      </c>
      <c r="AC443" s="17"/>
      <c r="AD443" s="17">
        <v>10541908717.952768</v>
      </c>
      <c r="AE443" s="17">
        <v>38787563055.144722</v>
      </c>
      <c r="AF443">
        <v>1.8668151700028435</v>
      </c>
      <c r="AG443" s="17">
        <v>35149590</v>
      </c>
      <c r="AH443" s="14"/>
      <c r="AI443" s="16"/>
      <c r="AJ443" s="21">
        <f t="shared" ref="AJ443:AJ460" si="46">+IF(ISNUMBER((AJ442*0.96*AK443/AK442)+AD443),(AJ442*0.96*AK443/AK442)+AD443,"")</f>
        <v>123301053398.71431</v>
      </c>
      <c r="AK443" s="1">
        <f t="shared" si="40"/>
        <v>96.528473430729051</v>
      </c>
      <c r="AL443" s="1">
        <f t="shared" si="44"/>
        <v>114646206798.71431</v>
      </c>
    </row>
    <row r="444" spans="1:38">
      <c r="A444" s="16" t="s">
        <v>73</v>
      </c>
      <c r="B444" t="s">
        <v>131</v>
      </c>
      <c r="C444">
        <v>9</v>
      </c>
      <c r="D444">
        <v>28</v>
      </c>
      <c r="E444" s="14"/>
      <c r="F444" s="1">
        <v>0</v>
      </c>
      <c r="G444" s="14">
        <v>1994</v>
      </c>
      <c r="H444" s="3">
        <v>743700010</v>
      </c>
      <c r="I444" s="3">
        <v>445000000</v>
      </c>
      <c r="J444" s="3">
        <v>0</v>
      </c>
      <c r="K444" s="3">
        <v>8547000000</v>
      </c>
      <c r="L444" s="3">
        <v>0</v>
      </c>
      <c r="M444" s="4">
        <v>6916200200</v>
      </c>
      <c r="N444" s="4">
        <v>704480461.13593268</v>
      </c>
      <c r="O444" s="4">
        <v>0</v>
      </c>
      <c r="P444" s="4">
        <v>22519800000</v>
      </c>
      <c r="Q444" s="4">
        <v>0</v>
      </c>
      <c r="R444" s="4">
        <v>7990534000</v>
      </c>
      <c r="S444" s="12">
        <v>9059080000</v>
      </c>
      <c r="T444" s="12">
        <v>-11287800000</v>
      </c>
      <c r="U444" s="1">
        <f t="shared" si="41"/>
        <v>17726234010</v>
      </c>
      <c r="V444" s="1">
        <f t="shared" si="42"/>
        <v>30140480661.135933</v>
      </c>
      <c r="W444" s="1">
        <f t="shared" si="43"/>
        <v>-12414246651.135933</v>
      </c>
      <c r="X444" s="1">
        <v>34</v>
      </c>
      <c r="Y444" s="13">
        <v>81703496603.993362</v>
      </c>
      <c r="Z444" s="17">
        <v>2509.2946936270691</v>
      </c>
      <c r="AA444" s="17">
        <v>3.9056128928244078</v>
      </c>
      <c r="AB444" s="17">
        <v>12023221640.751253</v>
      </c>
      <c r="AC444" s="17"/>
      <c r="AD444" s="17">
        <v>19027352373.65839</v>
      </c>
      <c r="AE444" s="17">
        <v>53651982877.38295</v>
      </c>
      <c r="AF444">
        <v>1.8406026372628213</v>
      </c>
      <c r="AG444" s="17">
        <v>35802545</v>
      </c>
      <c r="AH444" s="14"/>
      <c r="AI444" s="16"/>
      <c r="AJ444" s="21">
        <f t="shared" si="46"/>
        <v>139122601283.44064</v>
      </c>
      <c r="AK444" s="1">
        <f t="shared" si="40"/>
        <v>97.936199009134512</v>
      </c>
      <c r="AL444" s="1">
        <f t="shared" si="44"/>
        <v>126708354632.30472</v>
      </c>
    </row>
    <row r="445" spans="1:38">
      <c r="A445" s="16" t="s">
        <v>73</v>
      </c>
      <c r="B445" t="s">
        <v>131</v>
      </c>
      <c r="C445">
        <v>9</v>
      </c>
      <c r="D445">
        <v>28</v>
      </c>
      <c r="E445" s="14"/>
      <c r="F445" s="1">
        <v>0</v>
      </c>
      <c r="G445" s="14">
        <v>1995</v>
      </c>
      <c r="H445" s="3">
        <v>1027700000</v>
      </c>
      <c r="I445" s="3">
        <v>509000000</v>
      </c>
      <c r="J445" s="3">
        <v>0</v>
      </c>
      <c r="K445" s="3">
        <v>7411000000</v>
      </c>
      <c r="L445" s="3">
        <v>0</v>
      </c>
      <c r="M445" s="4">
        <v>8563000000</v>
      </c>
      <c r="N445" s="4">
        <v>650898066.54141462</v>
      </c>
      <c r="O445" s="4">
        <v>0</v>
      </c>
      <c r="P445" s="4">
        <v>25876700000</v>
      </c>
      <c r="Q445" s="4">
        <v>0</v>
      </c>
      <c r="R445" s="4">
        <v>8348716000</v>
      </c>
      <c r="S445" s="12">
        <v>10593400000</v>
      </c>
      <c r="T445" s="12">
        <v>-13138900000</v>
      </c>
      <c r="U445" s="1">
        <f t="shared" si="41"/>
        <v>17296416000</v>
      </c>
      <c r="V445" s="1">
        <f t="shared" si="42"/>
        <v>35090598066.541412</v>
      </c>
      <c r="W445" s="1">
        <f t="shared" si="43"/>
        <v>-17794182066.541412</v>
      </c>
      <c r="X445" s="1">
        <v>35</v>
      </c>
      <c r="Y445" s="13">
        <v>92507277798.198502</v>
      </c>
      <c r="Z445" s="17">
        <v>2592.3073223416222</v>
      </c>
      <c r="AA445" s="17">
        <v>3.3082056454103395</v>
      </c>
      <c r="AB445" s="17">
        <v>14094882509.460844</v>
      </c>
      <c r="AC445" s="17"/>
      <c r="AD445" s="17">
        <v>20718082379.689999</v>
      </c>
      <c r="AE445" s="17">
        <v>60494661771.886902</v>
      </c>
      <c r="AF445">
        <v>1.8169663000097327</v>
      </c>
      <c r="AG445" s="17">
        <v>36459011</v>
      </c>
      <c r="AH445" s="14"/>
      <c r="AI445" s="16"/>
      <c r="AJ445" s="21">
        <f t="shared" si="46"/>
        <v>156137164196.66342</v>
      </c>
      <c r="AK445" s="1">
        <f t="shared" si="40"/>
        <v>99.301129184739438</v>
      </c>
      <c r="AL445" s="1">
        <f t="shared" si="44"/>
        <v>138342982130.12201</v>
      </c>
    </row>
    <row r="446" spans="1:38">
      <c r="A446" s="16" t="s">
        <v>73</v>
      </c>
      <c r="B446" t="s">
        <v>131</v>
      </c>
      <c r="C446">
        <v>9</v>
      </c>
      <c r="D446">
        <v>28</v>
      </c>
      <c r="E446" s="14"/>
      <c r="F446" s="1">
        <v>0</v>
      </c>
      <c r="G446" s="14">
        <v>1996</v>
      </c>
      <c r="H446" s="3">
        <v>1095668200</v>
      </c>
      <c r="I446" s="3">
        <v>591000000</v>
      </c>
      <c r="J446" s="3">
        <v>0</v>
      </c>
      <c r="K446" s="3">
        <v>8592000000</v>
      </c>
      <c r="L446" s="3">
        <v>0</v>
      </c>
      <c r="M446" s="4">
        <v>11773390000</v>
      </c>
      <c r="N446" s="4">
        <v>995958172.34475768</v>
      </c>
      <c r="O446" s="4">
        <v>0</v>
      </c>
      <c r="P446" s="4">
        <v>31471867204.620235</v>
      </c>
      <c r="Q446" s="4">
        <v>0</v>
      </c>
      <c r="R446" s="4">
        <v>9844971000</v>
      </c>
      <c r="S446" s="12">
        <v>10966200000</v>
      </c>
      <c r="T446" s="12">
        <v>-13057800000</v>
      </c>
      <c r="U446" s="1">
        <f t="shared" si="41"/>
        <v>20123639200</v>
      </c>
      <c r="V446" s="1">
        <f t="shared" si="42"/>
        <v>44241215376.964996</v>
      </c>
      <c r="W446" s="1">
        <f t="shared" si="43"/>
        <v>-24117576176.964996</v>
      </c>
      <c r="X446" s="1">
        <v>36</v>
      </c>
      <c r="Y446" s="13">
        <v>97160111573.336975</v>
      </c>
      <c r="Z446" s="17">
        <v>2598.5467511571401</v>
      </c>
      <c r="AA446" s="17">
        <v>0.24069016669989196</v>
      </c>
      <c r="AB446" s="17">
        <v>17940221974.024281</v>
      </c>
      <c r="AC446" s="17"/>
      <c r="AD446" s="17">
        <v>20982523494.128605</v>
      </c>
      <c r="AE446" s="17">
        <v>63182879746.304848</v>
      </c>
      <c r="AF446">
        <v>1.7946062919127803</v>
      </c>
      <c r="AG446" s="17">
        <v>37119213</v>
      </c>
      <c r="AH446" s="14"/>
      <c r="AI446" s="16"/>
      <c r="AJ446" s="21">
        <f t="shared" si="46"/>
        <v>170769978096.90561</v>
      </c>
      <c r="AK446" s="1">
        <f t="shared" si="40"/>
        <v>99.232082895215257</v>
      </c>
      <c r="AL446" s="1">
        <f t="shared" si="44"/>
        <v>146652401919.94061</v>
      </c>
    </row>
    <row r="447" spans="1:38">
      <c r="A447" s="16" t="s">
        <v>73</v>
      </c>
      <c r="B447" t="s">
        <v>131</v>
      </c>
      <c r="C447">
        <v>9</v>
      </c>
      <c r="D447">
        <v>28</v>
      </c>
      <c r="E447" s="14"/>
      <c r="F447" s="1">
        <v>0</v>
      </c>
      <c r="G447" s="14">
        <v>1997</v>
      </c>
      <c r="H447" s="3">
        <v>1893255000</v>
      </c>
      <c r="I447" s="3">
        <v>849000000</v>
      </c>
      <c r="J447" s="3">
        <v>0</v>
      </c>
      <c r="K447" s="3">
        <v>9038157343.253603</v>
      </c>
      <c r="L447" s="3">
        <v>0</v>
      </c>
      <c r="M447" s="4">
        <v>19693631000</v>
      </c>
      <c r="N447" s="4">
        <v>1659512778.7044384</v>
      </c>
      <c r="O447" s="4">
        <v>0</v>
      </c>
      <c r="P447" s="4">
        <v>34722439585.800888</v>
      </c>
      <c r="Q447" s="4">
        <v>295000000</v>
      </c>
      <c r="R447" s="4">
        <v>9802635000</v>
      </c>
      <c r="S447" s="12">
        <v>12064900000</v>
      </c>
      <c r="T447" s="12">
        <v>-14702700000</v>
      </c>
      <c r="U447" s="1">
        <f t="shared" si="41"/>
        <v>21583047343.253601</v>
      </c>
      <c r="V447" s="1">
        <f t="shared" si="42"/>
        <v>56370583364.505325</v>
      </c>
      <c r="W447" s="1">
        <f t="shared" si="43"/>
        <v>-34787536021.251724</v>
      </c>
      <c r="X447" s="1">
        <v>37</v>
      </c>
      <c r="Y447" s="13">
        <v>106659507963.52811</v>
      </c>
      <c r="Z447" s="17">
        <v>2640.5088394860932</v>
      </c>
      <c r="AA447" s="17">
        <v>1.614829069758585</v>
      </c>
      <c r="AB447" s="17">
        <v>21770647226.731968</v>
      </c>
      <c r="AC447" s="17"/>
      <c r="AD447" s="17">
        <v>21551215606.005585</v>
      </c>
      <c r="AE447" s="17">
        <v>68879513884.543716</v>
      </c>
      <c r="AF447">
        <v>1.7708414872495823</v>
      </c>
      <c r="AG447" s="17">
        <v>37782390</v>
      </c>
      <c r="AH447" s="14"/>
      <c r="AI447" s="16"/>
      <c r="AJ447" s="21">
        <f t="shared" si="46"/>
        <v>185345840207.3161</v>
      </c>
      <c r="AK447" s="1">
        <f t="shared" si="40"/>
        <v>99.144584400425103</v>
      </c>
      <c r="AL447" s="1">
        <f t="shared" si="44"/>
        <v>150558304186.06439</v>
      </c>
    </row>
    <row r="448" spans="1:38">
      <c r="A448" s="16" t="s">
        <v>73</v>
      </c>
      <c r="B448" t="s">
        <v>131</v>
      </c>
      <c r="C448">
        <v>9</v>
      </c>
      <c r="D448">
        <v>28</v>
      </c>
      <c r="E448" s="14"/>
      <c r="F448" s="1">
        <v>0</v>
      </c>
      <c r="G448" s="14">
        <v>1998</v>
      </c>
      <c r="H448" s="3">
        <v>2648334700</v>
      </c>
      <c r="I448" s="3">
        <v>997000000</v>
      </c>
      <c r="J448" s="3">
        <v>0</v>
      </c>
      <c r="K448" s="3">
        <v>9546568416.4165325</v>
      </c>
      <c r="L448" s="3">
        <v>0</v>
      </c>
      <c r="M448" s="4">
        <v>16644539000</v>
      </c>
      <c r="N448" s="4">
        <v>954687448.15064883</v>
      </c>
      <c r="O448" s="4">
        <v>0</v>
      </c>
      <c r="P448" s="4">
        <v>36627786226.52327</v>
      </c>
      <c r="Q448" s="4">
        <v>256024683.95969999</v>
      </c>
      <c r="R448" s="4">
        <v>8651062000</v>
      </c>
      <c r="S448" s="12">
        <v>11480100000</v>
      </c>
      <c r="T448" s="12">
        <v>-13930000000</v>
      </c>
      <c r="U448" s="1">
        <f t="shared" si="41"/>
        <v>21842965116.416534</v>
      </c>
      <c r="V448" s="1">
        <f t="shared" si="42"/>
        <v>54483037358.633621</v>
      </c>
      <c r="W448" s="1">
        <f t="shared" si="43"/>
        <v>-32640072242.217087</v>
      </c>
      <c r="X448" s="1">
        <v>38</v>
      </c>
      <c r="Y448" s="13">
        <v>98443743190.849106</v>
      </c>
      <c r="Z448" s="17">
        <v>2609.6479986360105</v>
      </c>
      <c r="AA448" s="17">
        <v>-1.1687459776157993</v>
      </c>
      <c r="AB448" s="17">
        <v>20511849069.484585</v>
      </c>
      <c r="AC448" s="17"/>
      <c r="AD448" s="17">
        <v>18641760698.489487</v>
      </c>
      <c r="AE448" s="17">
        <v>64313326674.0812</v>
      </c>
      <c r="AF448">
        <v>1.7437964600747529</v>
      </c>
      <c r="AG448" s="17">
        <v>38447016</v>
      </c>
      <c r="AH448" s="14"/>
      <c r="AI448" s="16"/>
      <c r="AJ448" s="21">
        <f t="shared" si="46"/>
        <v>195318429851.63989</v>
      </c>
      <c r="AK448" s="1">
        <f t="shared" si="40"/>
        <v>98.44510423531996</v>
      </c>
      <c r="AL448" s="1">
        <f t="shared" si="44"/>
        <v>162678357609.42279</v>
      </c>
    </row>
    <row r="449" spans="1:38">
      <c r="A449" s="16" t="s">
        <v>73</v>
      </c>
      <c r="B449" t="s">
        <v>131</v>
      </c>
      <c r="C449">
        <v>9</v>
      </c>
      <c r="D449">
        <v>28</v>
      </c>
      <c r="E449" s="14"/>
      <c r="F449" s="1">
        <v>0</v>
      </c>
      <c r="G449" s="14">
        <v>1999</v>
      </c>
      <c r="H449" s="3">
        <v>2702970624.0839701</v>
      </c>
      <c r="I449" s="3">
        <v>951000000</v>
      </c>
      <c r="J449" s="3">
        <v>0</v>
      </c>
      <c r="K449" s="3">
        <v>11686109237.734331</v>
      </c>
      <c r="L449" s="3">
        <v>0</v>
      </c>
      <c r="M449" s="4">
        <v>13423766749.686501</v>
      </c>
      <c r="N449" s="4">
        <v>739036333.77949989</v>
      </c>
      <c r="O449" s="4">
        <v>0</v>
      </c>
      <c r="P449" s="4">
        <v>36528950114.686523</v>
      </c>
      <c r="Q449" s="4">
        <v>356840001.71863604</v>
      </c>
      <c r="R449" s="4">
        <v>8007902000</v>
      </c>
      <c r="S449" s="12">
        <v>12037300000</v>
      </c>
      <c r="T449" s="12">
        <v>-10262100000</v>
      </c>
      <c r="U449" s="1">
        <f t="shared" si="41"/>
        <v>23347981861.818302</v>
      </c>
      <c r="V449" s="1">
        <f t="shared" si="42"/>
        <v>51048593199.871162</v>
      </c>
      <c r="W449" s="1">
        <f t="shared" si="43"/>
        <v>-27700611338.05286</v>
      </c>
      <c r="X449" s="1">
        <v>39</v>
      </c>
      <c r="Y449" s="13">
        <v>86186156584.381668</v>
      </c>
      <c r="Z449" s="17">
        <v>2457.4948868713354</v>
      </c>
      <c r="AA449" s="17">
        <v>-5.8304074666085626</v>
      </c>
      <c r="AB449" s="17">
        <v>19593951928.66964</v>
      </c>
      <c r="AC449" s="17"/>
      <c r="AD449" s="17">
        <v>11417816432.765469</v>
      </c>
      <c r="AE449" s="17">
        <v>55022564345.85112</v>
      </c>
      <c r="AF449">
        <v>1.7123438738223438</v>
      </c>
      <c r="AG449" s="17">
        <v>39111030</v>
      </c>
      <c r="AH449" s="14"/>
      <c r="AI449" s="16"/>
      <c r="AJ449" s="21">
        <f t="shared" si="46"/>
        <v>199223476228.81863</v>
      </c>
      <c r="AK449" s="1">
        <f t="shared" si="40"/>
        <v>98.602594366932408</v>
      </c>
      <c r="AL449" s="1">
        <f t="shared" si="44"/>
        <v>171522864890.76578</v>
      </c>
    </row>
    <row r="450" spans="1:38">
      <c r="A450" s="16" t="s">
        <v>73</v>
      </c>
      <c r="B450" t="s">
        <v>131</v>
      </c>
      <c r="C450">
        <v>9</v>
      </c>
      <c r="D450">
        <v>28</v>
      </c>
      <c r="E450" s="14"/>
      <c r="F450" s="1">
        <v>0</v>
      </c>
      <c r="G450" s="14">
        <v>2000</v>
      </c>
      <c r="H450" s="3">
        <v>2989329232.6325693</v>
      </c>
      <c r="I450" s="3">
        <v>768000000</v>
      </c>
      <c r="J450" s="3">
        <v>0</v>
      </c>
      <c r="K450" s="3">
        <v>13964034673.918482</v>
      </c>
      <c r="L450" s="3">
        <v>0</v>
      </c>
      <c r="M450" s="4">
        <v>11157197079.2132</v>
      </c>
      <c r="N450" s="4">
        <v>447832815.22173166</v>
      </c>
      <c r="O450" s="4">
        <v>0</v>
      </c>
      <c r="P450" s="4">
        <v>35900003998.626801</v>
      </c>
      <c r="Q450" s="4">
        <v>252526615.71863598</v>
      </c>
      <c r="R450" s="4">
        <v>8915989000</v>
      </c>
      <c r="S450" s="12">
        <v>13759600000</v>
      </c>
      <c r="T450" s="12">
        <v>-11089600000</v>
      </c>
      <c r="U450" s="1">
        <f t="shared" si="41"/>
        <v>26637352906.551052</v>
      </c>
      <c r="V450" s="1">
        <f t="shared" si="42"/>
        <v>47757560508.780365</v>
      </c>
      <c r="W450" s="1">
        <f t="shared" si="43"/>
        <v>-21120207602.229313</v>
      </c>
      <c r="X450" s="1">
        <v>40</v>
      </c>
      <c r="Y450" s="13">
        <v>100363791870.83203</v>
      </c>
      <c r="Z450" s="17">
        <v>2523.4212052358766</v>
      </c>
      <c r="AA450" s="17">
        <v>2.6826635008170001</v>
      </c>
      <c r="AB450" s="17">
        <v>16766991177.594131</v>
      </c>
      <c r="AC450" s="17">
        <v>14357548880.877373</v>
      </c>
      <c r="AD450" s="17">
        <v>14357548880.877373</v>
      </c>
      <c r="AE450" s="17">
        <v>68863695244.192429</v>
      </c>
      <c r="AF450">
        <v>1.678137716465226</v>
      </c>
      <c r="AG450" s="17">
        <v>39772905</v>
      </c>
      <c r="AH450" s="14"/>
      <c r="AI450" s="16"/>
      <c r="AJ450" s="21">
        <f t="shared" si="46"/>
        <v>208322564109.52887</v>
      </c>
      <c r="AK450" s="1">
        <f t="shared" ref="AK450:AK513" si="47">IF(ISNUMBER(AK501),AK501,"")</f>
        <v>100</v>
      </c>
      <c r="AL450" s="1">
        <f t="shared" si="44"/>
        <v>187202356507.29956</v>
      </c>
    </row>
    <row r="451" spans="1:38">
      <c r="A451" s="16" t="s">
        <v>73</v>
      </c>
      <c r="B451" t="s">
        <v>131</v>
      </c>
      <c r="C451">
        <v>9</v>
      </c>
      <c r="D451">
        <v>28</v>
      </c>
      <c r="E451" s="14"/>
      <c r="F451" s="1">
        <v>0</v>
      </c>
      <c r="G451" s="14">
        <v>2001</v>
      </c>
      <c r="H451" s="3">
        <v>2951850156.7248802</v>
      </c>
      <c r="I451" s="3">
        <v>653000000</v>
      </c>
      <c r="J451" s="3">
        <v>0</v>
      </c>
      <c r="K451" s="3">
        <v>17236654170.728516</v>
      </c>
      <c r="L451" s="3">
        <v>0</v>
      </c>
      <c r="M451" s="4">
        <v>15377067517.247601</v>
      </c>
      <c r="N451" s="4">
        <v>566310959.73190546</v>
      </c>
      <c r="O451" s="4">
        <v>0</v>
      </c>
      <c r="P451" s="4">
        <v>39058146779.73394</v>
      </c>
      <c r="Q451" s="4">
        <v>139332833.71863601</v>
      </c>
      <c r="R451" s="4">
        <v>10153670000</v>
      </c>
      <c r="S451" s="12">
        <v>12868900000</v>
      </c>
      <c r="T451" s="12">
        <v>-12268900000</v>
      </c>
      <c r="U451" s="1">
        <f t="shared" ref="U451:U514" si="48">IF(ISNUMBER(+H451+I451+J451+K451+L451+R451),(H451+I451+J451+K451+L451+R451),"")</f>
        <v>30995174327.453396</v>
      </c>
      <c r="V451" s="1">
        <f t="shared" ref="V451:V514" si="49">IF(ISNUMBER(+M451+N451+O451+P451+Q451),(+M451+N451+O451+P451+Q451),"")</f>
        <v>55140858090.432083</v>
      </c>
      <c r="W451" s="1">
        <f t="shared" ref="W451:W514" si="50">IF(ISNUMBER(+U451-V451),(U451-V451),"")</f>
        <v>-24145683762.978687</v>
      </c>
      <c r="X451" s="1">
        <v>41</v>
      </c>
      <c r="Y451" s="13">
        <v>98745443239.976166</v>
      </c>
      <c r="Z451" s="17">
        <v>2523.9670750582104</v>
      </c>
      <c r="AA451" s="17">
        <v>2.1632132645962088E-2</v>
      </c>
      <c r="AB451" s="17">
        <v>16432299751.714302</v>
      </c>
      <c r="AC451" s="17">
        <v>15753370712.105366</v>
      </c>
      <c r="AD451" s="17">
        <v>15279803197.711075</v>
      </c>
      <c r="AE451" s="17">
        <v>69121361266.561432</v>
      </c>
      <c r="AF451">
        <v>1.6426868872429772</v>
      </c>
      <c r="AG451" s="17">
        <v>40431645</v>
      </c>
      <c r="AH451" s="14"/>
      <c r="AI451" s="16"/>
      <c r="AJ451" s="21">
        <f t="shared" si="46"/>
        <v>217300352237.01617</v>
      </c>
      <c r="AK451" s="1">
        <f t="shared" si="47"/>
        <v>101.01549624038886</v>
      </c>
      <c r="AL451" s="1">
        <f t="shared" si="44"/>
        <v>193154668474.03748</v>
      </c>
    </row>
    <row r="452" spans="1:38">
      <c r="A452" s="16" t="s">
        <v>73</v>
      </c>
      <c r="B452" t="s">
        <v>131</v>
      </c>
      <c r="C452">
        <v>9</v>
      </c>
      <c r="D452">
        <v>28</v>
      </c>
      <c r="E452" s="14"/>
      <c r="F452" s="1">
        <v>0</v>
      </c>
      <c r="G452" s="14">
        <v>2002</v>
      </c>
      <c r="H452" s="3">
        <v>3553478895.2044601</v>
      </c>
      <c r="I452" s="3">
        <v>465000000</v>
      </c>
      <c r="J452" s="3">
        <v>0</v>
      </c>
      <c r="K452" s="3">
        <v>14959510813.888929</v>
      </c>
      <c r="L452" s="3">
        <v>0</v>
      </c>
      <c r="M452" s="4">
        <v>18031602300.087299</v>
      </c>
      <c r="N452" s="4">
        <v>688835718.31099546</v>
      </c>
      <c r="O452" s="4">
        <v>0</v>
      </c>
      <c r="P452" s="4">
        <v>37341499574.848267</v>
      </c>
      <c r="Q452" s="4">
        <v>57385103.718635589</v>
      </c>
      <c r="R452" s="4">
        <v>10732387082.699999</v>
      </c>
      <c r="S452" s="12">
        <v>12383700000</v>
      </c>
      <c r="T452" s="12">
        <v>-12077500000</v>
      </c>
      <c r="U452" s="1">
        <f t="shared" si="48"/>
        <v>29710376791.793388</v>
      </c>
      <c r="V452" s="1">
        <f t="shared" si="49"/>
        <v>56119322696.965202</v>
      </c>
      <c r="W452" s="1">
        <f t="shared" si="50"/>
        <v>-26408945905.171814</v>
      </c>
      <c r="X452" s="1">
        <v>42</v>
      </c>
      <c r="Y452" s="13">
        <v>98229102138.790085</v>
      </c>
      <c r="Z452" s="17">
        <v>2545.8650360339079</v>
      </c>
      <c r="AA452" s="17">
        <v>0.86760089670316631</v>
      </c>
      <c r="AB452" s="17">
        <v>15829956219.397438</v>
      </c>
      <c r="AC452" s="17">
        <v>17504846330.990452</v>
      </c>
      <c r="AD452" s="17">
        <v>16349698958.516085</v>
      </c>
      <c r="AE452" s="17">
        <v>68594466020.191711</v>
      </c>
      <c r="AF452">
        <v>1.6089318844471476</v>
      </c>
      <c r="AG452" s="17">
        <v>41087424</v>
      </c>
      <c r="AH452" s="14"/>
      <c r="AI452" s="16"/>
      <c r="AJ452" s="21">
        <f t="shared" si="46"/>
        <v>226108848100.62973</v>
      </c>
      <c r="AK452" s="1">
        <f t="shared" si="47"/>
        <v>101.57275940986959</v>
      </c>
      <c r="AL452" s="1">
        <f t="shared" si="44"/>
        <v>199699902195.45792</v>
      </c>
    </row>
    <row r="453" spans="1:38">
      <c r="A453" s="16" t="s">
        <v>73</v>
      </c>
      <c r="B453" t="s">
        <v>131</v>
      </c>
      <c r="C453">
        <v>9</v>
      </c>
      <c r="D453">
        <v>28</v>
      </c>
      <c r="E453" s="14"/>
      <c r="F453" s="1">
        <v>0</v>
      </c>
      <c r="G453" s="14">
        <v>2003</v>
      </c>
      <c r="H453" s="3">
        <v>4390363535.9470301</v>
      </c>
      <c r="I453" s="3">
        <v>793480000</v>
      </c>
      <c r="J453" s="3">
        <v>0</v>
      </c>
      <c r="K453" s="3">
        <v>15107975016.34495</v>
      </c>
      <c r="L453" s="3">
        <v>0</v>
      </c>
      <c r="M453" s="4">
        <v>20540304716.641998</v>
      </c>
      <c r="N453" s="4">
        <v>1027407411.8111892</v>
      </c>
      <c r="O453" s="4">
        <v>0</v>
      </c>
      <c r="P453" s="4">
        <v>38138873532.173714</v>
      </c>
      <c r="Q453" s="4">
        <v>12319581.7186356</v>
      </c>
      <c r="R453" s="4">
        <v>10783866072.1</v>
      </c>
      <c r="S453" s="12">
        <v>13813400000</v>
      </c>
      <c r="T453" s="12">
        <v>-13257800000</v>
      </c>
      <c r="U453" s="1">
        <f t="shared" si="48"/>
        <v>31075684624.391983</v>
      </c>
      <c r="V453" s="1">
        <f t="shared" si="49"/>
        <v>59718905242.345535</v>
      </c>
      <c r="W453" s="1">
        <f t="shared" si="50"/>
        <v>-28643220617.953552</v>
      </c>
      <c r="X453" s="1">
        <v>43</v>
      </c>
      <c r="Y453" s="13">
        <v>94916590095.569077</v>
      </c>
      <c r="Z453" s="17">
        <v>2604.1842214662606</v>
      </c>
      <c r="AA453" s="17">
        <v>2.2907414417854</v>
      </c>
      <c r="AB453" s="17">
        <v>14960907384.882711</v>
      </c>
      <c r="AC453" s="17">
        <v>19515446381.336746</v>
      </c>
      <c r="AD453" s="17">
        <v>17189811642.050392</v>
      </c>
      <c r="AE453" s="17">
        <v>65185587141.61599</v>
      </c>
      <c r="AF453">
        <v>1.5788693542880907</v>
      </c>
      <c r="AG453" s="17">
        <v>41741289</v>
      </c>
      <c r="AH453" s="14"/>
      <c r="AI453" s="16"/>
      <c r="AJ453" s="21">
        <f t="shared" si="46"/>
        <v>237425296989.48257</v>
      </c>
      <c r="AK453" s="1">
        <f t="shared" si="47"/>
        <v>103.05658717500951</v>
      </c>
      <c r="AL453" s="1">
        <f t="shared" si="44"/>
        <v>208782076371.52902</v>
      </c>
    </row>
    <row r="454" spans="1:38">
      <c r="A454" s="16" t="s">
        <v>73</v>
      </c>
      <c r="B454" t="s">
        <v>131</v>
      </c>
      <c r="C454">
        <v>9</v>
      </c>
      <c r="D454">
        <v>28</v>
      </c>
      <c r="E454" s="14"/>
      <c r="F454" s="1">
        <v>0</v>
      </c>
      <c r="G454" s="14">
        <v>2004</v>
      </c>
      <c r="H454" s="3">
        <v>4357198081.4391499</v>
      </c>
      <c r="I454" s="3">
        <v>820000000</v>
      </c>
      <c r="J454" s="3">
        <v>0</v>
      </c>
      <c r="K454" s="3">
        <v>16266361233.777451</v>
      </c>
      <c r="L454" s="3">
        <v>0</v>
      </c>
      <c r="M454" s="4">
        <v>24783288545.363796</v>
      </c>
      <c r="N454" s="4">
        <v>2504173142.2889781</v>
      </c>
      <c r="O454" s="4">
        <v>0</v>
      </c>
      <c r="P454" s="4">
        <v>40022358917.26667</v>
      </c>
      <c r="Q454" s="4">
        <v>41.718635568344098</v>
      </c>
      <c r="R454" s="4">
        <v>13393797264.463421</v>
      </c>
      <c r="S454" s="12">
        <v>17224100000</v>
      </c>
      <c r="T454" s="12">
        <v>-15877900000</v>
      </c>
      <c r="U454" s="1">
        <f t="shared" si="48"/>
        <v>34837356579.680023</v>
      </c>
      <c r="V454" s="1">
        <f t="shared" si="49"/>
        <v>67309820646.638084</v>
      </c>
      <c r="W454" s="1">
        <f t="shared" si="50"/>
        <v>-32472464066.958061</v>
      </c>
      <c r="X454" s="1">
        <v>44</v>
      </c>
      <c r="Y454" s="13">
        <v>117188202054.66412</v>
      </c>
      <c r="Z454" s="17">
        <v>2700.7577535149157</v>
      </c>
      <c r="AA454" s="17">
        <v>3.7083986321935498</v>
      </c>
      <c r="AB454" s="17">
        <v>18459279496.76722</v>
      </c>
      <c r="AC454" s="17">
        <v>21687540411.630531</v>
      </c>
      <c r="AD454" s="17">
        <v>22045848405.693356</v>
      </c>
      <c r="AE454" s="17">
        <v>78526353846.973984</v>
      </c>
      <c r="AF454">
        <v>1.5537383514903265</v>
      </c>
      <c r="AG454" s="17">
        <v>42394904</v>
      </c>
      <c r="AH454" s="14"/>
      <c r="AI454" s="16"/>
      <c r="AJ454" s="21">
        <f t="shared" si="46"/>
        <v>258128926936.35074</v>
      </c>
      <c r="AK454" s="1">
        <f t="shared" si="47"/>
        <v>106.74373455408495</v>
      </c>
      <c r="AL454" s="1">
        <f t="shared" si="44"/>
        <v>225656462869.39267</v>
      </c>
    </row>
    <row r="455" spans="1:38">
      <c r="A455" s="16" t="s">
        <v>73</v>
      </c>
      <c r="B455" t="s">
        <v>131</v>
      </c>
      <c r="C455">
        <v>9</v>
      </c>
      <c r="D455">
        <v>28</v>
      </c>
      <c r="E455" s="14"/>
      <c r="F455" s="1">
        <v>0</v>
      </c>
      <c r="G455" s="14">
        <v>2005</v>
      </c>
      <c r="H455" s="3">
        <v>8914744002.0003395</v>
      </c>
      <c r="I455" s="3">
        <v>1009300000</v>
      </c>
      <c r="J455" s="3">
        <v>0</v>
      </c>
      <c r="K455" s="3">
        <v>18149141491.318047</v>
      </c>
      <c r="L455" s="3">
        <v>0</v>
      </c>
      <c r="M455" s="4">
        <v>36903109345.809402</v>
      </c>
      <c r="N455" s="4">
        <v>5203662753.6582146</v>
      </c>
      <c r="O455" s="4">
        <v>0</v>
      </c>
      <c r="P455" s="4">
        <v>39103734882.823372</v>
      </c>
      <c r="Q455" s="4">
        <v>41.718635568344098</v>
      </c>
      <c r="R455" s="4">
        <v>14787010894.034611</v>
      </c>
      <c r="S455" s="12">
        <v>21729500000</v>
      </c>
      <c r="T455" s="12">
        <v>-20134200000</v>
      </c>
      <c r="U455" s="1">
        <f t="shared" si="48"/>
        <v>42860196387.352997</v>
      </c>
      <c r="V455" s="1">
        <f t="shared" si="49"/>
        <v>81210507024.009628</v>
      </c>
      <c r="W455" s="1">
        <f t="shared" si="50"/>
        <v>-38350310636.656631</v>
      </c>
      <c r="X455" s="1">
        <v>45</v>
      </c>
      <c r="Y455" s="13">
        <v>146570319333.66943</v>
      </c>
      <c r="Z455" s="17">
        <v>2784.8872915640268</v>
      </c>
      <c r="AA455" s="17">
        <v>3.1150345838911448</v>
      </c>
      <c r="AB455" s="17">
        <v>23451950430.245132</v>
      </c>
      <c r="AC455" s="17">
        <v>24550775456.492558</v>
      </c>
      <c r="AD455" s="17">
        <v>28822354218.642952</v>
      </c>
      <c r="AE455" s="17">
        <v>96112460088.67746</v>
      </c>
      <c r="AF455">
        <v>1.5316526637717036</v>
      </c>
      <c r="AG455" s="17">
        <v>43049245</v>
      </c>
      <c r="AH455" s="14"/>
      <c r="AI455" s="16"/>
      <c r="AJ455" s="21">
        <f t="shared" si="46"/>
        <v>288914652922.76489</v>
      </c>
      <c r="AK455" s="1">
        <f t="shared" si="47"/>
        <v>112.03713046110384</v>
      </c>
      <c r="AL455" s="1">
        <f t="shared" si="44"/>
        <v>250564342286.10828</v>
      </c>
    </row>
    <row r="456" spans="1:38">
      <c r="A456" s="16" t="s">
        <v>73</v>
      </c>
      <c r="B456" t="s">
        <v>131</v>
      </c>
      <c r="C456">
        <v>9</v>
      </c>
      <c r="D456">
        <v>28</v>
      </c>
      <c r="E456" s="14"/>
      <c r="F456" s="1">
        <v>0</v>
      </c>
      <c r="G456" s="14">
        <v>2006</v>
      </c>
      <c r="H456" s="3">
        <v>10013040704.650301</v>
      </c>
      <c r="I456" s="3">
        <v>1597850000</v>
      </c>
      <c r="J456" s="3">
        <v>0</v>
      </c>
      <c r="K456" s="3">
        <v>22279653431.378231</v>
      </c>
      <c r="L456" s="3">
        <v>0</v>
      </c>
      <c r="M456" s="4">
        <v>45227603243.671097</v>
      </c>
      <c r="N456" s="4">
        <v>5738706795.9949732</v>
      </c>
      <c r="O456" s="4">
        <v>0</v>
      </c>
      <c r="P456" s="4">
        <v>41006996933.76403</v>
      </c>
      <c r="Q456" s="4">
        <v>41.718635568344098</v>
      </c>
      <c r="R456" s="4">
        <v>15296232526.860001</v>
      </c>
      <c r="S456" s="12">
        <v>25180800000</v>
      </c>
      <c r="T456" s="12">
        <v>-24858900000</v>
      </c>
      <c r="U456" s="1">
        <f t="shared" si="48"/>
        <v>49186776662.888535</v>
      </c>
      <c r="V456" s="1">
        <f t="shared" si="49"/>
        <v>91973307015.148743</v>
      </c>
      <c r="W456" s="1">
        <f t="shared" si="50"/>
        <v>-42786530352.260208</v>
      </c>
      <c r="X456" s="1">
        <v>46</v>
      </c>
      <c r="Y456" s="11">
        <v>162807996675.12024</v>
      </c>
      <c r="Z456" s="16">
        <v>2926.8566436748092</v>
      </c>
      <c r="AA456" s="16">
        <v>5.0978491137086763</v>
      </c>
      <c r="AB456" s="16">
        <v>25506987336.618629</v>
      </c>
      <c r="AC456" s="16">
        <v>28988903464.120266</v>
      </c>
      <c r="AD456" s="16">
        <v>34801068287.262825</v>
      </c>
      <c r="AE456" s="16">
        <v>106209869888.63348</v>
      </c>
      <c r="AF456">
        <v>1.5106058322032634</v>
      </c>
      <c r="AG456" s="16">
        <v>43704486</v>
      </c>
      <c r="AH456" s="14"/>
      <c r="AI456" s="16"/>
      <c r="AJ456" s="21">
        <f t="shared" si="46"/>
        <v>324796977244.16724</v>
      </c>
      <c r="AK456" s="1">
        <f t="shared" si="47"/>
        <v>117.14211113150616</v>
      </c>
      <c r="AL456" s="1">
        <f t="shared" ref="AL456:AL519" si="51">IF(ISNUMBER(+AJ456+W456),(+AJ456+W456),"")</f>
        <v>282010446891.90704</v>
      </c>
    </row>
    <row r="457" spans="1:38">
      <c r="A457" s="16" t="s">
        <v>73</v>
      </c>
      <c r="B457" t="s">
        <v>131</v>
      </c>
      <c r="C457">
        <v>9</v>
      </c>
      <c r="D457">
        <v>28</v>
      </c>
      <c r="E457" s="14"/>
      <c r="F457" s="1">
        <v>0</v>
      </c>
      <c r="G457" s="14">
        <v>2007</v>
      </c>
      <c r="H457" s="3">
        <v>10925796888.970301</v>
      </c>
      <c r="I457" s="3">
        <v>2644220000</v>
      </c>
      <c r="J457" s="3">
        <v>0</v>
      </c>
      <c r="K457" s="3">
        <v>25542454623.522141</v>
      </c>
      <c r="L457" s="3">
        <v>0</v>
      </c>
      <c r="M457" s="4">
        <v>56448398690.246231</v>
      </c>
      <c r="N457" s="4">
        <v>7310781663.1315022</v>
      </c>
      <c r="O457" s="4">
        <v>0</v>
      </c>
      <c r="P457" s="4">
        <v>46186764426.373451</v>
      </c>
      <c r="Q457" s="4">
        <v>41.718635568344098</v>
      </c>
      <c r="R457" s="4">
        <v>20767268392.549999</v>
      </c>
      <c r="S457" s="12">
        <v>30576700000</v>
      </c>
      <c r="T457" s="12">
        <v>-31173100000</v>
      </c>
      <c r="U457" s="1">
        <f t="shared" si="48"/>
        <v>59879739905.042435</v>
      </c>
      <c r="V457" s="1">
        <f t="shared" si="49"/>
        <v>109945944821.46983</v>
      </c>
      <c r="W457" s="1">
        <f t="shared" si="50"/>
        <v>-50066204916.427399</v>
      </c>
      <c r="X457" s="1">
        <v>47</v>
      </c>
      <c r="Y457" s="11">
        <v>207410686361.77737</v>
      </c>
      <c r="Z457" s="16">
        <v>3082.6315541889589</v>
      </c>
      <c r="AA457" s="16">
        <v>5.3222596621120175</v>
      </c>
      <c r="AB457" s="16">
        <v>32229153896.119518</v>
      </c>
      <c r="AC457" s="16">
        <v>33173065671.850773</v>
      </c>
      <c r="AD457" s="16">
        <v>45807463131.811295</v>
      </c>
      <c r="AE457" s="16">
        <v>134887212452.18564</v>
      </c>
      <c r="AF457">
        <v>1.4874899837305751</v>
      </c>
      <c r="AG457" s="16">
        <v>44359445</v>
      </c>
      <c r="AH457" s="14"/>
      <c r="AI457" s="16"/>
      <c r="AJ457" s="21">
        <f t="shared" si="46"/>
        <v>365032607052.19769</v>
      </c>
      <c r="AK457" s="1">
        <f t="shared" si="47"/>
        <v>119.92974940575135</v>
      </c>
      <c r="AL457" s="1">
        <f t="shared" si="51"/>
        <v>314966402135.77026</v>
      </c>
    </row>
    <row r="458" spans="1:38">
      <c r="A458" s="16" t="s">
        <v>73</v>
      </c>
      <c r="B458" t="s">
        <v>131</v>
      </c>
      <c r="C458">
        <v>9</v>
      </c>
      <c r="D458">
        <v>28</v>
      </c>
      <c r="E458" s="14"/>
      <c r="F458" s="1">
        <v>0</v>
      </c>
      <c r="G458" s="14">
        <v>2008</v>
      </c>
      <c r="H458" s="11">
        <v>13179800000</v>
      </c>
      <c r="I458" s="11">
        <v>0</v>
      </c>
      <c r="J458" s="11">
        <v>16028400000</v>
      </c>
      <c r="K458" s="11">
        <v>9145590000</v>
      </c>
      <c r="L458" s="11">
        <v>0</v>
      </c>
      <c r="M458" s="12">
        <v>67286500000</v>
      </c>
      <c r="N458" s="12">
        <v>1352420000</v>
      </c>
      <c r="O458" s="12">
        <v>15140900000</v>
      </c>
      <c r="P458" s="12">
        <v>31956600000</v>
      </c>
      <c r="Q458" s="12">
        <v>41.718600000000002</v>
      </c>
      <c r="R458" s="12">
        <v>23478800000</v>
      </c>
      <c r="S458" s="12">
        <v>38533900000</v>
      </c>
      <c r="T458" s="12">
        <v>-37563000000</v>
      </c>
      <c r="U458" s="1">
        <f t="shared" si="48"/>
        <v>61832590000</v>
      </c>
      <c r="V458" s="1">
        <f t="shared" si="49"/>
        <v>115736420041.7186</v>
      </c>
      <c r="W458" s="1">
        <f t="shared" si="50"/>
        <v>-53903830041.718597</v>
      </c>
      <c r="X458" s="1">
        <v>48</v>
      </c>
      <c r="Y458" s="11">
        <v>244645672494.99048</v>
      </c>
      <c r="Z458" s="16">
        <v>3145.6846965152386</v>
      </c>
      <c r="AA458" s="16">
        <v>2.0454323268247094</v>
      </c>
      <c r="AB458" s="16">
        <v>37359866446.96022</v>
      </c>
      <c r="AC458" s="16">
        <v>34798649392.731331</v>
      </c>
      <c r="AD458" s="16">
        <v>50605306521.00943</v>
      </c>
      <c r="AE458" s="16">
        <v>155255605057.31693</v>
      </c>
      <c r="AF458">
        <v>1.4605602517588432</v>
      </c>
      <c r="AG458" s="16">
        <v>45012096</v>
      </c>
      <c r="AH458" s="14"/>
      <c r="AI458" s="16"/>
      <c r="AJ458" s="21">
        <f t="shared" si="46"/>
        <v>405492479616.40186</v>
      </c>
      <c r="AK458" s="1">
        <f t="shared" si="47"/>
        <v>121.45470281964839</v>
      </c>
      <c r="AL458" s="1">
        <f t="shared" si="51"/>
        <v>351588649574.68323</v>
      </c>
    </row>
    <row r="459" spans="1:38">
      <c r="A459" s="16" t="s">
        <v>73</v>
      </c>
      <c r="B459" t="s">
        <v>131</v>
      </c>
      <c r="C459">
        <v>9</v>
      </c>
      <c r="D459">
        <v>28</v>
      </c>
      <c r="E459" s="14"/>
      <c r="F459" s="1">
        <v>0</v>
      </c>
      <c r="G459" s="14">
        <v>2009</v>
      </c>
      <c r="H459" s="11">
        <v>16267900000</v>
      </c>
      <c r="I459" s="11">
        <v>0</v>
      </c>
      <c r="J459" s="11">
        <v>18830000000</v>
      </c>
      <c r="K459" s="11">
        <v>10775600000</v>
      </c>
      <c r="L459" s="11">
        <v>0</v>
      </c>
      <c r="M459" s="12">
        <v>75087300000</v>
      </c>
      <c r="N459" s="12">
        <v>1573200000</v>
      </c>
      <c r="O459" s="12">
        <v>19962500000</v>
      </c>
      <c r="P459" s="12">
        <v>34205400000</v>
      </c>
      <c r="Q459" s="12">
        <v>41.718600000000002</v>
      </c>
      <c r="R459" s="12">
        <v>24747700000</v>
      </c>
      <c r="S459" s="12">
        <v>34025600000</v>
      </c>
      <c r="T459" s="12">
        <v>-31479400000</v>
      </c>
      <c r="U459" s="1">
        <f t="shared" si="48"/>
        <v>70621200000</v>
      </c>
      <c r="V459" s="1">
        <f t="shared" si="49"/>
        <v>130828400041.7186</v>
      </c>
      <c r="W459" s="1">
        <f t="shared" si="50"/>
        <v>-60207200041.718597</v>
      </c>
      <c r="X459" s="1">
        <v>49</v>
      </c>
      <c r="Y459" s="11">
        <v>235836552597.28516</v>
      </c>
      <c r="Z459" s="16">
        <v>3146.0929945153216</v>
      </c>
      <c r="AA459" s="16">
        <v>1.2979622545600478E-2</v>
      </c>
      <c r="AB459" s="16">
        <v>37326251432.208366</v>
      </c>
      <c r="AC459" s="16">
        <v>35738250730.607651</v>
      </c>
      <c r="AD459" s="16">
        <v>48075126789.802498</v>
      </c>
      <c r="AE459" s="16">
        <v>148791279206.36108</v>
      </c>
      <c r="AF459">
        <v>1.4285014238101441</v>
      </c>
      <c r="AG459" s="16">
        <v>45659709</v>
      </c>
      <c r="AH459" s="14"/>
      <c r="AI459" s="16"/>
      <c r="AJ459" s="21">
        <f t="shared" si="46"/>
        <v>433048446048.90558</v>
      </c>
      <c r="AK459" s="1">
        <f t="shared" si="47"/>
        <v>120.11325331365218</v>
      </c>
      <c r="AL459" s="1">
        <f t="shared" si="51"/>
        <v>372841246007.18701</v>
      </c>
    </row>
    <row r="460" spans="1:38">
      <c r="A460" s="16" t="s">
        <v>73</v>
      </c>
      <c r="B460" t="s">
        <v>131</v>
      </c>
      <c r="C460">
        <v>9</v>
      </c>
      <c r="D460">
        <v>28</v>
      </c>
      <c r="E460" s="14"/>
      <c r="F460" s="1">
        <v>0</v>
      </c>
      <c r="G460" s="14">
        <v>2010</v>
      </c>
      <c r="H460" s="11">
        <v>22771600000</v>
      </c>
      <c r="I460" s="11">
        <v>0</v>
      </c>
      <c r="J460" s="11">
        <v>20598000000</v>
      </c>
      <c r="K460" s="11">
        <v>10458300000</v>
      </c>
      <c r="L460" s="11">
        <v>0</v>
      </c>
      <c r="M460" s="12">
        <v>82419800000</v>
      </c>
      <c r="N460" s="12">
        <v>3001520000</v>
      </c>
      <c r="O460" s="12">
        <v>22187400000</v>
      </c>
      <c r="P460" s="12">
        <v>44127400000</v>
      </c>
      <c r="Q460" s="12">
        <v>41.718600000000002</v>
      </c>
      <c r="R460" s="12">
        <v>27766200000</v>
      </c>
      <c r="S460" s="12">
        <v>40777100000</v>
      </c>
      <c r="T460" s="12">
        <v>-38640900000</v>
      </c>
      <c r="U460" s="1">
        <f t="shared" si="48"/>
        <v>81594100000</v>
      </c>
      <c r="V460" s="1">
        <f t="shared" si="49"/>
        <v>151736120041.7186</v>
      </c>
      <c r="W460" s="1">
        <f t="shared" si="50"/>
        <v>-70142020041.718597</v>
      </c>
      <c r="X460" s="1">
        <v>50</v>
      </c>
      <c r="Y460" s="11">
        <v>288188988824.43134</v>
      </c>
      <c r="Z460" s="16">
        <v>3236.2047650322202</v>
      </c>
      <c r="AA460" s="16">
        <v>2.8642437039843855</v>
      </c>
      <c r="AB460" s="16"/>
      <c r="AC460" s="16"/>
      <c r="AD460" s="16"/>
      <c r="AE460" s="16"/>
      <c r="AF460">
        <v>1.3929926456393504</v>
      </c>
      <c r="AG460" s="16">
        <v>46300196</v>
      </c>
      <c r="AH460" s="14"/>
      <c r="AI460" s="16"/>
      <c r="AJ460" s="21" t="str">
        <f t="shared" si="46"/>
        <v/>
      </c>
      <c r="AK460" s="1" t="str">
        <f t="shared" si="47"/>
        <v/>
      </c>
      <c r="AL460" s="1" t="str">
        <f t="shared" si="51"/>
        <v/>
      </c>
    </row>
    <row r="461" spans="1:38">
      <c r="A461" s="16" t="s">
        <v>95</v>
      </c>
      <c r="B461" t="s">
        <v>132</v>
      </c>
      <c r="C461">
        <v>10</v>
      </c>
      <c r="D461">
        <v>29</v>
      </c>
      <c r="E461" s="14"/>
      <c r="F461" s="1">
        <v>0</v>
      </c>
      <c r="G461" s="14">
        <v>1960</v>
      </c>
      <c r="H461" s="11" t="s">
        <v>70</v>
      </c>
      <c r="I461" s="11" t="s">
        <v>70</v>
      </c>
      <c r="J461" s="11" t="s">
        <v>70</v>
      </c>
      <c r="K461" s="11" t="s">
        <v>70</v>
      </c>
      <c r="L461" s="11" t="s">
        <v>70</v>
      </c>
      <c r="M461" s="12" t="s">
        <v>70</v>
      </c>
      <c r="N461" s="12" t="s">
        <v>70</v>
      </c>
      <c r="O461" s="12" t="s">
        <v>70</v>
      </c>
      <c r="P461" s="12" t="s">
        <v>70</v>
      </c>
      <c r="Q461" s="12" t="s">
        <v>70</v>
      </c>
      <c r="R461" s="12">
        <v>13530000</v>
      </c>
      <c r="S461" s="12" t="s">
        <v>70</v>
      </c>
      <c r="T461" s="12" t="s">
        <v>70</v>
      </c>
      <c r="U461" s="1" t="str">
        <f t="shared" si="48"/>
        <v/>
      </c>
      <c r="V461" s="1" t="str">
        <f t="shared" si="49"/>
        <v/>
      </c>
      <c r="W461" s="1" t="str">
        <f t="shared" si="50"/>
        <v/>
      </c>
      <c r="X461" s="19">
        <v>0</v>
      </c>
      <c r="Y461" s="13">
        <v>507516617.28777695</v>
      </c>
      <c r="Z461" s="16">
        <v>1797.9058080501777</v>
      </c>
      <c r="AA461" s="16"/>
      <c r="AB461" s="17">
        <v>52534632.952650793</v>
      </c>
      <c r="AC461" s="17">
        <v>292303934.4861424</v>
      </c>
      <c r="AD461" s="17">
        <v>81685218.437805459</v>
      </c>
      <c r="AE461" s="17">
        <v>390329582.188353</v>
      </c>
      <c r="AF461" s="17">
        <v>3.4365143101175097</v>
      </c>
      <c r="AG461" s="17">
        <v>1334049</v>
      </c>
      <c r="AH461" s="14"/>
      <c r="AI461" s="9">
        <v>1.5886641619527488</v>
      </c>
      <c r="AJ461">
        <f>+AI461*Y461</f>
        <v>806273461.48058009</v>
      </c>
      <c r="AK461" s="1">
        <f t="shared" si="47"/>
        <v>25.465667868601468</v>
      </c>
      <c r="AL461" s="1" t="str">
        <f t="shared" si="51"/>
        <v/>
      </c>
    </row>
    <row r="462" spans="1:38">
      <c r="A462" s="16" t="s">
        <v>95</v>
      </c>
      <c r="B462" t="s">
        <v>132</v>
      </c>
      <c r="C462">
        <v>10</v>
      </c>
      <c r="D462">
        <v>29</v>
      </c>
      <c r="E462" s="14"/>
      <c r="F462" s="1">
        <v>0</v>
      </c>
      <c r="G462" s="14">
        <v>1961</v>
      </c>
      <c r="H462" s="11" t="s">
        <v>70</v>
      </c>
      <c r="I462" s="11" t="s">
        <v>70</v>
      </c>
      <c r="J462" s="11" t="s">
        <v>70</v>
      </c>
      <c r="K462" s="11" t="s">
        <v>70</v>
      </c>
      <c r="L462" s="11" t="s">
        <v>70</v>
      </c>
      <c r="M462" s="12" t="s">
        <v>70</v>
      </c>
      <c r="N462" s="12" t="s">
        <v>70</v>
      </c>
      <c r="O462" s="12" t="s">
        <v>70</v>
      </c>
      <c r="P462" s="12" t="s">
        <v>70</v>
      </c>
      <c r="Q462" s="12" t="s">
        <v>70</v>
      </c>
      <c r="R462" s="12">
        <v>16520000</v>
      </c>
      <c r="S462" s="12" t="s">
        <v>70</v>
      </c>
      <c r="T462" s="12" t="s">
        <v>70</v>
      </c>
      <c r="U462" s="1" t="str">
        <f t="shared" si="48"/>
        <v/>
      </c>
      <c r="V462" s="1" t="str">
        <f t="shared" si="49"/>
        <v/>
      </c>
      <c r="W462" s="1" t="str">
        <f t="shared" si="50"/>
        <v/>
      </c>
      <c r="X462" s="1">
        <v>1</v>
      </c>
      <c r="Y462" s="13">
        <v>490324267.10237694</v>
      </c>
      <c r="Z462" s="16">
        <v>1719.5109403646056</v>
      </c>
      <c r="AA462" s="17">
        <v>-4.3603434248088178</v>
      </c>
      <c r="AB462" s="17">
        <v>56978061.821767382</v>
      </c>
      <c r="AC462" s="17">
        <v>310038788.57096183</v>
      </c>
      <c r="AD462" s="17">
        <v>84412822.675516129</v>
      </c>
      <c r="AE462" s="17">
        <v>358524815.84067851</v>
      </c>
      <c r="AF462" s="17">
        <v>3.4977245220710835</v>
      </c>
      <c r="AG462" s="17">
        <v>1381536</v>
      </c>
      <c r="AH462" s="14"/>
      <c r="AI462" s="16"/>
      <c r="AJ462" s="21">
        <f t="shared" ref="AJ462:AJ493" si="52">+IF(ISNUMBER((AJ461*0.96*AK462/AK461)+AD462),(AJ461*0.96*AK462/AK461)+AD462,"")</f>
        <v>854992818.04503763</v>
      </c>
      <c r="AK462" s="1">
        <f t="shared" si="47"/>
        <v>25.352407255114517</v>
      </c>
      <c r="AL462" s="1" t="str">
        <f t="shared" si="51"/>
        <v/>
      </c>
    </row>
    <row r="463" spans="1:38">
      <c r="A463" s="16" t="s">
        <v>95</v>
      </c>
      <c r="B463" t="s">
        <v>132</v>
      </c>
      <c r="C463">
        <v>10</v>
      </c>
      <c r="D463">
        <v>29</v>
      </c>
      <c r="E463" s="14"/>
      <c r="F463" s="1">
        <v>0</v>
      </c>
      <c r="G463" s="14">
        <v>1962</v>
      </c>
      <c r="H463" s="11" t="s">
        <v>70</v>
      </c>
      <c r="I463" s="11" t="s">
        <v>70</v>
      </c>
      <c r="J463" s="11" t="s">
        <v>70</v>
      </c>
      <c r="K463" s="11" t="s">
        <v>70</v>
      </c>
      <c r="L463" s="11" t="s">
        <v>70</v>
      </c>
      <c r="M463" s="12" t="s">
        <v>70</v>
      </c>
      <c r="N463" s="12" t="s">
        <v>70</v>
      </c>
      <c r="O463" s="12" t="s">
        <v>70</v>
      </c>
      <c r="P463" s="12" t="s">
        <v>70</v>
      </c>
      <c r="Q463" s="12" t="s">
        <v>70</v>
      </c>
      <c r="R463" s="12">
        <v>17730000</v>
      </c>
      <c r="S463" s="12" t="s">
        <v>70</v>
      </c>
      <c r="T463" s="12" t="s">
        <v>70</v>
      </c>
      <c r="U463" s="1" t="str">
        <f t="shared" si="48"/>
        <v/>
      </c>
      <c r="V463" s="1" t="str">
        <f t="shared" si="49"/>
        <v/>
      </c>
      <c r="W463" s="1" t="str">
        <f t="shared" si="50"/>
        <v/>
      </c>
      <c r="X463" s="1">
        <v>2</v>
      </c>
      <c r="Y463" s="13">
        <v>479181227.22007197</v>
      </c>
      <c r="Z463" s="16">
        <v>1795.2244984354575</v>
      </c>
      <c r="AA463" s="17">
        <v>4.4032030441631065</v>
      </c>
      <c r="AB463" s="17">
        <v>54976517.927429855</v>
      </c>
      <c r="AC463" s="17">
        <v>360199954.49900556</v>
      </c>
      <c r="AD463" s="17">
        <v>88840861.913969621</v>
      </c>
      <c r="AE463" s="17">
        <v>344191035.00850111</v>
      </c>
      <c r="AF463" s="17">
        <v>3.5243263073033466</v>
      </c>
      <c r="AG463" s="17">
        <v>1431094</v>
      </c>
      <c r="AH463" s="14"/>
      <c r="AI463" s="16"/>
      <c r="AJ463" s="21">
        <f t="shared" si="52"/>
        <v>919882036.11046982</v>
      </c>
      <c r="AK463" s="1">
        <f t="shared" si="47"/>
        <v>25.668946482805929</v>
      </c>
      <c r="AL463" s="1" t="str">
        <f t="shared" si="51"/>
        <v/>
      </c>
    </row>
    <row r="464" spans="1:38">
      <c r="A464" s="16" t="s">
        <v>95</v>
      </c>
      <c r="B464" t="s">
        <v>132</v>
      </c>
      <c r="C464">
        <v>10</v>
      </c>
      <c r="D464">
        <v>29</v>
      </c>
      <c r="E464" s="14"/>
      <c r="F464" s="1">
        <v>0</v>
      </c>
      <c r="G464" s="14">
        <v>1963</v>
      </c>
      <c r="H464" s="11" t="s">
        <v>70</v>
      </c>
      <c r="I464" s="11" t="s">
        <v>70</v>
      </c>
      <c r="J464" s="11" t="s">
        <v>70</v>
      </c>
      <c r="K464" s="11" t="s">
        <v>70</v>
      </c>
      <c r="L464" s="11" t="s">
        <v>70</v>
      </c>
      <c r="M464" s="12" t="s">
        <v>70</v>
      </c>
      <c r="N464" s="12" t="s">
        <v>70</v>
      </c>
      <c r="O464" s="12" t="s">
        <v>70</v>
      </c>
      <c r="P464" s="12" t="s">
        <v>70</v>
      </c>
      <c r="Q464" s="12" t="s">
        <v>70</v>
      </c>
      <c r="R464" s="12">
        <v>15000000</v>
      </c>
      <c r="S464" s="12" t="s">
        <v>70</v>
      </c>
      <c r="T464" s="12" t="s">
        <v>70</v>
      </c>
      <c r="U464" s="1" t="str">
        <f t="shared" si="48"/>
        <v/>
      </c>
      <c r="V464" s="1" t="str">
        <f t="shared" si="49"/>
        <v/>
      </c>
      <c r="W464" s="1" t="str">
        <f t="shared" si="50"/>
        <v/>
      </c>
      <c r="X464" s="1">
        <v>3</v>
      </c>
      <c r="Y464" s="13">
        <v>511902566.69911784</v>
      </c>
      <c r="Z464" s="16">
        <v>1816.6339099816937</v>
      </c>
      <c r="AA464" s="17">
        <v>1.1925757232532135</v>
      </c>
      <c r="AB464" s="17">
        <v>62089155.489963584</v>
      </c>
      <c r="AC464" s="17">
        <v>371964728.05363035</v>
      </c>
      <c r="AD464" s="17">
        <v>93352056.74869512</v>
      </c>
      <c r="AE464" s="17">
        <v>376927464.79927897</v>
      </c>
      <c r="AF464" s="17">
        <v>3.4882487414702643</v>
      </c>
      <c r="AG464" s="17">
        <v>1481895</v>
      </c>
      <c r="AH464" s="14"/>
      <c r="AI464" s="16"/>
      <c r="AJ464" s="21">
        <f t="shared" si="52"/>
        <v>982511286.72801995</v>
      </c>
      <c r="AK464" s="1">
        <f t="shared" si="47"/>
        <v>25.845456936632779</v>
      </c>
      <c r="AL464" s="1" t="str">
        <f t="shared" si="51"/>
        <v/>
      </c>
    </row>
    <row r="465" spans="1:38">
      <c r="A465" s="16" t="s">
        <v>95</v>
      </c>
      <c r="B465" t="s">
        <v>132</v>
      </c>
      <c r="C465">
        <v>10</v>
      </c>
      <c r="D465">
        <v>29</v>
      </c>
      <c r="E465" s="14"/>
      <c r="F465" s="1">
        <v>0</v>
      </c>
      <c r="G465" s="14">
        <v>1964</v>
      </c>
      <c r="H465" s="11" t="s">
        <v>70</v>
      </c>
      <c r="I465" s="11" t="s">
        <v>70</v>
      </c>
      <c r="J465" s="11" t="s">
        <v>70</v>
      </c>
      <c r="K465" s="11" t="s">
        <v>70</v>
      </c>
      <c r="L465" s="11" t="s">
        <v>70</v>
      </c>
      <c r="M465" s="12" t="s">
        <v>70</v>
      </c>
      <c r="N465" s="12" t="s">
        <v>70</v>
      </c>
      <c r="O465" s="12" t="s">
        <v>70</v>
      </c>
      <c r="P465" s="12" t="s">
        <v>70</v>
      </c>
      <c r="Q465" s="12" t="s">
        <v>70</v>
      </c>
      <c r="R465" s="12">
        <v>16070000</v>
      </c>
      <c r="S465" s="12" t="s">
        <v>70</v>
      </c>
      <c r="T465" s="12" t="s">
        <v>70</v>
      </c>
      <c r="U465" s="1" t="str">
        <f t="shared" si="48"/>
        <v/>
      </c>
      <c r="V465" s="1" t="str">
        <f t="shared" si="49"/>
        <v/>
      </c>
      <c r="W465" s="1" t="str">
        <f t="shared" si="50"/>
        <v/>
      </c>
      <c r="X465" s="1">
        <v>4</v>
      </c>
      <c r="Y465" s="13">
        <v>542578822.4607234</v>
      </c>
      <c r="Z465" s="16">
        <v>1829.130800055065</v>
      </c>
      <c r="AA465" s="17">
        <v>0.68791460980143881</v>
      </c>
      <c r="AB465" s="17">
        <v>68720640.191344783</v>
      </c>
      <c r="AC465" s="17">
        <v>347264587.09332192</v>
      </c>
      <c r="AD465" s="17">
        <v>88855875.234436423</v>
      </c>
      <c r="AE465" s="17">
        <v>406024858.18737197</v>
      </c>
      <c r="AF465" s="17">
        <v>3.3797287841522321</v>
      </c>
      <c r="AG465" s="17">
        <v>1532835</v>
      </c>
      <c r="AH465" s="14"/>
      <c r="AI465" s="16"/>
      <c r="AJ465" s="21">
        <f t="shared" si="52"/>
        <v>1045746377.8394566</v>
      </c>
      <c r="AK465" s="1">
        <f t="shared" si="47"/>
        <v>26.220301287529772</v>
      </c>
      <c r="AL465" s="1" t="str">
        <f t="shared" si="51"/>
        <v/>
      </c>
    </row>
    <row r="466" spans="1:38">
      <c r="A466" s="16" t="s">
        <v>95</v>
      </c>
      <c r="B466" t="s">
        <v>132</v>
      </c>
      <c r="C466">
        <v>10</v>
      </c>
      <c r="D466">
        <v>29</v>
      </c>
      <c r="E466" s="14"/>
      <c r="F466" s="1">
        <v>0</v>
      </c>
      <c r="G466" s="14">
        <v>1965</v>
      </c>
      <c r="H466" s="11" t="s">
        <v>70</v>
      </c>
      <c r="I466" s="11" t="s">
        <v>70</v>
      </c>
      <c r="J466" s="11" t="s">
        <v>70</v>
      </c>
      <c r="K466" s="11" t="s">
        <v>70</v>
      </c>
      <c r="L466" s="11" t="s">
        <v>70</v>
      </c>
      <c r="M466" s="12" t="s">
        <v>70</v>
      </c>
      <c r="N466" s="12" t="s">
        <v>70</v>
      </c>
      <c r="O466" s="12" t="s">
        <v>70</v>
      </c>
      <c r="P466" s="12" t="s">
        <v>70</v>
      </c>
      <c r="Q466" s="12" t="s">
        <v>70</v>
      </c>
      <c r="R466" s="12">
        <v>18450000</v>
      </c>
      <c r="S466" s="12" t="s">
        <v>70</v>
      </c>
      <c r="T466" s="12" t="s">
        <v>70</v>
      </c>
      <c r="U466" s="1" t="str">
        <f t="shared" si="48"/>
        <v/>
      </c>
      <c r="V466" s="1" t="str">
        <f t="shared" si="49"/>
        <v/>
      </c>
      <c r="W466" s="1" t="str">
        <f t="shared" si="50"/>
        <v/>
      </c>
      <c r="X466" s="1">
        <v>5</v>
      </c>
      <c r="Y466" s="13">
        <v>592981156.22641504</v>
      </c>
      <c r="Z466" s="16">
        <v>1945.1603456786636</v>
      </c>
      <c r="AA466" s="17">
        <v>6.3434252826591404</v>
      </c>
      <c r="AB466" s="17">
        <v>74686792.452830195</v>
      </c>
      <c r="AC466" s="17">
        <v>432252264.78910905</v>
      </c>
      <c r="AD466" s="17">
        <v>110128301.88679245</v>
      </c>
      <c r="AE466" s="17">
        <v>462022656</v>
      </c>
      <c r="AF466" s="17">
        <v>3.2256512969173645</v>
      </c>
      <c r="AG466" s="17">
        <v>1583085</v>
      </c>
      <c r="AH466" s="14"/>
      <c r="AI466" s="9"/>
      <c r="AJ466" s="21">
        <f t="shared" si="52"/>
        <v>1144206382.556241</v>
      </c>
      <c r="AK466" s="1">
        <f t="shared" si="47"/>
        <v>27.00806114472822</v>
      </c>
      <c r="AL466" s="1" t="str">
        <f t="shared" si="51"/>
        <v/>
      </c>
    </row>
    <row r="467" spans="1:38">
      <c r="A467" s="16" t="s">
        <v>95</v>
      </c>
      <c r="B467" t="s">
        <v>132</v>
      </c>
      <c r="C467">
        <v>10</v>
      </c>
      <c r="D467">
        <v>29</v>
      </c>
      <c r="E467" s="14"/>
      <c r="F467" s="1">
        <v>0</v>
      </c>
      <c r="G467" s="14">
        <v>1966</v>
      </c>
      <c r="H467" s="11" t="s">
        <v>70</v>
      </c>
      <c r="I467" s="11" t="s">
        <v>70</v>
      </c>
      <c r="J467" s="11" t="s">
        <v>70</v>
      </c>
      <c r="K467" s="11" t="s">
        <v>70</v>
      </c>
      <c r="L467" s="11" t="s">
        <v>70</v>
      </c>
      <c r="M467" s="12" t="s">
        <v>70</v>
      </c>
      <c r="N467" s="12" t="s">
        <v>70</v>
      </c>
      <c r="O467" s="12" t="s">
        <v>70</v>
      </c>
      <c r="P467" s="12" t="s">
        <v>70</v>
      </c>
      <c r="Q467" s="12" t="s">
        <v>70</v>
      </c>
      <c r="R467" s="12">
        <v>27060000</v>
      </c>
      <c r="S467" s="12" t="s">
        <v>70</v>
      </c>
      <c r="T467" s="12" t="s">
        <v>70</v>
      </c>
      <c r="U467" s="1" t="str">
        <f t="shared" si="48"/>
        <v/>
      </c>
      <c r="V467" s="1" t="str">
        <f t="shared" si="49"/>
        <v/>
      </c>
      <c r="W467" s="1" t="str">
        <f t="shared" si="50"/>
        <v/>
      </c>
      <c r="X467" s="1">
        <v>6</v>
      </c>
      <c r="Y467" s="13">
        <v>647305631.39622641</v>
      </c>
      <c r="Z467" s="16">
        <v>2034.7349864121732</v>
      </c>
      <c r="AA467" s="17">
        <v>4.6050003503570878</v>
      </c>
      <c r="AB467" s="17">
        <v>81041504.603773579</v>
      </c>
      <c r="AC467" s="17">
        <v>430730493.26168394</v>
      </c>
      <c r="AD467" s="17">
        <v>111079250.11320755</v>
      </c>
      <c r="AE467" s="17">
        <v>479864136.4528302</v>
      </c>
      <c r="AF467" s="17">
        <v>3.0742007643692069</v>
      </c>
      <c r="AG467" s="17">
        <v>1632508</v>
      </c>
      <c r="AH467" s="14"/>
      <c r="AI467" s="16"/>
      <c r="AJ467" s="21">
        <f t="shared" si="52"/>
        <v>1250734255.9118063</v>
      </c>
      <c r="AK467" s="1">
        <f t="shared" si="47"/>
        <v>28.021489164302228</v>
      </c>
      <c r="AL467" s="1" t="str">
        <f t="shared" si="51"/>
        <v/>
      </c>
    </row>
    <row r="468" spans="1:38">
      <c r="A468" s="16" t="s">
        <v>95</v>
      </c>
      <c r="B468" t="s">
        <v>132</v>
      </c>
      <c r="C468">
        <v>10</v>
      </c>
      <c r="D468">
        <v>29</v>
      </c>
      <c r="E468" s="14"/>
      <c r="F468" s="1">
        <v>0</v>
      </c>
      <c r="G468" s="14">
        <v>1967</v>
      </c>
      <c r="H468" s="11" t="s">
        <v>70</v>
      </c>
      <c r="I468" s="11" t="s">
        <v>70</v>
      </c>
      <c r="J468" s="11" t="s">
        <v>70</v>
      </c>
      <c r="K468" s="11" t="s">
        <v>70</v>
      </c>
      <c r="L468" s="11" t="s">
        <v>70</v>
      </c>
      <c r="M468" s="12" t="s">
        <v>70</v>
      </c>
      <c r="N468" s="12" t="s">
        <v>70</v>
      </c>
      <c r="O468" s="12" t="s">
        <v>70</v>
      </c>
      <c r="P468" s="12" t="s">
        <v>70</v>
      </c>
      <c r="Q468" s="12" t="s">
        <v>70</v>
      </c>
      <c r="R468" s="12">
        <v>14160000</v>
      </c>
      <c r="S468" s="12" t="s">
        <v>70</v>
      </c>
      <c r="T468" s="12" t="s">
        <v>70</v>
      </c>
      <c r="U468" s="1" t="str">
        <f t="shared" si="48"/>
        <v/>
      </c>
      <c r="V468" s="1" t="str">
        <f t="shared" si="49"/>
        <v/>
      </c>
      <c r="W468" s="1" t="str">
        <f t="shared" si="50"/>
        <v/>
      </c>
      <c r="X468" s="1">
        <v>7</v>
      </c>
      <c r="Y468" s="13">
        <v>699456618.26415098</v>
      </c>
      <c r="Z468" s="16">
        <v>2087.3769936272952</v>
      </c>
      <c r="AA468" s="17">
        <v>2.5871677425641337</v>
      </c>
      <c r="AB468" s="17">
        <v>88377363.320754722</v>
      </c>
      <c r="AC468" s="17">
        <v>474277642.74552751</v>
      </c>
      <c r="AD468" s="17">
        <v>125886792.4528302</v>
      </c>
      <c r="AE468" s="17">
        <v>518928306.71698111</v>
      </c>
      <c r="AF468" s="17">
        <v>2.9420081752152223</v>
      </c>
      <c r="AG468" s="17">
        <v>1681250</v>
      </c>
      <c r="AH468" s="14"/>
      <c r="AI468" s="16"/>
      <c r="AJ468" s="21">
        <f t="shared" si="52"/>
        <v>1365621676.3199921</v>
      </c>
      <c r="AK468" s="1">
        <f t="shared" si="47"/>
        <v>28.932353011416417</v>
      </c>
      <c r="AL468" s="1" t="str">
        <f t="shared" si="51"/>
        <v/>
      </c>
    </row>
    <row r="469" spans="1:38">
      <c r="A469" s="16" t="s">
        <v>95</v>
      </c>
      <c r="B469" t="s">
        <v>132</v>
      </c>
      <c r="C469">
        <v>10</v>
      </c>
      <c r="D469">
        <v>29</v>
      </c>
      <c r="E469" s="14"/>
      <c r="F469" s="1">
        <v>0</v>
      </c>
      <c r="G469" s="14">
        <v>1968</v>
      </c>
      <c r="H469" s="11" t="s">
        <v>70</v>
      </c>
      <c r="I469" s="11" t="s">
        <v>70</v>
      </c>
      <c r="J469" s="11" t="s">
        <v>70</v>
      </c>
      <c r="K469" s="11" t="s">
        <v>70</v>
      </c>
      <c r="L469" s="11" t="s">
        <v>70</v>
      </c>
      <c r="M469" s="12" t="s">
        <v>70</v>
      </c>
      <c r="N469" s="12" t="s">
        <v>70</v>
      </c>
      <c r="O469" s="12" t="s">
        <v>70</v>
      </c>
      <c r="P469" s="12" t="s">
        <v>70</v>
      </c>
      <c r="Q469" s="12" t="s">
        <v>70</v>
      </c>
      <c r="R469" s="12">
        <v>27190000</v>
      </c>
      <c r="S469" s="12" t="s">
        <v>70</v>
      </c>
      <c r="T469" s="12" t="s">
        <v>70</v>
      </c>
      <c r="U469" s="1" t="str">
        <f t="shared" si="48"/>
        <v/>
      </c>
      <c r="V469" s="1" t="str">
        <f t="shared" si="49"/>
        <v/>
      </c>
      <c r="W469" s="1" t="str">
        <f t="shared" si="50"/>
        <v/>
      </c>
      <c r="X469" s="1">
        <v>8</v>
      </c>
      <c r="Y469" s="13">
        <v>773841499.77358496</v>
      </c>
      <c r="Z469" s="16">
        <v>2199.7370954300723</v>
      </c>
      <c r="AA469" s="17">
        <v>5.3828370316339118</v>
      </c>
      <c r="AB469" s="17">
        <v>96000000</v>
      </c>
      <c r="AC469" s="17">
        <v>481301376.53324419</v>
      </c>
      <c r="AD469" s="17">
        <v>133147164.98113208</v>
      </c>
      <c r="AE469" s="17">
        <v>573252820.52830184</v>
      </c>
      <c r="AF469" s="17">
        <v>2.8090080642042463</v>
      </c>
      <c r="AG469" s="17">
        <v>1729146</v>
      </c>
      <c r="AH469" s="14"/>
      <c r="AI469" s="16"/>
      <c r="AJ469" s="21">
        <f t="shared" si="52"/>
        <v>1504382689.5555792</v>
      </c>
      <c r="AK469" s="1">
        <f t="shared" si="47"/>
        <v>30.26175958502807</v>
      </c>
      <c r="AL469" s="1" t="str">
        <f t="shared" si="51"/>
        <v/>
      </c>
    </row>
    <row r="470" spans="1:38">
      <c r="A470" s="16" t="s">
        <v>95</v>
      </c>
      <c r="B470" t="s">
        <v>132</v>
      </c>
      <c r="C470">
        <v>10</v>
      </c>
      <c r="D470">
        <v>29</v>
      </c>
      <c r="E470" s="14"/>
      <c r="F470" s="1">
        <v>0</v>
      </c>
      <c r="G470" s="14">
        <v>1969</v>
      </c>
      <c r="H470" s="11" t="s">
        <v>70</v>
      </c>
      <c r="I470" s="11" t="s">
        <v>70</v>
      </c>
      <c r="J470" s="11" t="s">
        <v>70</v>
      </c>
      <c r="K470" s="11" t="s">
        <v>70</v>
      </c>
      <c r="L470" s="11" t="s">
        <v>70</v>
      </c>
      <c r="M470" s="12" t="s">
        <v>70</v>
      </c>
      <c r="N470" s="12" t="s">
        <v>70</v>
      </c>
      <c r="O470" s="12" t="s">
        <v>70</v>
      </c>
      <c r="P470" s="12" t="s">
        <v>70</v>
      </c>
      <c r="Q470" s="12" t="s">
        <v>70</v>
      </c>
      <c r="R470" s="12">
        <v>40616000</v>
      </c>
      <c r="S470" s="12" t="s">
        <v>70</v>
      </c>
      <c r="T470" s="12" t="s">
        <v>70</v>
      </c>
      <c r="U470" s="1" t="str">
        <f t="shared" si="48"/>
        <v/>
      </c>
      <c r="V470" s="1" t="str">
        <f t="shared" si="49"/>
        <v/>
      </c>
      <c r="W470" s="1" t="str">
        <f t="shared" si="50"/>
        <v/>
      </c>
      <c r="X470" s="1">
        <v>9</v>
      </c>
      <c r="Y470" s="13">
        <v>853630203.16981137</v>
      </c>
      <c r="Z470" s="16">
        <v>2261.0531502278723</v>
      </c>
      <c r="AA470" s="17">
        <v>2.7874265031572634</v>
      </c>
      <c r="AB470" s="17">
        <v>106520749.88679245</v>
      </c>
      <c r="AC470" s="17">
        <v>526370297.54451287</v>
      </c>
      <c r="AD470" s="17">
        <v>154490570.86792454</v>
      </c>
      <c r="AE470" s="17">
        <v>620452844.67924523</v>
      </c>
      <c r="AF470" s="17">
        <v>2.6784421810971062</v>
      </c>
      <c r="AG470" s="17">
        <v>1776086</v>
      </c>
      <c r="AH470" s="14"/>
      <c r="AI470" s="16"/>
      <c r="AJ470" s="21">
        <f t="shared" si="52"/>
        <v>1690006725.0436158</v>
      </c>
      <c r="AK470" s="1">
        <f t="shared" si="47"/>
        <v>32.175033361966946</v>
      </c>
      <c r="AL470" s="1" t="str">
        <f t="shared" si="51"/>
        <v/>
      </c>
    </row>
    <row r="471" spans="1:38">
      <c r="A471" s="16" t="s">
        <v>95</v>
      </c>
      <c r="B471" t="s">
        <v>132</v>
      </c>
      <c r="C471">
        <v>10</v>
      </c>
      <c r="D471">
        <v>29</v>
      </c>
      <c r="E471" s="14"/>
      <c r="F471" s="1">
        <v>0</v>
      </c>
      <c r="G471" s="14">
        <v>1970</v>
      </c>
      <c r="H471" s="3">
        <v>0</v>
      </c>
      <c r="I471" s="3">
        <v>0</v>
      </c>
      <c r="J471" s="3">
        <v>0</v>
      </c>
      <c r="K471" s="3">
        <v>59000000</v>
      </c>
      <c r="L471" s="3">
        <v>0</v>
      </c>
      <c r="M471" s="4">
        <v>182201000</v>
      </c>
      <c r="N471" s="4">
        <v>0</v>
      </c>
      <c r="O471" s="4">
        <v>0</v>
      </c>
      <c r="P471" s="4">
        <v>287059000</v>
      </c>
      <c r="Q471" s="4">
        <v>0</v>
      </c>
      <c r="R471" s="4">
        <v>14160000</v>
      </c>
      <c r="S471" s="12" t="s">
        <v>70</v>
      </c>
      <c r="T471" s="12" t="s">
        <v>70</v>
      </c>
      <c r="U471" s="1">
        <f t="shared" si="48"/>
        <v>73160000</v>
      </c>
      <c r="V471" s="1">
        <f t="shared" si="49"/>
        <v>469260000</v>
      </c>
      <c r="W471" s="1">
        <f t="shared" si="50"/>
        <v>-396100000</v>
      </c>
      <c r="X471" s="1">
        <v>10</v>
      </c>
      <c r="Y471" s="13">
        <v>984830159.6981132</v>
      </c>
      <c r="Z471" s="16">
        <v>2369.3015796452819</v>
      </c>
      <c r="AA471" s="17">
        <v>4.7875225492377496</v>
      </c>
      <c r="AB471" s="17">
        <v>123743396.2264151</v>
      </c>
      <c r="AC471" s="17">
        <v>630906906.21161008</v>
      </c>
      <c r="AD471" s="17">
        <v>191667914.86792454</v>
      </c>
      <c r="AE471" s="17">
        <v>725509409.81132078</v>
      </c>
      <c r="AF471" s="17">
        <v>2.5585298665334952</v>
      </c>
      <c r="AG471" s="17">
        <v>1822114</v>
      </c>
      <c r="AH471" s="14"/>
      <c r="AI471" s="16"/>
      <c r="AJ471" s="21">
        <f t="shared" si="52"/>
        <v>1904459401.1294403</v>
      </c>
      <c r="AK471" s="1">
        <f t="shared" si="47"/>
        <v>33.967519672601057</v>
      </c>
      <c r="AL471" s="1">
        <f t="shared" si="51"/>
        <v>1508359401.1294403</v>
      </c>
    </row>
    <row r="472" spans="1:38">
      <c r="A472" s="16" t="s">
        <v>95</v>
      </c>
      <c r="B472" t="s">
        <v>132</v>
      </c>
      <c r="C472">
        <v>10</v>
      </c>
      <c r="D472">
        <v>29</v>
      </c>
      <c r="E472" s="14"/>
      <c r="F472" s="1">
        <v>0</v>
      </c>
      <c r="G472" s="14">
        <v>1971</v>
      </c>
      <c r="H472" s="3">
        <v>0</v>
      </c>
      <c r="I472" s="3">
        <v>0</v>
      </c>
      <c r="J472" s="3">
        <v>0</v>
      </c>
      <c r="K472" s="3">
        <v>72000000</v>
      </c>
      <c r="L472" s="3">
        <v>0</v>
      </c>
      <c r="M472" s="4">
        <v>201821702.69060594</v>
      </c>
      <c r="N472" s="4">
        <v>0</v>
      </c>
      <c r="O472" s="4">
        <v>0</v>
      </c>
      <c r="P472" s="4">
        <v>329509000</v>
      </c>
      <c r="Q472" s="4">
        <v>0</v>
      </c>
      <c r="R472" s="4">
        <v>27190000</v>
      </c>
      <c r="S472" s="12" t="s">
        <v>70</v>
      </c>
      <c r="T472" s="12" t="s">
        <v>70</v>
      </c>
      <c r="U472" s="1">
        <f t="shared" si="48"/>
        <v>99190000</v>
      </c>
      <c r="V472" s="1">
        <f t="shared" si="49"/>
        <v>531330702.69060594</v>
      </c>
      <c r="W472" s="1">
        <f t="shared" si="50"/>
        <v>-432140702.69060594</v>
      </c>
      <c r="X472" s="1">
        <v>11</v>
      </c>
      <c r="Y472" s="13">
        <v>1077152887.3504145</v>
      </c>
      <c r="Z472" s="16">
        <v>2469.0192499510185</v>
      </c>
      <c r="AA472" s="17">
        <v>4.2087369190318924</v>
      </c>
      <c r="AB472" s="17">
        <v>149415916.59344053</v>
      </c>
      <c r="AC472" s="17">
        <v>734214305.27598655</v>
      </c>
      <c r="AD472" s="17">
        <v>238235382.95359111</v>
      </c>
      <c r="AE472" s="17">
        <v>777490970.56761968</v>
      </c>
      <c r="AF472" s="17">
        <v>2.43606728324212</v>
      </c>
      <c r="AG472" s="17">
        <v>1867047</v>
      </c>
      <c r="AH472" s="14"/>
      <c r="AI472" s="3"/>
      <c r="AJ472" s="21">
        <f t="shared" si="52"/>
        <v>2166582524.7516723</v>
      </c>
      <c r="AK472" s="1">
        <f t="shared" si="47"/>
        <v>35.826641843319187</v>
      </c>
      <c r="AL472" s="1">
        <f t="shared" si="51"/>
        <v>1734441822.0610664</v>
      </c>
    </row>
    <row r="473" spans="1:38">
      <c r="A473" s="16" t="s">
        <v>95</v>
      </c>
      <c r="B473" t="s">
        <v>132</v>
      </c>
      <c r="C473">
        <v>10</v>
      </c>
      <c r="D473">
        <v>29</v>
      </c>
      <c r="E473" s="14"/>
      <c r="F473" s="1">
        <v>0</v>
      </c>
      <c r="G473" s="14">
        <v>1972</v>
      </c>
      <c r="H473" s="3">
        <v>0</v>
      </c>
      <c r="I473" s="3">
        <v>0</v>
      </c>
      <c r="J473" s="3">
        <v>0</v>
      </c>
      <c r="K473" s="3">
        <v>92000000</v>
      </c>
      <c r="L473" s="3">
        <v>0</v>
      </c>
      <c r="M473" s="4">
        <v>234382447.27307454</v>
      </c>
      <c r="N473" s="4">
        <v>0</v>
      </c>
      <c r="O473" s="4">
        <v>0</v>
      </c>
      <c r="P473" s="4">
        <v>396161000</v>
      </c>
      <c r="Q473" s="4">
        <v>0</v>
      </c>
      <c r="R473" s="4">
        <v>40615980</v>
      </c>
      <c r="S473" s="12" t="s">
        <v>70</v>
      </c>
      <c r="T473" s="12" t="s">
        <v>70</v>
      </c>
      <c r="U473" s="1">
        <f t="shared" si="48"/>
        <v>132615980</v>
      </c>
      <c r="V473" s="1">
        <f t="shared" si="49"/>
        <v>630543447.27307451</v>
      </c>
      <c r="W473" s="1">
        <f t="shared" si="50"/>
        <v>-497927467.27307451</v>
      </c>
      <c r="X473" s="1">
        <v>12</v>
      </c>
      <c r="Y473" s="13">
        <v>1238251657.6618972</v>
      </c>
      <c r="Z473" s="16">
        <v>2609.2266771358122</v>
      </c>
      <c r="AA473" s="17">
        <v>5.6786688555617815</v>
      </c>
      <c r="AB473" s="17">
        <v>178146188.27815726</v>
      </c>
      <c r="AC473" s="17">
        <v>768630600.83579838</v>
      </c>
      <c r="AD473" s="17">
        <v>271318745.12435079</v>
      </c>
      <c r="AE473" s="17">
        <v>867053488.70342207</v>
      </c>
      <c r="AF473" s="17">
        <v>2.3375371634401221</v>
      </c>
      <c r="AG473" s="17">
        <v>1911204</v>
      </c>
      <c r="AH473" s="14"/>
      <c r="AI473" s="16"/>
      <c r="AJ473" s="21">
        <f t="shared" si="52"/>
        <v>2428431303.6825733</v>
      </c>
      <c r="AK473" s="1">
        <f t="shared" si="47"/>
        <v>37.156298267883685</v>
      </c>
      <c r="AL473" s="1">
        <f t="shared" si="51"/>
        <v>1930503836.4094987</v>
      </c>
    </row>
    <row r="474" spans="1:38">
      <c r="A474" s="16" t="s">
        <v>95</v>
      </c>
      <c r="B474" t="s">
        <v>132</v>
      </c>
      <c r="C474">
        <v>10</v>
      </c>
      <c r="D474">
        <v>29</v>
      </c>
      <c r="E474" s="14"/>
      <c r="F474" s="1">
        <v>0</v>
      </c>
      <c r="G474" s="14">
        <v>1973</v>
      </c>
      <c r="H474" s="3">
        <v>0</v>
      </c>
      <c r="I474" s="3">
        <v>0</v>
      </c>
      <c r="J474" s="3">
        <v>0</v>
      </c>
      <c r="K474" s="3">
        <v>120000000</v>
      </c>
      <c r="L474" s="3">
        <v>0</v>
      </c>
      <c r="M474" s="4">
        <v>286820840.08753771</v>
      </c>
      <c r="N474" s="4">
        <v>0</v>
      </c>
      <c r="O474" s="4">
        <v>0</v>
      </c>
      <c r="P474" s="4">
        <v>468587000</v>
      </c>
      <c r="Q474" s="4">
        <v>0</v>
      </c>
      <c r="R474" s="4">
        <v>48488410</v>
      </c>
      <c r="S474" s="12" t="s">
        <v>70</v>
      </c>
      <c r="T474" s="12" t="s">
        <v>70</v>
      </c>
      <c r="U474" s="1">
        <f t="shared" si="48"/>
        <v>168488410</v>
      </c>
      <c r="V474" s="1">
        <f t="shared" si="49"/>
        <v>755407840.08753777</v>
      </c>
      <c r="W474" s="1">
        <f t="shared" si="50"/>
        <v>-586919430.08753777</v>
      </c>
      <c r="X474" s="1">
        <v>13</v>
      </c>
      <c r="Y474" s="13">
        <v>1528916175.1535468</v>
      </c>
      <c r="Z474" s="16">
        <v>2746.3216321318559</v>
      </c>
      <c r="AA474" s="17">
        <v>5.2542370579521673</v>
      </c>
      <c r="AB474" s="17">
        <v>213200340.49714398</v>
      </c>
      <c r="AC474" s="17">
        <v>833717200.6019733</v>
      </c>
      <c r="AD474" s="17">
        <v>338749471.33115965</v>
      </c>
      <c r="AE474" s="17">
        <v>1042155626.9279219</v>
      </c>
      <c r="AF474" s="17">
        <v>2.3053635674189348</v>
      </c>
      <c r="AG474" s="17">
        <v>1955776</v>
      </c>
      <c r="AH474" s="14"/>
      <c r="AI474" s="16"/>
      <c r="AJ474" s="21">
        <f t="shared" si="52"/>
        <v>2805333532.0942497</v>
      </c>
      <c r="AK474" s="1">
        <f t="shared" si="47"/>
        <v>39.312558192376336</v>
      </c>
      <c r="AL474" s="1">
        <f t="shared" si="51"/>
        <v>2218414102.006712</v>
      </c>
    </row>
    <row r="475" spans="1:38">
      <c r="A475" s="16" t="s">
        <v>95</v>
      </c>
      <c r="B475" t="s">
        <v>132</v>
      </c>
      <c r="C475">
        <v>10</v>
      </c>
      <c r="D475">
        <v>29</v>
      </c>
      <c r="E475" s="14"/>
      <c r="F475" s="1">
        <v>0</v>
      </c>
      <c r="G475" s="14">
        <v>1974</v>
      </c>
      <c r="H475" s="3">
        <v>0</v>
      </c>
      <c r="I475" s="3">
        <v>0</v>
      </c>
      <c r="J475" s="3">
        <v>0</v>
      </c>
      <c r="K475" s="3">
        <v>138000000</v>
      </c>
      <c r="L475" s="3">
        <v>0</v>
      </c>
      <c r="M475" s="4">
        <v>305258542.90287012</v>
      </c>
      <c r="N475" s="4">
        <v>0</v>
      </c>
      <c r="O475" s="4">
        <v>0</v>
      </c>
      <c r="P475" s="4">
        <v>593487000</v>
      </c>
      <c r="Q475" s="4">
        <v>0</v>
      </c>
      <c r="R475" s="4">
        <v>42129730</v>
      </c>
      <c r="S475" s="12">
        <v>827800000</v>
      </c>
      <c r="T475" s="12">
        <v>-925100000</v>
      </c>
      <c r="U475" s="1">
        <f t="shared" si="48"/>
        <v>180129730</v>
      </c>
      <c r="V475" s="1">
        <f t="shared" si="49"/>
        <v>898745542.90287018</v>
      </c>
      <c r="W475" s="1">
        <f t="shared" si="50"/>
        <v>-718615812.90287018</v>
      </c>
      <c r="X475" s="1">
        <v>14</v>
      </c>
      <c r="Y475" s="13">
        <v>1666544794.7139184</v>
      </c>
      <c r="Z475" s="16">
        <v>2831.1847124704536</v>
      </c>
      <c r="AA475" s="17">
        <v>3.0900634268653278</v>
      </c>
      <c r="AB475" s="17">
        <v>238209328.73787406</v>
      </c>
      <c r="AC475" s="17">
        <v>914958388.07989657</v>
      </c>
      <c r="AD475" s="17">
        <v>400353106.2705127</v>
      </c>
      <c r="AE475" s="17">
        <v>1229546009.9704366</v>
      </c>
      <c r="AF475" s="17">
        <v>2.3533446333463712</v>
      </c>
      <c r="AG475" s="17">
        <v>2002348</v>
      </c>
      <c r="AH475" s="14"/>
      <c r="AI475" s="16"/>
      <c r="AJ475" s="21">
        <f t="shared" si="52"/>
        <v>3386304468.0757337</v>
      </c>
      <c r="AK475" s="1">
        <f t="shared" si="47"/>
        <v>43.58713252795696</v>
      </c>
      <c r="AL475" s="1">
        <f t="shared" si="51"/>
        <v>2667688655.1728635</v>
      </c>
    </row>
    <row r="476" spans="1:38">
      <c r="A476" s="16" t="s">
        <v>95</v>
      </c>
      <c r="B476" t="s">
        <v>132</v>
      </c>
      <c r="C476">
        <v>10</v>
      </c>
      <c r="D476">
        <v>29</v>
      </c>
      <c r="E476" s="14"/>
      <c r="F476" s="1">
        <v>0</v>
      </c>
      <c r="G476" s="14">
        <v>1975</v>
      </c>
      <c r="H476" s="3">
        <v>0</v>
      </c>
      <c r="I476" s="3">
        <v>0</v>
      </c>
      <c r="J476" s="3">
        <v>0</v>
      </c>
      <c r="K476" s="3">
        <v>155000000</v>
      </c>
      <c r="L476" s="3">
        <v>0</v>
      </c>
      <c r="M476" s="4">
        <v>412612722.59363145</v>
      </c>
      <c r="N476" s="4">
        <v>0</v>
      </c>
      <c r="O476" s="4">
        <v>0</v>
      </c>
      <c r="P476" s="4">
        <v>799445000</v>
      </c>
      <c r="Q476" s="4">
        <v>0</v>
      </c>
      <c r="R476" s="4">
        <v>48820210</v>
      </c>
      <c r="S476" s="12">
        <v>863900000</v>
      </c>
      <c r="T476" s="12">
        <v>-1049400000</v>
      </c>
      <c r="U476" s="1">
        <f t="shared" si="48"/>
        <v>203820210</v>
      </c>
      <c r="V476" s="1">
        <f t="shared" si="49"/>
        <v>1212057722.5936315</v>
      </c>
      <c r="W476" s="1">
        <f t="shared" si="50"/>
        <v>-1008237512.5936315</v>
      </c>
      <c r="X476" s="1">
        <v>15</v>
      </c>
      <c r="Y476" s="13">
        <v>1960863535.8702521</v>
      </c>
      <c r="Z476" s="17">
        <v>2820.5802549388691</v>
      </c>
      <c r="AA476" s="17">
        <v>-0.37455901357743926</v>
      </c>
      <c r="AB476" s="17">
        <v>298471426.26444</v>
      </c>
      <c r="AC476" s="17">
        <v>903661864.17469537</v>
      </c>
      <c r="AD476" s="17">
        <v>431131870.66172761</v>
      </c>
      <c r="AE476" s="17">
        <v>1404434092.4853292</v>
      </c>
      <c r="AF476" s="17">
        <v>2.4535857491727366</v>
      </c>
      <c r="AG476" s="17">
        <v>2052085</v>
      </c>
      <c r="AH476" s="14"/>
      <c r="AI476" s="16"/>
      <c r="AJ476" s="21">
        <f t="shared" si="52"/>
        <v>4081378793.5448246</v>
      </c>
      <c r="AK476" s="1">
        <f t="shared" si="47"/>
        <v>48.94217953506363</v>
      </c>
      <c r="AL476" s="1">
        <f t="shared" si="51"/>
        <v>3073141280.9511929</v>
      </c>
    </row>
    <row r="477" spans="1:38">
      <c r="A477" s="16" t="s">
        <v>95</v>
      </c>
      <c r="B477" t="s">
        <v>132</v>
      </c>
      <c r="C477">
        <v>10</v>
      </c>
      <c r="D477">
        <v>29</v>
      </c>
      <c r="E477" s="14"/>
      <c r="F477" s="1">
        <v>0</v>
      </c>
      <c r="G477" s="14">
        <v>1976</v>
      </c>
      <c r="H477" s="3">
        <v>0</v>
      </c>
      <c r="I477" s="3">
        <v>0</v>
      </c>
      <c r="J477" s="3">
        <v>0</v>
      </c>
      <c r="K477" s="3">
        <v>226000000</v>
      </c>
      <c r="L477" s="3">
        <v>0</v>
      </c>
      <c r="M477" s="4">
        <v>445298463.94431585</v>
      </c>
      <c r="N477" s="4">
        <v>0</v>
      </c>
      <c r="O477" s="4">
        <v>0</v>
      </c>
      <c r="P477" s="4">
        <v>984644000</v>
      </c>
      <c r="Q477" s="4">
        <v>0</v>
      </c>
      <c r="R477" s="4">
        <v>95410670</v>
      </c>
      <c r="S477" s="12">
        <v>942100000</v>
      </c>
      <c r="T477" s="12">
        <v>-1257200000</v>
      </c>
      <c r="U477" s="1">
        <f t="shared" si="48"/>
        <v>321410670</v>
      </c>
      <c r="V477" s="1">
        <f t="shared" si="49"/>
        <v>1429942463.9443159</v>
      </c>
      <c r="W477" s="1">
        <f t="shared" si="50"/>
        <v>-1108531793.9443159</v>
      </c>
      <c r="X477" s="1">
        <v>16</v>
      </c>
      <c r="Y477" s="13">
        <v>2412555508.0809231</v>
      </c>
      <c r="Z477" s="17">
        <v>2900.8108332899642</v>
      </c>
      <c r="AA477" s="17">
        <v>2.8444706797691879</v>
      </c>
      <c r="AB477" s="17">
        <v>385810982.23339182</v>
      </c>
      <c r="AC477" s="17">
        <v>1117768682.4702597</v>
      </c>
      <c r="AD477" s="17">
        <v>565460945.22345221</v>
      </c>
      <c r="AE477" s="17">
        <v>1600676828.9950759</v>
      </c>
      <c r="AF477" s="17">
        <v>2.5659572648724147</v>
      </c>
      <c r="AG477" s="17">
        <v>2105422</v>
      </c>
      <c r="AH477" s="14"/>
      <c r="AI477" s="16"/>
      <c r="AJ477" s="21">
        <f t="shared" si="52"/>
        <v>4689390279.4775553</v>
      </c>
      <c r="AK477" s="1">
        <f t="shared" si="47"/>
        <v>51.512945562407083</v>
      </c>
      <c r="AL477" s="1">
        <f t="shared" si="51"/>
        <v>3580858485.5332394</v>
      </c>
    </row>
    <row r="478" spans="1:38">
      <c r="A478" s="16" t="s">
        <v>95</v>
      </c>
      <c r="B478" t="s">
        <v>132</v>
      </c>
      <c r="C478">
        <v>10</v>
      </c>
      <c r="D478">
        <v>29</v>
      </c>
      <c r="E478" s="14"/>
      <c r="F478" s="1">
        <v>0</v>
      </c>
      <c r="G478" s="14">
        <v>1977</v>
      </c>
      <c r="H478" s="3">
        <v>0</v>
      </c>
      <c r="I478" s="3">
        <v>0</v>
      </c>
      <c r="J478" s="3">
        <v>0</v>
      </c>
      <c r="K478" s="3">
        <v>324000000</v>
      </c>
      <c r="L478" s="3">
        <v>0</v>
      </c>
      <c r="M478" s="4">
        <v>501463600.79197413</v>
      </c>
      <c r="N478" s="4">
        <v>0</v>
      </c>
      <c r="O478" s="4">
        <v>0</v>
      </c>
      <c r="P478" s="4">
        <v>1317056000</v>
      </c>
      <c r="Q478" s="4">
        <v>0</v>
      </c>
      <c r="R478" s="4">
        <v>190487400</v>
      </c>
      <c r="S478" s="12">
        <v>1000900000</v>
      </c>
      <c r="T478" s="12">
        <v>-1375200000</v>
      </c>
      <c r="U478" s="1">
        <f t="shared" si="48"/>
        <v>514487400</v>
      </c>
      <c r="V478" s="1">
        <f t="shared" si="49"/>
        <v>1818519600.7919741</v>
      </c>
      <c r="W478" s="1">
        <f t="shared" si="50"/>
        <v>-1304032200.7919741</v>
      </c>
      <c r="X478" s="1">
        <v>17</v>
      </c>
      <c r="Y478" s="13">
        <v>3072427124.5776367</v>
      </c>
      <c r="Z478" s="17">
        <v>3076.2375908052982</v>
      </c>
      <c r="AA478" s="17">
        <v>6.0475076658609055</v>
      </c>
      <c r="AB478" s="17">
        <v>491026866.49352479</v>
      </c>
      <c r="AC478" s="17">
        <v>1256721549.2372551</v>
      </c>
      <c r="AD478" s="17">
        <v>687141214.66731119</v>
      </c>
      <c r="AE478" s="17">
        <v>2003663978.0011342</v>
      </c>
      <c r="AF478" s="17">
        <v>2.6583937389097296</v>
      </c>
      <c r="AG478" s="17">
        <v>2162143</v>
      </c>
      <c r="AH478" s="14"/>
      <c r="AI478" s="16"/>
      <c r="AJ478" s="21">
        <f t="shared" si="52"/>
        <v>5517518333.032753</v>
      </c>
      <c r="AK478" s="1">
        <f t="shared" si="47"/>
        <v>55.272589361903854</v>
      </c>
      <c r="AL478" s="1">
        <f t="shared" si="51"/>
        <v>4213486132.2407789</v>
      </c>
    </row>
    <row r="479" spans="1:38">
      <c r="A479" s="16" t="s">
        <v>95</v>
      </c>
      <c r="B479" t="s">
        <v>132</v>
      </c>
      <c r="C479">
        <v>10</v>
      </c>
      <c r="D479">
        <v>29</v>
      </c>
      <c r="E479" s="14"/>
      <c r="F479" s="1">
        <v>0</v>
      </c>
      <c r="G479" s="14">
        <v>1978</v>
      </c>
      <c r="H479" s="3">
        <v>1031991.4142014486</v>
      </c>
      <c r="I479" s="3">
        <v>0</v>
      </c>
      <c r="J479" s="3">
        <v>0</v>
      </c>
      <c r="K479" s="3">
        <v>373200000</v>
      </c>
      <c r="L479" s="3">
        <v>0</v>
      </c>
      <c r="M479" s="4">
        <v>545852277.73552465</v>
      </c>
      <c r="N479" s="4">
        <v>0</v>
      </c>
      <c r="O479" s="4">
        <v>0</v>
      </c>
      <c r="P479" s="4">
        <v>1684598000</v>
      </c>
      <c r="Q479" s="4">
        <v>0</v>
      </c>
      <c r="R479" s="4">
        <v>193894100</v>
      </c>
      <c r="S479" s="12">
        <v>1002600000</v>
      </c>
      <c r="T479" s="12">
        <v>-1090600000</v>
      </c>
      <c r="U479" s="1">
        <f t="shared" si="48"/>
        <v>568126091.4142015</v>
      </c>
      <c r="V479" s="1">
        <f t="shared" si="49"/>
        <v>2230450277.7355247</v>
      </c>
      <c r="W479" s="1">
        <f t="shared" si="50"/>
        <v>-1662324186.3213232</v>
      </c>
      <c r="X479" s="1">
        <v>18</v>
      </c>
      <c r="Y479" s="13">
        <v>3523208933.8620815</v>
      </c>
      <c r="Z479" s="17">
        <v>3181.0554104945904</v>
      </c>
      <c r="AA479" s="17">
        <v>3.4073382368964786</v>
      </c>
      <c r="AB479" s="17">
        <v>591435237.86367691</v>
      </c>
      <c r="AC479" s="17">
        <v>1358916950.7683604</v>
      </c>
      <c r="AD479" s="17">
        <v>811248555.37612736</v>
      </c>
      <c r="AE479" s="17">
        <v>2381761951.7918396</v>
      </c>
      <c r="AF479" s="17">
        <v>2.7285329223648915</v>
      </c>
      <c r="AG479" s="17">
        <v>2221950</v>
      </c>
      <c r="AH479" s="14"/>
      <c r="AI479" s="16"/>
      <c r="AJ479" s="21">
        <f t="shared" si="52"/>
        <v>6536716660.9752932</v>
      </c>
      <c r="AK479" s="1">
        <f t="shared" si="47"/>
        <v>59.745581483247655</v>
      </c>
      <c r="AL479" s="1">
        <f t="shared" si="51"/>
        <v>4874392474.6539698</v>
      </c>
    </row>
    <row r="480" spans="1:38">
      <c r="A480" s="16" t="s">
        <v>95</v>
      </c>
      <c r="B480" t="s">
        <v>132</v>
      </c>
      <c r="C480">
        <v>10</v>
      </c>
      <c r="D480">
        <v>29</v>
      </c>
      <c r="E480" s="14"/>
      <c r="F480" s="1">
        <v>0</v>
      </c>
      <c r="G480" s="14">
        <v>1979</v>
      </c>
      <c r="H480" s="3">
        <v>2112255.3020914639</v>
      </c>
      <c r="I480" s="3">
        <v>0</v>
      </c>
      <c r="J480" s="3">
        <v>0</v>
      </c>
      <c r="K480" s="3">
        <v>486900000</v>
      </c>
      <c r="L480" s="3">
        <v>0</v>
      </c>
      <c r="M480" s="4">
        <v>588613555.85293186</v>
      </c>
      <c r="N480" s="4">
        <v>0</v>
      </c>
      <c r="O480" s="4">
        <v>0</v>
      </c>
      <c r="P480" s="4">
        <v>2114902000</v>
      </c>
      <c r="Q480" s="4">
        <v>0</v>
      </c>
      <c r="R480" s="4">
        <v>118628000</v>
      </c>
      <c r="S480" s="12">
        <v>869000000</v>
      </c>
      <c r="T480" s="12">
        <v>-804900000</v>
      </c>
      <c r="U480" s="1">
        <f t="shared" si="48"/>
        <v>607640255.30209148</v>
      </c>
      <c r="V480" s="1">
        <f t="shared" si="49"/>
        <v>2703515555.852932</v>
      </c>
      <c r="W480" s="1">
        <f t="shared" si="50"/>
        <v>-2095875300.5508404</v>
      </c>
      <c r="X480" s="1">
        <v>19</v>
      </c>
      <c r="Y480" s="13">
        <v>4035519471.5919261</v>
      </c>
      <c r="Z480" s="17">
        <v>3247.104568828815</v>
      </c>
      <c r="AA480" s="17">
        <v>2.0763284448401294</v>
      </c>
      <c r="AB480" s="17">
        <v>728494775.06639004</v>
      </c>
      <c r="AC480" s="17">
        <v>1566643783.8902981</v>
      </c>
      <c r="AD480" s="17">
        <v>1055997707.6155106</v>
      </c>
      <c r="AE480" s="17">
        <v>2699941824.0323052</v>
      </c>
      <c r="AF480" s="17">
        <v>2.76595586452774</v>
      </c>
      <c r="AG480" s="17">
        <v>2284266</v>
      </c>
      <c r="AH480" s="14"/>
      <c r="AI480" s="16"/>
      <c r="AJ480" s="21">
        <f t="shared" si="52"/>
        <v>7901288406.7031488</v>
      </c>
      <c r="AK480" s="1">
        <f t="shared" si="47"/>
        <v>65.172862266948485</v>
      </c>
      <c r="AL480" s="1">
        <f t="shared" si="51"/>
        <v>5805413106.1523085</v>
      </c>
    </row>
    <row r="481" spans="1:38">
      <c r="A481" s="16" t="s">
        <v>95</v>
      </c>
      <c r="B481" t="s">
        <v>132</v>
      </c>
      <c r="C481">
        <v>10</v>
      </c>
      <c r="D481">
        <v>29</v>
      </c>
      <c r="E481" s="14"/>
      <c r="F481" s="1">
        <v>0</v>
      </c>
      <c r="G481" s="14">
        <v>1980</v>
      </c>
      <c r="H481" s="3">
        <v>6699049.7999447566</v>
      </c>
      <c r="I481" s="3">
        <v>0</v>
      </c>
      <c r="J481" s="3">
        <v>0</v>
      </c>
      <c r="K481" s="3">
        <v>650100000</v>
      </c>
      <c r="L481" s="3">
        <v>0</v>
      </c>
      <c r="M481" s="4">
        <v>670880110.07888687</v>
      </c>
      <c r="N481" s="4">
        <v>0</v>
      </c>
      <c r="O481" s="4">
        <v>0</v>
      </c>
      <c r="P481" s="4">
        <v>2744103000</v>
      </c>
      <c r="Q481" s="4">
        <v>0</v>
      </c>
      <c r="R481" s="4">
        <v>145570000</v>
      </c>
      <c r="S481" s="12">
        <v>852500000</v>
      </c>
      <c r="T481" s="12">
        <v>-894300000</v>
      </c>
      <c r="U481" s="1">
        <f t="shared" si="48"/>
        <v>802369049.79994476</v>
      </c>
      <c r="V481" s="1">
        <f t="shared" si="49"/>
        <v>3414983110.078887</v>
      </c>
      <c r="W481" s="1">
        <f t="shared" si="50"/>
        <v>-2612614060.2789421</v>
      </c>
      <c r="X481" s="1">
        <v>20</v>
      </c>
      <c r="Y481" s="13">
        <v>4831447173.2136135</v>
      </c>
      <c r="Z481" s="17">
        <v>3181.8582763629129</v>
      </c>
      <c r="AA481" s="17">
        <v>-2.0093683798250765</v>
      </c>
      <c r="AB481" s="17">
        <v>880315087.59053028</v>
      </c>
      <c r="AC481" s="17">
        <v>1419086899.4232199</v>
      </c>
      <c r="AD481" s="17">
        <v>1154550810.7749062</v>
      </c>
      <c r="AE481" s="17">
        <v>3166814626.6552076</v>
      </c>
      <c r="AF481" s="17">
        <v>2.778913519427507</v>
      </c>
      <c r="AG481" s="17">
        <v>2348634</v>
      </c>
      <c r="AH481" s="14"/>
      <c r="AI481" s="16"/>
      <c r="AJ481" s="21">
        <f t="shared" si="52"/>
        <v>9467186659.4842987</v>
      </c>
      <c r="AK481" s="1">
        <f t="shared" si="47"/>
        <v>71.4227229151995</v>
      </c>
      <c r="AL481" s="1">
        <f t="shared" si="51"/>
        <v>6854572599.2053566</v>
      </c>
    </row>
    <row r="482" spans="1:38">
      <c r="A482" s="16" t="s">
        <v>95</v>
      </c>
      <c r="B482" t="s">
        <v>132</v>
      </c>
      <c r="C482">
        <v>10</v>
      </c>
      <c r="D482">
        <v>29</v>
      </c>
      <c r="E482" s="14"/>
      <c r="F482" s="1">
        <v>0</v>
      </c>
      <c r="G482" s="14">
        <v>1981</v>
      </c>
      <c r="H482" s="3">
        <v>9794759.8171503451</v>
      </c>
      <c r="I482" s="3">
        <v>0</v>
      </c>
      <c r="J482" s="3">
        <v>0</v>
      </c>
      <c r="K482" s="3">
        <v>781800000</v>
      </c>
      <c r="L482" s="3">
        <v>0</v>
      </c>
      <c r="M482" s="4">
        <v>310898605.04837465</v>
      </c>
      <c r="N482" s="4">
        <v>0</v>
      </c>
      <c r="O482" s="4">
        <v>0</v>
      </c>
      <c r="P482" s="4">
        <v>3304851000</v>
      </c>
      <c r="Q482" s="4">
        <v>0</v>
      </c>
      <c r="R482" s="4">
        <v>131419999.99999999</v>
      </c>
      <c r="S482" s="12">
        <v>997500000</v>
      </c>
      <c r="T482" s="12">
        <v>-992900000</v>
      </c>
      <c r="U482" s="1">
        <f t="shared" si="48"/>
        <v>923014759.81715035</v>
      </c>
      <c r="V482" s="1">
        <f t="shared" si="49"/>
        <v>3615749605.0483747</v>
      </c>
      <c r="W482" s="1">
        <f t="shared" si="50"/>
        <v>-2692734845.2312241</v>
      </c>
      <c r="X482" s="1">
        <v>21</v>
      </c>
      <c r="Y482" s="13">
        <v>2623807083.3070927</v>
      </c>
      <c r="Z482" s="17">
        <v>3024.3970365039208</v>
      </c>
      <c r="AA482" s="17">
        <v>-4.9487194646199271</v>
      </c>
      <c r="AB482" s="17">
        <v>412919921.14902151</v>
      </c>
      <c r="AC482" s="17">
        <v>1065617440.3665063</v>
      </c>
      <c r="AD482" s="17">
        <v>631223191.54725921</v>
      </c>
      <c r="AE482" s="17">
        <v>1578055743.9129651</v>
      </c>
      <c r="AF482" s="17">
        <v>2.7877412760424507</v>
      </c>
      <c r="AG482" s="17">
        <v>2415029</v>
      </c>
      <c r="AH482" s="14"/>
      <c r="AI482" s="16"/>
      <c r="AJ482" s="21">
        <f t="shared" si="52"/>
        <v>10580022819.253305</v>
      </c>
      <c r="AK482" s="1">
        <f t="shared" si="47"/>
        <v>78.183465064019558</v>
      </c>
      <c r="AL482" s="1">
        <f t="shared" si="51"/>
        <v>7887287974.0220814</v>
      </c>
    </row>
    <row r="483" spans="1:38">
      <c r="A483" s="16" t="s">
        <v>95</v>
      </c>
      <c r="B483" t="s">
        <v>132</v>
      </c>
      <c r="C483">
        <v>10</v>
      </c>
      <c r="D483">
        <v>29</v>
      </c>
      <c r="E483" s="14"/>
      <c r="F483" s="1">
        <v>0</v>
      </c>
      <c r="G483" s="14">
        <v>1982</v>
      </c>
      <c r="H483" s="3">
        <v>11734975.598593408</v>
      </c>
      <c r="I483" s="3">
        <v>0</v>
      </c>
      <c r="J483" s="3">
        <v>0</v>
      </c>
      <c r="K483" s="3">
        <v>927800000</v>
      </c>
      <c r="L483" s="3">
        <v>0</v>
      </c>
      <c r="M483" s="4">
        <v>517151467.71114767</v>
      </c>
      <c r="N483" s="4">
        <v>0</v>
      </c>
      <c r="O483" s="4">
        <v>0</v>
      </c>
      <c r="P483" s="4">
        <v>3645030000</v>
      </c>
      <c r="Q483" s="4">
        <v>0</v>
      </c>
      <c r="R483" s="4">
        <v>226117200</v>
      </c>
      <c r="S483" s="12">
        <v>939100000</v>
      </c>
      <c r="T483" s="12">
        <v>-1001000000</v>
      </c>
      <c r="U483" s="1">
        <f t="shared" si="48"/>
        <v>1165652175.5985932</v>
      </c>
      <c r="V483" s="1">
        <f t="shared" si="49"/>
        <v>4162181467.7111478</v>
      </c>
      <c r="W483" s="1">
        <f t="shared" si="50"/>
        <v>-2996529292.1125546</v>
      </c>
      <c r="X483" s="1">
        <v>22</v>
      </c>
      <c r="Y483" s="13">
        <v>2606621244.6965337</v>
      </c>
      <c r="Z483" s="17">
        <v>2726.7196041870984</v>
      </c>
      <c r="AA483" s="17">
        <v>-9.8425381563303205</v>
      </c>
      <c r="AB483" s="17">
        <v>379394589.66056621</v>
      </c>
      <c r="AC483" s="17">
        <v>769274443.09967244</v>
      </c>
      <c r="AD483" s="17">
        <v>529544162.96797675</v>
      </c>
      <c r="AE483" s="17">
        <v>1507665733.613354</v>
      </c>
      <c r="AF483" s="17">
        <v>2.796641867789631</v>
      </c>
      <c r="AG483" s="17">
        <v>2483522</v>
      </c>
      <c r="AH483" s="14"/>
      <c r="AI483" s="16"/>
      <c r="AJ483" s="21">
        <f t="shared" si="52"/>
        <v>11252448164.556927</v>
      </c>
      <c r="AK483" s="1">
        <f t="shared" si="47"/>
        <v>82.540956030541196</v>
      </c>
      <c r="AL483" s="1">
        <f t="shared" si="51"/>
        <v>8255918872.4443722</v>
      </c>
    </row>
    <row r="484" spans="1:38">
      <c r="A484" s="16" t="s">
        <v>95</v>
      </c>
      <c r="B484" t="s">
        <v>132</v>
      </c>
      <c r="C484">
        <v>10</v>
      </c>
      <c r="D484">
        <v>29</v>
      </c>
      <c r="E484" s="14"/>
      <c r="F484" s="1">
        <v>0</v>
      </c>
      <c r="G484" s="14">
        <v>1983</v>
      </c>
      <c r="H484" s="3">
        <v>16668984.848766435</v>
      </c>
      <c r="I484" s="3">
        <v>0</v>
      </c>
      <c r="J484" s="3">
        <v>0</v>
      </c>
      <c r="K484" s="3">
        <v>953600000</v>
      </c>
      <c r="L484" s="3">
        <v>0</v>
      </c>
      <c r="M484" s="4">
        <v>572156530.59073961</v>
      </c>
      <c r="N484" s="4">
        <v>0</v>
      </c>
      <c r="O484" s="4">
        <v>0</v>
      </c>
      <c r="P484" s="4">
        <v>4188359000.0000005</v>
      </c>
      <c r="Q484" s="4">
        <v>0</v>
      </c>
      <c r="R484" s="4">
        <v>311273800</v>
      </c>
      <c r="S484" s="12">
        <v>1084800000</v>
      </c>
      <c r="T484" s="12">
        <v>-1045200000</v>
      </c>
      <c r="U484" s="1">
        <f t="shared" si="48"/>
        <v>1281542784.8487663</v>
      </c>
      <c r="V484" s="1">
        <f t="shared" si="49"/>
        <v>4760515530.5907402</v>
      </c>
      <c r="W484" s="1">
        <f t="shared" si="50"/>
        <v>-3478972745.7419739</v>
      </c>
      <c r="X484" s="1">
        <v>23</v>
      </c>
      <c r="Y484" s="13">
        <v>3976453954.9443445</v>
      </c>
      <c r="Z484" s="17">
        <v>2727.567413450603</v>
      </c>
      <c r="AA484" s="17">
        <v>3.1092645617178505E-2</v>
      </c>
      <c r="AB484" s="17">
        <v>497529335.88804352</v>
      </c>
      <c r="AC484" s="17">
        <v>832956296.1083039</v>
      </c>
      <c r="AD484" s="17">
        <v>735602490.04017484</v>
      </c>
      <c r="AE484" s="17">
        <v>2884519046.9865441</v>
      </c>
      <c r="AF484" s="17">
        <v>2.7916870716454709</v>
      </c>
      <c r="AG484" s="17">
        <v>2553831</v>
      </c>
      <c r="AH484" s="14"/>
      <c r="AI484" s="16"/>
      <c r="AJ484" s="21">
        <f t="shared" si="52"/>
        <v>11538059156.23699</v>
      </c>
      <c r="AK484" s="1">
        <f t="shared" si="47"/>
        <v>82.541769250536163</v>
      </c>
      <c r="AL484" s="1">
        <f t="shared" si="51"/>
        <v>8059086410.4950161</v>
      </c>
    </row>
    <row r="485" spans="1:38">
      <c r="A485" s="16" t="s">
        <v>95</v>
      </c>
      <c r="B485" t="s">
        <v>132</v>
      </c>
      <c r="C485">
        <v>10</v>
      </c>
      <c r="D485">
        <v>29</v>
      </c>
      <c r="E485" s="14"/>
      <c r="F485" s="1">
        <v>0</v>
      </c>
      <c r="G485" s="14">
        <v>1984</v>
      </c>
      <c r="H485" s="3">
        <v>19684979.995531399</v>
      </c>
      <c r="I485" s="3">
        <v>0</v>
      </c>
      <c r="J485" s="3">
        <v>0</v>
      </c>
      <c r="K485" s="3">
        <v>1115400000</v>
      </c>
      <c r="L485" s="3">
        <v>0</v>
      </c>
      <c r="M485" s="4">
        <v>642482206.96492767</v>
      </c>
      <c r="N485" s="4">
        <v>0</v>
      </c>
      <c r="O485" s="4">
        <v>0</v>
      </c>
      <c r="P485" s="4">
        <v>3999443000</v>
      </c>
      <c r="Q485" s="4">
        <v>0</v>
      </c>
      <c r="R485" s="4">
        <v>404997800</v>
      </c>
      <c r="S485" s="12">
        <v>1106700000</v>
      </c>
      <c r="T485" s="12">
        <v>-1245200000</v>
      </c>
      <c r="U485" s="1">
        <f t="shared" si="48"/>
        <v>1540082779.9955313</v>
      </c>
      <c r="V485" s="1">
        <f t="shared" si="49"/>
        <v>4641925206.9649277</v>
      </c>
      <c r="W485" s="1">
        <f t="shared" si="50"/>
        <v>-3101842426.9693966</v>
      </c>
      <c r="X485" s="1">
        <v>24</v>
      </c>
      <c r="Y485" s="13">
        <v>4593908761.7918863</v>
      </c>
      <c r="Z485" s="17">
        <v>2817.5237782626887</v>
      </c>
      <c r="AA485" s="17">
        <v>3.2980436842176175</v>
      </c>
      <c r="AB485" s="17">
        <v>599779032.94897032</v>
      </c>
      <c r="AC485" s="17">
        <v>1051713045.9503323</v>
      </c>
      <c r="AD485" s="17">
        <v>906656141.74317789</v>
      </c>
      <c r="AE485" s="17">
        <v>3320001427.129509</v>
      </c>
      <c r="AF485" s="17">
        <v>2.7721712197696711</v>
      </c>
      <c r="AG485" s="17">
        <v>2625618</v>
      </c>
      <c r="AH485" s="14"/>
      <c r="AI485" s="16"/>
      <c r="AJ485" s="21">
        <f t="shared" si="52"/>
        <v>12047275366.000116</v>
      </c>
      <c r="AK485" s="1">
        <f t="shared" si="47"/>
        <v>83.01930817834085</v>
      </c>
      <c r="AL485" s="1">
        <f t="shared" si="51"/>
        <v>8945432939.0307198</v>
      </c>
    </row>
    <row r="486" spans="1:38">
      <c r="A486" s="16" t="s">
        <v>95</v>
      </c>
      <c r="B486" t="s">
        <v>132</v>
      </c>
      <c r="C486">
        <v>10</v>
      </c>
      <c r="D486">
        <v>29</v>
      </c>
      <c r="E486" s="14"/>
      <c r="F486" s="1">
        <v>0</v>
      </c>
      <c r="G486" s="14">
        <v>1985</v>
      </c>
      <c r="H486" s="3">
        <v>24679494.78728503</v>
      </c>
      <c r="I486" s="3">
        <v>0</v>
      </c>
      <c r="J486" s="3">
        <v>0</v>
      </c>
      <c r="K486" s="3">
        <v>1211200000</v>
      </c>
      <c r="L486" s="3">
        <v>0</v>
      </c>
      <c r="M486" s="4">
        <v>680236725.30053401</v>
      </c>
      <c r="N486" s="4">
        <v>0</v>
      </c>
      <c r="O486" s="4">
        <v>0</v>
      </c>
      <c r="P486" s="4">
        <v>4400251000</v>
      </c>
      <c r="Q486" s="4">
        <v>0</v>
      </c>
      <c r="R486" s="4">
        <v>506372000</v>
      </c>
      <c r="S486" s="12">
        <v>1180700000</v>
      </c>
      <c r="T486" s="12">
        <v>-1278600000</v>
      </c>
      <c r="U486" s="1">
        <f t="shared" si="48"/>
        <v>1742251494.7872851</v>
      </c>
      <c r="V486" s="1">
        <f t="shared" si="49"/>
        <v>5080487725.3005342</v>
      </c>
      <c r="W486" s="1">
        <f t="shared" si="50"/>
        <v>-3338236230.5132494</v>
      </c>
      <c r="X486" s="1">
        <v>25</v>
      </c>
      <c r="Y486" s="13">
        <v>4796628461.6223717</v>
      </c>
      <c r="Z486" s="17">
        <v>2769.8699515232561</v>
      </c>
      <c r="AA486" s="17">
        <v>-1.6913371630466401</v>
      </c>
      <c r="AB486" s="17">
        <v>646545153.44443607</v>
      </c>
      <c r="AC486" s="17">
        <v>1099787908.0425887</v>
      </c>
      <c r="AD486" s="17">
        <v>908537237.04485559</v>
      </c>
      <c r="AE486" s="17">
        <v>3567231543.7623763</v>
      </c>
      <c r="AF486" s="17">
        <v>2.74183053574485</v>
      </c>
      <c r="AG486" s="17">
        <v>2698604</v>
      </c>
      <c r="AH486" s="14"/>
      <c r="AI486" s="3"/>
      <c r="AJ486" s="21">
        <f t="shared" si="52"/>
        <v>12618683704.071749</v>
      </c>
      <c r="AK486" s="1">
        <f t="shared" si="47"/>
        <v>84.058447936084903</v>
      </c>
      <c r="AL486" s="1">
        <f t="shared" si="51"/>
        <v>9280447473.5584984</v>
      </c>
    </row>
    <row r="487" spans="1:38">
      <c r="A487" s="16" t="s">
        <v>95</v>
      </c>
      <c r="B487" t="s">
        <v>132</v>
      </c>
      <c r="C487">
        <v>10</v>
      </c>
      <c r="D487">
        <v>29</v>
      </c>
      <c r="E487" s="14"/>
      <c r="F487" s="1">
        <v>0</v>
      </c>
      <c r="G487" s="14">
        <v>1986</v>
      </c>
      <c r="H487" s="3">
        <v>29742345.667445853</v>
      </c>
      <c r="I487" s="3">
        <v>0</v>
      </c>
      <c r="J487" s="3">
        <v>0</v>
      </c>
      <c r="K487" s="3">
        <v>1253600000</v>
      </c>
      <c r="L487" s="3">
        <v>0</v>
      </c>
      <c r="M487" s="4">
        <v>768793091.83538604</v>
      </c>
      <c r="N487" s="4">
        <v>0</v>
      </c>
      <c r="O487" s="4">
        <v>0</v>
      </c>
      <c r="P487" s="4">
        <v>4576395000</v>
      </c>
      <c r="Q487" s="4">
        <v>0</v>
      </c>
      <c r="R487" s="4">
        <v>523372300</v>
      </c>
      <c r="S487" s="12">
        <v>1333400000</v>
      </c>
      <c r="T487" s="12">
        <v>-1572000000</v>
      </c>
      <c r="U487" s="1">
        <f t="shared" si="48"/>
        <v>1806714645.6674459</v>
      </c>
      <c r="V487" s="1">
        <f t="shared" si="49"/>
        <v>5345188091.8353863</v>
      </c>
      <c r="W487" s="1">
        <f t="shared" si="50"/>
        <v>-3538473446.1679401</v>
      </c>
      <c r="X487" s="1">
        <v>26</v>
      </c>
      <c r="Y487" s="13">
        <v>5477895475.743392</v>
      </c>
      <c r="Z487" s="17">
        <v>2851.7681473617195</v>
      </c>
      <c r="AA487" s="17">
        <v>2.9567523844729067</v>
      </c>
      <c r="AB487" s="17">
        <v>712328199.91240215</v>
      </c>
      <c r="AC487" s="17">
        <v>1239514425.6377933</v>
      </c>
      <c r="AD487" s="17">
        <v>1003963883.3328125</v>
      </c>
      <c r="AE487" s="17">
        <v>3881301186.5232978</v>
      </c>
      <c r="AF487" s="17">
        <v>2.7099234778053405</v>
      </c>
      <c r="AG487" s="17">
        <v>2772734</v>
      </c>
      <c r="AH487" s="14"/>
      <c r="AI487" s="16"/>
      <c r="AJ487" s="21">
        <f t="shared" si="52"/>
        <v>13401322295.400373</v>
      </c>
      <c r="AK487" s="1">
        <f t="shared" si="47"/>
        <v>86.025109923699844</v>
      </c>
      <c r="AL487" s="1">
        <f t="shared" si="51"/>
        <v>9862848849.2324333</v>
      </c>
    </row>
    <row r="488" spans="1:38">
      <c r="A488" s="16" t="s">
        <v>95</v>
      </c>
      <c r="B488" t="s">
        <v>132</v>
      </c>
      <c r="C488">
        <v>10</v>
      </c>
      <c r="D488">
        <v>29</v>
      </c>
      <c r="E488" s="14"/>
      <c r="F488" s="1">
        <v>0</v>
      </c>
      <c r="G488" s="14">
        <v>1987</v>
      </c>
      <c r="H488" s="3">
        <v>35895120.956590898</v>
      </c>
      <c r="I488" s="3">
        <v>0</v>
      </c>
      <c r="J488" s="3">
        <v>0</v>
      </c>
      <c r="K488" s="3">
        <v>1326000000</v>
      </c>
      <c r="L488" s="3">
        <v>0</v>
      </c>
      <c r="M488" s="4">
        <v>809104724.67267597</v>
      </c>
      <c r="N488" s="4">
        <v>0</v>
      </c>
      <c r="O488" s="4">
        <v>0</v>
      </c>
      <c r="P488" s="4">
        <v>4721311000</v>
      </c>
      <c r="Q488" s="4">
        <v>0</v>
      </c>
      <c r="R488" s="4">
        <v>488864200</v>
      </c>
      <c r="S488" s="12">
        <v>1354200000</v>
      </c>
      <c r="T488" s="12">
        <v>-1796700000</v>
      </c>
      <c r="U488" s="1">
        <f t="shared" si="48"/>
        <v>1850759320.9565909</v>
      </c>
      <c r="V488" s="1">
        <f t="shared" si="49"/>
        <v>5530415724.6726761</v>
      </c>
      <c r="W488" s="1">
        <f t="shared" si="50"/>
        <v>-3679656403.7160854</v>
      </c>
      <c r="X488" s="1">
        <v>27</v>
      </c>
      <c r="Y488" s="13">
        <v>5841132961.3994541</v>
      </c>
      <c r="Z488" s="17">
        <v>2967.3247461563928</v>
      </c>
      <c r="AA488" s="17">
        <v>4.052103566048288</v>
      </c>
      <c r="AB488" s="17">
        <v>711659010.314309</v>
      </c>
      <c r="AC488" s="17">
        <v>1383522343.5418026</v>
      </c>
      <c r="AD488" s="17">
        <v>1124612610.1886542</v>
      </c>
      <c r="AE488" s="17">
        <v>4225192942.8707981</v>
      </c>
      <c r="AF488" s="17">
        <v>2.677227161746826</v>
      </c>
      <c r="AG488" s="17">
        <v>2847969</v>
      </c>
      <c r="AH488" s="14"/>
      <c r="AI488" s="16"/>
      <c r="AJ488" s="21">
        <f t="shared" si="52"/>
        <v>14244459874.70875</v>
      </c>
      <c r="AK488" s="1">
        <f t="shared" si="47"/>
        <v>87.727374196924899</v>
      </c>
      <c r="AL488" s="1">
        <f t="shared" si="51"/>
        <v>10564803470.992664</v>
      </c>
    </row>
    <row r="489" spans="1:38">
      <c r="A489" s="16" t="s">
        <v>95</v>
      </c>
      <c r="B489" t="s">
        <v>132</v>
      </c>
      <c r="C489">
        <v>10</v>
      </c>
      <c r="D489">
        <v>29</v>
      </c>
      <c r="E489" s="14"/>
      <c r="F489" s="1">
        <v>0</v>
      </c>
      <c r="G489" s="14">
        <v>1988</v>
      </c>
      <c r="H489" s="3">
        <v>36870924.731330685</v>
      </c>
      <c r="I489" s="3">
        <v>0</v>
      </c>
      <c r="J489" s="3">
        <v>0</v>
      </c>
      <c r="K489" s="3">
        <v>1403300000</v>
      </c>
      <c r="L489" s="3">
        <v>0</v>
      </c>
      <c r="M489" s="4">
        <v>967727058.93086278</v>
      </c>
      <c r="N489" s="4">
        <v>0</v>
      </c>
      <c r="O489" s="4">
        <v>0</v>
      </c>
      <c r="P489" s="4">
        <v>4530416000</v>
      </c>
      <c r="Q489" s="4">
        <v>0</v>
      </c>
      <c r="R489" s="4">
        <v>667983500</v>
      </c>
      <c r="S489" s="12">
        <v>1498100000</v>
      </c>
      <c r="T489" s="12">
        <v>-1697600000</v>
      </c>
      <c r="U489" s="1">
        <f t="shared" si="48"/>
        <v>2108154424.7313306</v>
      </c>
      <c r="V489" s="1">
        <f t="shared" si="49"/>
        <v>5498143058.9308624</v>
      </c>
      <c r="W489" s="1">
        <f t="shared" si="50"/>
        <v>-3389988634.1995316</v>
      </c>
      <c r="X489" s="1">
        <v>28</v>
      </c>
      <c r="Y489" s="13">
        <v>6063759371.1046724</v>
      </c>
      <c r="Z489" s="17">
        <v>3000.4442440754292</v>
      </c>
      <c r="AA489" s="17">
        <v>1.1161399830583463</v>
      </c>
      <c r="AB489" s="17">
        <v>755455939.04848421</v>
      </c>
      <c r="AC489" s="17">
        <v>1363384866.2124882</v>
      </c>
      <c r="AD489" s="17">
        <v>1105455930.1347613</v>
      </c>
      <c r="AE489" s="17">
        <v>4356460419.1582003</v>
      </c>
      <c r="AF489" s="17">
        <v>2.6383026266220693</v>
      </c>
      <c r="AG489" s="17">
        <v>2924107</v>
      </c>
      <c r="AH489" s="14"/>
      <c r="AI489" s="16"/>
      <c r="AJ489" s="21">
        <f t="shared" si="52"/>
        <v>15134835367.896727</v>
      </c>
      <c r="AK489" s="1">
        <f t="shared" si="47"/>
        <v>90.00287293802127</v>
      </c>
      <c r="AL489" s="1">
        <f t="shared" si="51"/>
        <v>11744846733.697195</v>
      </c>
    </row>
    <row r="490" spans="1:38">
      <c r="A490" s="16" t="s">
        <v>95</v>
      </c>
      <c r="B490" t="s">
        <v>132</v>
      </c>
      <c r="C490">
        <v>10</v>
      </c>
      <c r="D490">
        <v>29</v>
      </c>
      <c r="E490" s="14"/>
      <c r="F490" s="1">
        <v>0</v>
      </c>
      <c r="G490" s="14">
        <v>1989</v>
      </c>
      <c r="H490" s="3">
        <v>42287490.407653727</v>
      </c>
      <c r="I490" s="3">
        <v>0</v>
      </c>
      <c r="J490" s="3">
        <v>0</v>
      </c>
      <c r="K490" s="3">
        <v>1580000000</v>
      </c>
      <c r="L490" s="3">
        <v>0</v>
      </c>
      <c r="M490" s="4">
        <v>1059585762.7431083</v>
      </c>
      <c r="N490" s="4">
        <v>0</v>
      </c>
      <c r="O490" s="4">
        <v>0</v>
      </c>
      <c r="P490" s="4">
        <v>4589381000</v>
      </c>
      <c r="Q490" s="4">
        <v>0</v>
      </c>
      <c r="R490" s="4">
        <v>742572600</v>
      </c>
      <c r="S490" s="12">
        <v>1739100000</v>
      </c>
      <c r="T490" s="12">
        <v>-2210900000</v>
      </c>
      <c r="U490" s="1">
        <f t="shared" si="48"/>
        <v>2364860090.4076538</v>
      </c>
      <c r="V490" s="1">
        <f t="shared" si="49"/>
        <v>5648966762.7431087</v>
      </c>
      <c r="W490" s="1">
        <f t="shared" si="50"/>
        <v>-3284106672.3354549</v>
      </c>
      <c r="X490" s="1">
        <v>29</v>
      </c>
      <c r="Y490" s="13">
        <v>6866402028.3582382</v>
      </c>
      <c r="Z490" s="17">
        <v>3071.7466564948222</v>
      </c>
      <c r="AA490" s="17">
        <v>2.3763951808197845</v>
      </c>
      <c r="AB490" s="17">
        <v>933369787.22078669</v>
      </c>
      <c r="AC490" s="17">
        <v>1561840011.3180928</v>
      </c>
      <c r="AD490" s="17">
        <v>1289849755.1057606</v>
      </c>
      <c r="AE490" s="17">
        <v>4977089544.9636297</v>
      </c>
      <c r="AF490" s="17">
        <v>2.5929440165718369</v>
      </c>
      <c r="AG490" s="17">
        <v>3000919</v>
      </c>
      <c r="AH490" s="14"/>
      <c r="AI490" s="16"/>
      <c r="AJ490" s="21">
        <f t="shared" si="52"/>
        <v>16169128965.313009</v>
      </c>
      <c r="AK490" s="1">
        <f t="shared" si="47"/>
        <v>92.169945719934901</v>
      </c>
      <c r="AL490" s="1">
        <f t="shared" si="51"/>
        <v>12885022292.977554</v>
      </c>
    </row>
    <row r="491" spans="1:38">
      <c r="A491" s="16" t="s">
        <v>95</v>
      </c>
      <c r="B491" t="s">
        <v>132</v>
      </c>
      <c r="C491">
        <v>10</v>
      </c>
      <c r="D491">
        <v>29</v>
      </c>
      <c r="E491" s="14"/>
      <c r="F491" s="1">
        <v>0</v>
      </c>
      <c r="G491" s="14">
        <v>1990</v>
      </c>
      <c r="H491" s="3">
        <v>43897893.320840627</v>
      </c>
      <c r="I491" s="3">
        <v>0</v>
      </c>
      <c r="J491" s="3">
        <v>0</v>
      </c>
      <c r="K491" s="3">
        <v>2179000000</v>
      </c>
      <c r="L491" s="3">
        <v>0</v>
      </c>
      <c r="M491" s="4">
        <v>1197628575.873873</v>
      </c>
      <c r="N491" s="4">
        <v>0</v>
      </c>
      <c r="O491" s="4">
        <v>0</v>
      </c>
      <c r="P491" s="4">
        <v>3755584000</v>
      </c>
      <c r="Q491" s="4">
        <v>0</v>
      </c>
      <c r="R491" s="4">
        <v>520631800</v>
      </c>
      <c r="S491" s="12">
        <v>1866800000</v>
      </c>
      <c r="T491" s="12">
        <v>-2627600000</v>
      </c>
      <c r="U491" s="1">
        <f t="shared" si="48"/>
        <v>2743529693.3208408</v>
      </c>
      <c r="V491" s="1">
        <f t="shared" si="49"/>
        <v>4953212575.8738728</v>
      </c>
      <c r="W491" s="1">
        <f t="shared" si="50"/>
        <v>-2209682882.5530319</v>
      </c>
      <c r="X491" s="1">
        <v>30</v>
      </c>
      <c r="Y491" s="13">
        <v>7403457319.2518492</v>
      </c>
      <c r="Z491" s="17">
        <v>3111.4754605914827</v>
      </c>
      <c r="AA491" s="17">
        <v>1.2933620034275606</v>
      </c>
      <c r="AB491" s="17">
        <v>1086339690.2575009</v>
      </c>
      <c r="AC491" s="17">
        <v>1731019268.7989485</v>
      </c>
      <c r="AD491" s="17">
        <v>1488276304.6988463</v>
      </c>
      <c r="AE491" s="17">
        <v>5397965638.9774961</v>
      </c>
      <c r="AF491" s="17">
        <v>2.5455348055881033</v>
      </c>
      <c r="AG491" s="17">
        <v>3078289</v>
      </c>
      <c r="AH491" s="14"/>
      <c r="AI491" s="16"/>
      <c r="AJ491" s="21">
        <f t="shared" si="52"/>
        <v>17339208391.785934</v>
      </c>
      <c r="AK491" s="1">
        <f t="shared" si="47"/>
        <v>94.120944997213314</v>
      </c>
      <c r="AL491" s="1">
        <f t="shared" si="51"/>
        <v>15129525509.232903</v>
      </c>
    </row>
    <row r="492" spans="1:38">
      <c r="A492" s="16" t="s">
        <v>95</v>
      </c>
      <c r="B492" t="s">
        <v>132</v>
      </c>
      <c r="C492">
        <v>10</v>
      </c>
      <c r="D492">
        <v>29</v>
      </c>
      <c r="E492" s="14"/>
      <c r="F492" s="1">
        <v>0</v>
      </c>
      <c r="G492" s="14">
        <v>1991</v>
      </c>
      <c r="H492" s="3">
        <v>49300516.842432097</v>
      </c>
      <c r="I492" s="3">
        <v>0</v>
      </c>
      <c r="J492" s="3">
        <v>0</v>
      </c>
      <c r="K492" s="3">
        <v>2200368000.0000005</v>
      </c>
      <c r="L492" s="3">
        <v>0</v>
      </c>
      <c r="M492" s="4">
        <v>1291436194.8827465</v>
      </c>
      <c r="N492" s="4">
        <v>0</v>
      </c>
      <c r="O492" s="4">
        <v>0</v>
      </c>
      <c r="P492" s="4">
        <v>4021433000</v>
      </c>
      <c r="Q492" s="4">
        <v>0</v>
      </c>
      <c r="R492" s="4">
        <v>919800400</v>
      </c>
      <c r="S492" s="12">
        <v>2122000000</v>
      </c>
      <c r="T492" s="12">
        <v>-2727800000</v>
      </c>
      <c r="U492" s="1">
        <f t="shared" si="48"/>
        <v>3169468916.8424325</v>
      </c>
      <c r="V492" s="1">
        <f t="shared" si="49"/>
        <v>5312869194.8827467</v>
      </c>
      <c r="W492" s="1">
        <f t="shared" si="50"/>
        <v>-2143400278.0403142</v>
      </c>
      <c r="X492" s="1">
        <v>31</v>
      </c>
      <c r="Y492" s="13">
        <v>7162546469.7655993</v>
      </c>
      <c r="Z492" s="17">
        <v>3113.105240772461</v>
      </c>
      <c r="AA492" s="17">
        <v>5.237965722758986E-2</v>
      </c>
      <c r="AB492" s="17">
        <v>957067205.82797432</v>
      </c>
      <c r="AC492" s="17">
        <v>1523228688.5489748</v>
      </c>
      <c r="AD492" s="17">
        <v>1276728666.6243944</v>
      </c>
      <c r="AE492" s="17">
        <v>5175946348.3133221</v>
      </c>
      <c r="AF492" s="17">
        <v>2.4870324608154575</v>
      </c>
      <c r="AG492" s="17">
        <v>3155807</v>
      </c>
      <c r="AH492" s="14"/>
      <c r="AI492" s="16"/>
      <c r="AJ492" s="21">
        <f t="shared" si="52"/>
        <v>18165961913.874905</v>
      </c>
      <c r="AK492" s="1">
        <f t="shared" si="47"/>
        <v>95.498315964464666</v>
      </c>
      <c r="AL492" s="1">
        <f t="shared" si="51"/>
        <v>16022561635.834591</v>
      </c>
    </row>
    <row r="493" spans="1:38">
      <c r="A493" s="16" t="s">
        <v>95</v>
      </c>
      <c r="B493" t="s">
        <v>132</v>
      </c>
      <c r="C493">
        <v>10</v>
      </c>
      <c r="D493">
        <v>29</v>
      </c>
      <c r="E493" s="14"/>
      <c r="F493" s="1">
        <v>0</v>
      </c>
      <c r="G493" s="14">
        <v>1992</v>
      </c>
      <c r="H493" s="3">
        <v>53141875.805915192</v>
      </c>
      <c r="I493" s="3">
        <v>0</v>
      </c>
      <c r="J493" s="3">
        <v>0</v>
      </c>
      <c r="K493" s="3">
        <v>2115568000.0000002</v>
      </c>
      <c r="L493" s="3">
        <v>0</v>
      </c>
      <c r="M493" s="4">
        <v>1672268457.4490466</v>
      </c>
      <c r="N493" s="4">
        <v>0</v>
      </c>
      <c r="O493" s="4">
        <v>0</v>
      </c>
      <c r="P493" s="4">
        <v>3933622000</v>
      </c>
      <c r="Q493" s="4">
        <v>0</v>
      </c>
      <c r="R493" s="4">
        <v>1018648000</v>
      </c>
      <c r="S493" s="12">
        <v>3481800000</v>
      </c>
      <c r="T493" s="12">
        <v>-3804400000</v>
      </c>
      <c r="U493" s="1">
        <f t="shared" si="48"/>
        <v>3187357875.8059154</v>
      </c>
      <c r="V493" s="1">
        <f t="shared" si="49"/>
        <v>5605890457.4490471</v>
      </c>
      <c r="W493" s="1">
        <f t="shared" si="50"/>
        <v>-2418532581.6431317</v>
      </c>
      <c r="X493" s="1">
        <v>32</v>
      </c>
      <c r="Y493" s="13">
        <v>8573610781.2293072</v>
      </c>
      <c r="Z493" s="17">
        <v>3316.313767639967</v>
      </c>
      <c r="AA493" s="17">
        <v>6.527518704028239</v>
      </c>
      <c r="AB493" s="17">
        <v>1066652669.8055284</v>
      </c>
      <c r="AC493" s="17">
        <v>1903611680.4345129</v>
      </c>
      <c r="AD493" s="17">
        <v>1691128108.4362001</v>
      </c>
      <c r="AE493" s="17">
        <v>6168750679.3659477</v>
      </c>
      <c r="AF493" s="17">
        <v>2.4338212694453203</v>
      </c>
      <c r="AG493" s="17">
        <v>3233556</v>
      </c>
      <c r="AH493" s="14"/>
      <c r="AI493" s="16"/>
      <c r="AJ493" s="21">
        <f t="shared" si="52"/>
        <v>19088755594.560833</v>
      </c>
      <c r="AK493" s="1">
        <f t="shared" si="47"/>
        <v>95.269987547023646</v>
      </c>
      <c r="AL493" s="1">
        <f t="shared" si="51"/>
        <v>16670223012.917702</v>
      </c>
    </row>
    <row r="494" spans="1:38">
      <c r="A494" s="16" t="s">
        <v>95</v>
      </c>
      <c r="B494" t="s">
        <v>132</v>
      </c>
      <c r="C494">
        <v>10</v>
      </c>
      <c r="D494">
        <v>29</v>
      </c>
      <c r="E494" s="14"/>
      <c r="F494" s="1">
        <v>0</v>
      </c>
      <c r="G494" s="14">
        <v>1993</v>
      </c>
      <c r="H494" s="3">
        <v>54378168.541407056</v>
      </c>
      <c r="I494" s="3">
        <v>0</v>
      </c>
      <c r="J494" s="3">
        <v>0</v>
      </c>
      <c r="K494" s="3">
        <v>2061068000.0000002</v>
      </c>
      <c r="L494" s="3">
        <v>0</v>
      </c>
      <c r="M494" s="4">
        <v>1857433300.0565479</v>
      </c>
      <c r="N494" s="4">
        <v>0</v>
      </c>
      <c r="O494" s="4">
        <v>0</v>
      </c>
      <c r="P494" s="4">
        <v>3863089000</v>
      </c>
      <c r="Q494" s="4">
        <v>0</v>
      </c>
      <c r="R494" s="4">
        <v>1024031999.9999999</v>
      </c>
      <c r="S494" s="12">
        <v>3774110000</v>
      </c>
      <c r="T494" s="12">
        <v>-4023280000</v>
      </c>
      <c r="U494" s="1">
        <f t="shared" si="48"/>
        <v>3139478168.5414071</v>
      </c>
      <c r="V494" s="1">
        <f t="shared" si="49"/>
        <v>5720522300.0565481</v>
      </c>
      <c r="W494" s="1">
        <f t="shared" si="50"/>
        <v>-2581044131.515141</v>
      </c>
      <c r="X494" s="1">
        <v>33</v>
      </c>
      <c r="Y494" s="13">
        <v>9638291624.3646584</v>
      </c>
      <c r="Z494" s="17">
        <v>3477.2942360304623</v>
      </c>
      <c r="AA494" s="17">
        <v>4.8541989591369656</v>
      </c>
      <c r="AB494" s="17">
        <v>1267579751.0441303</v>
      </c>
      <c r="AC494" s="17">
        <v>2136858636.5761545</v>
      </c>
      <c r="AD494" s="17">
        <v>1975777311.2641611</v>
      </c>
      <c r="AE494" s="17">
        <v>6981105157.3273735</v>
      </c>
      <c r="AF494" s="17">
        <v>2.4116806326881592</v>
      </c>
      <c r="AG494" s="17">
        <v>3312487</v>
      </c>
      <c r="AH494" s="14"/>
      <c r="AI494" s="16"/>
      <c r="AJ494" s="21">
        <f t="shared" ref="AJ494:AJ511" si="53">+IF(ISNUMBER((AJ493*0.96*AK494/AK493)+AD494),(AJ493*0.96*AK494/AK493)+AD494,"")</f>
        <v>20543052749.111103</v>
      </c>
      <c r="AK494" s="1">
        <f t="shared" si="47"/>
        <v>96.528473430729051</v>
      </c>
      <c r="AL494" s="1">
        <f t="shared" si="51"/>
        <v>17962008617.595963</v>
      </c>
    </row>
    <row r="495" spans="1:38">
      <c r="A495" s="16" t="s">
        <v>95</v>
      </c>
      <c r="B495" t="s">
        <v>132</v>
      </c>
      <c r="C495">
        <v>10</v>
      </c>
      <c r="D495">
        <v>29</v>
      </c>
      <c r="E495" s="14"/>
      <c r="F495" s="1">
        <v>0</v>
      </c>
      <c r="G495" s="14">
        <v>1994</v>
      </c>
      <c r="H495" s="3">
        <v>60641393.645724185</v>
      </c>
      <c r="I495" s="3">
        <v>0</v>
      </c>
      <c r="J495" s="3">
        <v>0</v>
      </c>
      <c r="K495" s="3">
        <v>2137268000</v>
      </c>
      <c r="L495" s="3">
        <v>0</v>
      </c>
      <c r="M495" s="4">
        <v>2287255798.0080061</v>
      </c>
      <c r="N495" s="4">
        <v>0</v>
      </c>
      <c r="O495" s="4">
        <v>0</v>
      </c>
      <c r="P495" s="4">
        <v>3908691000</v>
      </c>
      <c r="Q495" s="4">
        <v>0</v>
      </c>
      <c r="R495" s="4">
        <v>893197900</v>
      </c>
      <c r="S495" s="12">
        <v>4220620000</v>
      </c>
      <c r="T495" s="12">
        <v>-4718210000</v>
      </c>
      <c r="U495" s="1">
        <f t="shared" si="48"/>
        <v>3091107293.6457243</v>
      </c>
      <c r="V495" s="1">
        <f t="shared" si="49"/>
        <v>6195946798.0080061</v>
      </c>
      <c r="W495" s="1">
        <f t="shared" si="50"/>
        <v>-3104839504.3622818</v>
      </c>
      <c r="X495" s="1">
        <v>34</v>
      </c>
      <c r="Y495" s="13">
        <v>10557530521.636368</v>
      </c>
      <c r="Z495" s="17">
        <v>3554.3787735001238</v>
      </c>
      <c r="AA495" s="17">
        <v>2.216796515835199</v>
      </c>
      <c r="AB495" s="17">
        <v>1457262015.0877688</v>
      </c>
      <c r="AC495" s="17">
        <v>2183382780.0095038</v>
      </c>
      <c r="AD495" s="17">
        <v>2063840372.8432093</v>
      </c>
      <c r="AE495" s="17">
        <v>7571890697.0350819</v>
      </c>
      <c r="AF495" s="17">
        <v>2.428573946098048</v>
      </c>
      <c r="AG495" s="17">
        <v>3393918</v>
      </c>
      <c r="AH495" s="14"/>
      <c r="AI495" s="16"/>
      <c r="AJ495" s="21">
        <f t="shared" si="53"/>
        <v>22072777565.726997</v>
      </c>
      <c r="AK495" s="1">
        <f t="shared" si="47"/>
        <v>97.936199009134512</v>
      </c>
      <c r="AL495" s="1">
        <f t="shared" si="51"/>
        <v>18967938061.364716</v>
      </c>
    </row>
    <row r="496" spans="1:38">
      <c r="A496" s="16" t="s">
        <v>95</v>
      </c>
      <c r="B496" t="s">
        <v>132</v>
      </c>
      <c r="C496">
        <v>10</v>
      </c>
      <c r="D496">
        <v>29</v>
      </c>
      <c r="E496" s="14"/>
      <c r="F496" s="1">
        <v>0</v>
      </c>
      <c r="G496" s="14">
        <v>1995</v>
      </c>
      <c r="H496" s="3">
        <v>66762624.984945633</v>
      </c>
      <c r="I496" s="3">
        <v>432933.43872012565</v>
      </c>
      <c r="J496" s="3">
        <v>0</v>
      </c>
      <c r="K496" s="3">
        <v>2120467999.9999998</v>
      </c>
      <c r="L496" s="3">
        <v>0</v>
      </c>
      <c r="M496" s="4">
        <v>2653968932.3407917</v>
      </c>
      <c r="N496" s="4">
        <v>0</v>
      </c>
      <c r="O496" s="4">
        <v>0</v>
      </c>
      <c r="P496" s="4">
        <v>3801646000</v>
      </c>
      <c r="Q496" s="4">
        <v>0</v>
      </c>
      <c r="R496" s="4">
        <v>1046641000.0000001</v>
      </c>
      <c r="S496" s="12">
        <v>5538330000</v>
      </c>
      <c r="T496" s="12">
        <v>-5937370000</v>
      </c>
      <c r="U496" s="1">
        <f t="shared" si="48"/>
        <v>3234304558.4236655</v>
      </c>
      <c r="V496" s="1">
        <f t="shared" si="49"/>
        <v>6455614932.3407917</v>
      </c>
      <c r="W496" s="1">
        <f t="shared" si="50"/>
        <v>-3221310373.9171262</v>
      </c>
      <c r="X496" s="1">
        <v>35</v>
      </c>
      <c r="Y496" s="13">
        <v>11722356980.197678</v>
      </c>
      <c r="Z496" s="17">
        <v>3603.777927238164</v>
      </c>
      <c r="AA496" s="17">
        <v>1.3898111846249321</v>
      </c>
      <c r="AB496" s="17">
        <v>1584565747.7871988</v>
      </c>
      <c r="AC496" s="17">
        <v>2239702652.6787491</v>
      </c>
      <c r="AD496" s="17">
        <v>2226703512.8728733</v>
      </c>
      <c r="AE496" s="17">
        <v>8329102785.9488955</v>
      </c>
      <c r="AF496" s="17">
        <v>2.4657268972971322</v>
      </c>
      <c r="AG496" s="17">
        <v>3478643</v>
      </c>
      <c r="AH496" s="14"/>
      <c r="AI496" s="16"/>
      <c r="AJ496" s="21">
        <f t="shared" si="53"/>
        <v>23711891710.376915</v>
      </c>
      <c r="AK496" s="1">
        <f t="shared" si="47"/>
        <v>99.301129184739438</v>
      </c>
      <c r="AL496" s="1">
        <f t="shared" si="51"/>
        <v>20490581336.459789</v>
      </c>
    </row>
    <row r="497" spans="1:38">
      <c r="A497" s="16" t="s">
        <v>95</v>
      </c>
      <c r="B497" t="s">
        <v>132</v>
      </c>
      <c r="C497">
        <v>10</v>
      </c>
      <c r="D497">
        <v>29</v>
      </c>
      <c r="E497" s="14"/>
      <c r="F497" s="1">
        <v>0</v>
      </c>
      <c r="G497" s="14">
        <v>1996</v>
      </c>
      <c r="H497" s="3">
        <v>72259711.600762025</v>
      </c>
      <c r="I497" s="3">
        <v>480271.81065285916</v>
      </c>
      <c r="J497" s="3">
        <v>0</v>
      </c>
      <c r="K497" s="3">
        <v>2279758000</v>
      </c>
      <c r="L497" s="3">
        <v>0</v>
      </c>
      <c r="M497" s="4">
        <v>3016814041.9505677</v>
      </c>
      <c r="N497" s="4">
        <v>0</v>
      </c>
      <c r="O497" s="4">
        <v>0</v>
      </c>
      <c r="P497" s="4">
        <v>3490886000</v>
      </c>
      <c r="Q497" s="4">
        <v>0</v>
      </c>
      <c r="R497" s="4">
        <v>1000225000</v>
      </c>
      <c r="S497" s="12">
        <v>6576420000</v>
      </c>
      <c r="T497" s="12">
        <v>-5996150000</v>
      </c>
      <c r="U497" s="1">
        <f t="shared" si="48"/>
        <v>3352722983.4114151</v>
      </c>
      <c r="V497" s="1">
        <f t="shared" si="49"/>
        <v>6507700041.9505672</v>
      </c>
      <c r="W497" s="1">
        <f t="shared" si="50"/>
        <v>-3154977058.5391521</v>
      </c>
      <c r="X497" s="1">
        <v>36</v>
      </c>
      <c r="Y497" s="13">
        <v>11843228352.022327</v>
      </c>
      <c r="Z497" s="17">
        <v>3545.7289566451714</v>
      </c>
      <c r="AA497" s="17">
        <v>-1.6107810127323603</v>
      </c>
      <c r="AB497" s="17">
        <v>1590943639.9418766</v>
      </c>
      <c r="AC497" s="17">
        <v>2064035646.3991926</v>
      </c>
      <c r="AD497" s="17">
        <v>2029992059.1050677</v>
      </c>
      <c r="AE497" s="17">
        <v>8773491831.6498966</v>
      </c>
      <c r="AF497" s="17">
        <v>2.5065810167128966</v>
      </c>
      <c r="AG497" s="17">
        <v>3566940</v>
      </c>
      <c r="AH497" s="14"/>
      <c r="AI497" s="16"/>
      <c r="AJ497" s="21">
        <f t="shared" si="53"/>
        <v>24777580190.271767</v>
      </c>
      <c r="AK497" s="1">
        <f t="shared" si="47"/>
        <v>99.232082895215257</v>
      </c>
      <c r="AL497" s="1">
        <f t="shared" si="51"/>
        <v>21622603131.732613</v>
      </c>
    </row>
    <row r="498" spans="1:38">
      <c r="A498" s="16" t="s">
        <v>95</v>
      </c>
      <c r="B498" t="s">
        <v>132</v>
      </c>
      <c r="C498">
        <v>10</v>
      </c>
      <c r="D498">
        <v>29</v>
      </c>
      <c r="E498" s="14"/>
      <c r="F498" s="1">
        <v>0</v>
      </c>
      <c r="G498" s="14">
        <v>1997</v>
      </c>
      <c r="H498" s="3">
        <v>73351494.819569185</v>
      </c>
      <c r="I498" s="3">
        <v>41529000</v>
      </c>
      <c r="J498" s="3">
        <v>0</v>
      </c>
      <c r="K498" s="3">
        <v>2556115000</v>
      </c>
      <c r="L498" s="3">
        <v>0</v>
      </c>
      <c r="M498" s="4">
        <v>3379438824.9944191</v>
      </c>
      <c r="N498" s="4">
        <v>875841.1</v>
      </c>
      <c r="O498" s="4">
        <v>0</v>
      </c>
      <c r="P498" s="4">
        <v>3477385000</v>
      </c>
      <c r="Q498" s="4">
        <v>0</v>
      </c>
      <c r="R498" s="4">
        <v>1261820000</v>
      </c>
      <c r="S498" s="12">
        <v>5813360000</v>
      </c>
      <c r="T498" s="12">
        <v>-6023830000</v>
      </c>
      <c r="U498" s="1">
        <f t="shared" si="48"/>
        <v>3932815494.8195691</v>
      </c>
      <c r="V498" s="1">
        <f t="shared" si="49"/>
        <v>6857699666.0944195</v>
      </c>
      <c r="W498" s="1">
        <f t="shared" si="50"/>
        <v>-2924884171.2748504</v>
      </c>
      <c r="X498" s="1">
        <v>37</v>
      </c>
      <c r="Y498" s="13">
        <v>12828976089.823732</v>
      </c>
      <c r="Z498" s="17">
        <v>3650.2846489594322</v>
      </c>
      <c r="AA498" s="17">
        <v>2.9487784766601948</v>
      </c>
      <c r="AB498" s="17">
        <v>1677071363.0270464</v>
      </c>
      <c r="AC498" s="17">
        <v>2379288528.2947483</v>
      </c>
      <c r="AD498" s="17">
        <v>2315039208.9084172</v>
      </c>
      <c r="AE498" s="17">
        <v>9324526883.4393806</v>
      </c>
      <c r="AF498" s="17">
        <v>2.522021957957381</v>
      </c>
      <c r="AG498" s="17">
        <v>3658043</v>
      </c>
      <c r="AH498" s="14"/>
      <c r="AI498" s="16"/>
      <c r="AJ498" s="21">
        <f t="shared" si="53"/>
        <v>26080542320.300873</v>
      </c>
      <c r="AK498" s="1">
        <f t="shared" si="47"/>
        <v>99.144584400425103</v>
      </c>
      <c r="AL498" s="1">
        <f t="shared" si="51"/>
        <v>23155658149.026024</v>
      </c>
    </row>
    <row r="499" spans="1:38">
      <c r="A499" s="16" t="s">
        <v>95</v>
      </c>
      <c r="B499" t="s">
        <v>132</v>
      </c>
      <c r="C499">
        <v>10</v>
      </c>
      <c r="D499">
        <v>29</v>
      </c>
      <c r="E499" s="14"/>
      <c r="F499" s="1">
        <v>0</v>
      </c>
      <c r="G499" s="14">
        <v>1998</v>
      </c>
      <c r="H499" s="3">
        <v>79179463.640203714</v>
      </c>
      <c r="I499" s="3">
        <v>86775459.560104474</v>
      </c>
      <c r="J499" s="3">
        <v>0</v>
      </c>
      <c r="K499" s="3">
        <v>2621405000</v>
      </c>
      <c r="L499" s="3">
        <v>0</v>
      </c>
      <c r="M499" s="4">
        <v>3974995666.3928785</v>
      </c>
      <c r="N499" s="4">
        <v>2084272.075</v>
      </c>
      <c r="O499" s="4">
        <v>0</v>
      </c>
      <c r="P499" s="4">
        <v>3955515000</v>
      </c>
      <c r="Q499" s="4">
        <v>0</v>
      </c>
      <c r="R499" s="4">
        <v>1063394000</v>
      </c>
      <c r="S499" s="12">
        <v>4923170000</v>
      </c>
      <c r="T499" s="12">
        <v>-5743310000</v>
      </c>
      <c r="U499" s="1">
        <f t="shared" si="48"/>
        <v>3850753923.2003083</v>
      </c>
      <c r="V499" s="1">
        <f t="shared" si="49"/>
        <v>7932594938.4678783</v>
      </c>
      <c r="W499" s="1">
        <f t="shared" si="50"/>
        <v>-4081841015.26757</v>
      </c>
      <c r="X499" s="1">
        <v>38</v>
      </c>
      <c r="Y499" s="13">
        <v>14095921303.316614</v>
      </c>
      <c r="Z499" s="17">
        <v>3859.3842705207644</v>
      </c>
      <c r="AA499" s="17">
        <v>5.7283100270259411</v>
      </c>
      <c r="AB499" s="17">
        <v>1827001231.4183507</v>
      </c>
      <c r="AC499" s="17">
        <v>2985264487.0090904</v>
      </c>
      <c r="AD499" s="17">
        <v>2878577645.9608088</v>
      </c>
      <c r="AE499" s="17">
        <v>9762743425.3586845</v>
      </c>
      <c r="AF499" s="17">
        <v>2.493552919374701</v>
      </c>
      <c r="AG499" s="17">
        <v>3750405</v>
      </c>
      <c r="AH499" s="14"/>
      <c r="AI499" s="16"/>
      <c r="AJ499" s="21">
        <f t="shared" si="53"/>
        <v>27739256157.571945</v>
      </c>
      <c r="AK499" s="1">
        <f t="shared" si="47"/>
        <v>98.44510423531996</v>
      </c>
      <c r="AL499" s="1">
        <f t="shared" si="51"/>
        <v>23657415142.304375</v>
      </c>
    </row>
    <row r="500" spans="1:38">
      <c r="A500" s="16" t="s">
        <v>95</v>
      </c>
      <c r="B500" t="s">
        <v>132</v>
      </c>
      <c r="C500">
        <v>10</v>
      </c>
      <c r="D500">
        <v>29</v>
      </c>
      <c r="E500" s="14"/>
      <c r="F500" s="1">
        <v>0</v>
      </c>
      <c r="G500" s="14">
        <v>1999</v>
      </c>
      <c r="H500" s="3">
        <v>82403719.573332399</v>
      </c>
      <c r="I500" s="3">
        <v>140879612.063117</v>
      </c>
      <c r="J500" s="3">
        <v>0</v>
      </c>
      <c r="K500" s="3">
        <v>2416186328.1999998</v>
      </c>
      <c r="L500" s="3">
        <v>0</v>
      </c>
      <c r="M500" s="4">
        <v>4498037930.791914</v>
      </c>
      <c r="N500" s="4">
        <v>3292703.05</v>
      </c>
      <c r="O500" s="4">
        <v>0</v>
      </c>
      <c r="P500" s="4">
        <v>4203965000</v>
      </c>
      <c r="Q500" s="4">
        <v>0</v>
      </c>
      <c r="R500" s="4">
        <v>1460403000</v>
      </c>
      <c r="S500" s="12">
        <v>5269920000</v>
      </c>
      <c r="T500" s="12">
        <v>-6547660000</v>
      </c>
      <c r="U500" s="1">
        <f t="shared" si="48"/>
        <v>4099872659.8364491</v>
      </c>
      <c r="V500" s="1">
        <f t="shared" si="49"/>
        <v>8705295633.8419151</v>
      </c>
      <c r="W500" s="1">
        <f t="shared" si="50"/>
        <v>-4605422974.0054665</v>
      </c>
      <c r="X500" s="1">
        <v>39</v>
      </c>
      <c r="Y500" s="13">
        <v>15796567138.056566</v>
      </c>
      <c r="Z500" s="17">
        <v>4077.2469573881285</v>
      </c>
      <c r="AA500" s="17">
        <v>5.6450115250629551</v>
      </c>
      <c r="AB500" s="17">
        <v>1978462965.5558667</v>
      </c>
      <c r="AC500" s="17">
        <v>2862929374.1844854</v>
      </c>
      <c r="AD500" s="17">
        <v>2839978297.3956876</v>
      </c>
      <c r="AE500" s="17">
        <v>10208742392.831139</v>
      </c>
      <c r="AF500" s="17">
        <v>2.4101900306290505</v>
      </c>
      <c r="AG500" s="17">
        <v>3841895</v>
      </c>
      <c r="AH500" s="14"/>
      <c r="AI500" s="16"/>
      <c r="AJ500" s="21">
        <f t="shared" si="53"/>
        <v>29512265745.547066</v>
      </c>
      <c r="AK500" s="1">
        <f t="shared" si="47"/>
        <v>98.602594366932408</v>
      </c>
      <c r="AL500" s="1">
        <f t="shared" si="51"/>
        <v>24906842771.541599</v>
      </c>
    </row>
    <row r="501" spans="1:38">
      <c r="A501" s="16" t="s">
        <v>95</v>
      </c>
      <c r="B501" t="s">
        <v>132</v>
      </c>
      <c r="C501">
        <v>10</v>
      </c>
      <c r="D501">
        <v>29</v>
      </c>
      <c r="E501" s="14"/>
      <c r="F501" s="1">
        <v>0</v>
      </c>
      <c r="G501" s="14">
        <v>2000</v>
      </c>
      <c r="H501" s="3">
        <v>84540959.285025179</v>
      </c>
      <c r="I501" s="3">
        <v>123334057.15221983</v>
      </c>
      <c r="J501" s="3">
        <v>0</v>
      </c>
      <c r="K501" s="3">
        <v>2764332927.1999998</v>
      </c>
      <c r="L501" s="3">
        <v>0</v>
      </c>
      <c r="M501" s="4">
        <v>4902895129.2057495</v>
      </c>
      <c r="N501" s="4">
        <v>4501134.0249999994</v>
      </c>
      <c r="O501" s="4">
        <v>0</v>
      </c>
      <c r="P501" s="4">
        <v>4694799000</v>
      </c>
      <c r="Q501" s="4">
        <v>0</v>
      </c>
      <c r="R501" s="4">
        <v>1317755000</v>
      </c>
      <c r="S501" s="12">
        <v>6162980000</v>
      </c>
      <c r="T501" s="12">
        <v>-7252340000</v>
      </c>
      <c r="U501" s="1">
        <f t="shared" si="48"/>
        <v>4289962943.6372447</v>
      </c>
      <c r="V501" s="1">
        <f t="shared" si="49"/>
        <v>9602195263.2307491</v>
      </c>
      <c r="W501" s="1">
        <f t="shared" si="50"/>
        <v>-5312232319.593504</v>
      </c>
      <c r="X501" s="1">
        <v>40</v>
      </c>
      <c r="Y501" s="13">
        <v>15946443260.833477</v>
      </c>
      <c r="Z501" s="17">
        <v>4056.7283217027602</v>
      </c>
      <c r="AA501" s="17">
        <v>-0.50324731123258459</v>
      </c>
      <c r="AB501" s="17">
        <v>2117699015.8668354</v>
      </c>
      <c r="AC501" s="17">
        <v>2835752891.9335475</v>
      </c>
      <c r="AD501" s="17">
        <v>2835752891.9335475</v>
      </c>
      <c r="AE501" s="17">
        <v>10676377704.662708</v>
      </c>
      <c r="AF501" s="17">
        <v>2.289326019247178</v>
      </c>
      <c r="AG501" s="17">
        <v>3930863</v>
      </c>
      <c r="AH501" s="14"/>
      <c r="AI501" s="16"/>
      <c r="AJ501" s="21">
        <f t="shared" si="53"/>
        <v>31569048701.872795</v>
      </c>
      <c r="AK501" s="1">
        <f t="shared" si="47"/>
        <v>100</v>
      </c>
      <c r="AL501" s="1">
        <f t="shared" si="51"/>
        <v>26256816382.279289</v>
      </c>
    </row>
    <row r="502" spans="1:38">
      <c r="A502" s="16" t="s">
        <v>95</v>
      </c>
      <c r="B502" t="s">
        <v>132</v>
      </c>
      <c r="C502">
        <v>10</v>
      </c>
      <c r="D502">
        <v>29</v>
      </c>
      <c r="E502" s="14"/>
      <c r="F502" s="1">
        <v>0</v>
      </c>
      <c r="G502" s="14">
        <v>2001</v>
      </c>
      <c r="H502" s="3">
        <v>92887183.789494231</v>
      </c>
      <c r="I502" s="3">
        <v>122847342.21342944</v>
      </c>
      <c r="J502" s="3">
        <v>0</v>
      </c>
      <c r="K502" s="3">
        <v>2728246309.6014824</v>
      </c>
      <c r="L502" s="3">
        <v>0</v>
      </c>
      <c r="M502" s="4">
        <v>5445056938.3784618</v>
      </c>
      <c r="N502" s="4">
        <v>5709565</v>
      </c>
      <c r="O502" s="4">
        <v>0</v>
      </c>
      <c r="P502" s="4">
        <v>4887664000</v>
      </c>
      <c r="Q502" s="4">
        <v>0</v>
      </c>
      <c r="R502" s="4">
        <v>1329818000</v>
      </c>
      <c r="S502" s="12">
        <v>6369690000</v>
      </c>
      <c r="T502" s="12">
        <v>-7790980000</v>
      </c>
      <c r="U502" s="1">
        <f t="shared" si="48"/>
        <v>4273798835.6044059</v>
      </c>
      <c r="V502" s="1">
        <f t="shared" si="49"/>
        <v>10338430503.378462</v>
      </c>
      <c r="W502" s="1">
        <f t="shared" si="50"/>
        <v>-6064631667.7740555</v>
      </c>
      <c r="X502" s="1">
        <v>41</v>
      </c>
      <c r="Y502" s="13">
        <v>16403603009.258553</v>
      </c>
      <c r="Z502" s="17">
        <v>4012.5156835978964</v>
      </c>
      <c r="AA502" s="17">
        <v>-1.0898594778539774</v>
      </c>
      <c r="AB502" s="17">
        <v>2349179482.703135</v>
      </c>
      <c r="AC502" s="17">
        <v>2908993873.670249</v>
      </c>
      <c r="AD502" s="17">
        <v>3002032717.8489985</v>
      </c>
      <c r="AE502" s="17">
        <v>11224147278.815338</v>
      </c>
      <c r="AF502" s="17">
        <v>2.1664909330236912</v>
      </c>
      <c r="AG502" s="17">
        <v>4016954</v>
      </c>
      <c r="AH502" s="14"/>
      <c r="AI502" s="16"/>
      <c r="AJ502" s="21">
        <f t="shared" si="53"/>
        <v>33616078674.233166</v>
      </c>
      <c r="AK502" s="1">
        <f t="shared" si="47"/>
        <v>101.01549624038886</v>
      </c>
      <c r="AL502" s="1">
        <f t="shared" si="51"/>
        <v>27551447006.45911</v>
      </c>
    </row>
    <row r="503" spans="1:38">
      <c r="A503" s="16" t="s">
        <v>95</v>
      </c>
      <c r="B503" t="s">
        <v>132</v>
      </c>
      <c r="C503">
        <v>10</v>
      </c>
      <c r="D503">
        <v>29</v>
      </c>
      <c r="E503" s="14"/>
      <c r="F503" s="1">
        <v>0</v>
      </c>
      <c r="G503" s="14">
        <v>2002</v>
      </c>
      <c r="H503" s="3">
        <v>128470179.22839752</v>
      </c>
      <c r="I503" s="3">
        <v>93504930.90361324</v>
      </c>
      <c r="J503" s="3">
        <v>0</v>
      </c>
      <c r="K503" s="3">
        <v>2441832332.4000006</v>
      </c>
      <c r="L503" s="3">
        <v>0</v>
      </c>
      <c r="M503" s="4">
        <v>5917438938.0222168</v>
      </c>
      <c r="N503" s="4">
        <v>182997100</v>
      </c>
      <c r="O503" s="4">
        <v>0</v>
      </c>
      <c r="P503" s="4">
        <v>5065933000</v>
      </c>
      <c r="Q503" s="4">
        <v>0</v>
      </c>
      <c r="R503" s="4">
        <v>1501655633.3878</v>
      </c>
      <c r="S503" s="12">
        <v>7099420000</v>
      </c>
      <c r="T503" s="12">
        <v>-9258290000</v>
      </c>
      <c r="U503" s="1">
        <f t="shared" si="48"/>
        <v>4165463075.9198112</v>
      </c>
      <c r="V503" s="1">
        <f t="shared" si="49"/>
        <v>11166369038.022217</v>
      </c>
      <c r="W503" s="1">
        <f t="shared" si="50"/>
        <v>-7000905962.1024055</v>
      </c>
      <c r="X503" s="1">
        <v>42</v>
      </c>
      <c r="Y503" s="13">
        <v>16844378717.944279</v>
      </c>
      <c r="Z503" s="17">
        <v>4045.055317532303</v>
      </c>
      <c r="AA503" s="17">
        <v>0.81095343919579932</v>
      </c>
      <c r="AB503" s="17">
        <v>2496013432.2493467</v>
      </c>
      <c r="AC503" s="17">
        <v>3099767361.7145596</v>
      </c>
      <c r="AD503" s="17">
        <v>3176977163.4094825</v>
      </c>
      <c r="AE503" s="17">
        <v>11421767510.955479</v>
      </c>
      <c r="AF503" s="17">
        <v>2.0531847853059317</v>
      </c>
      <c r="AG503" s="17">
        <v>4100282</v>
      </c>
      <c r="AH503" s="14"/>
      <c r="AI503" s="16"/>
      <c r="AJ503" s="21">
        <f t="shared" si="53"/>
        <v>35626441637.86396</v>
      </c>
      <c r="AK503" s="1">
        <f t="shared" si="47"/>
        <v>101.57275940986959</v>
      </c>
      <c r="AL503" s="1">
        <f t="shared" si="51"/>
        <v>28625535675.761555</v>
      </c>
    </row>
    <row r="504" spans="1:38">
      <c r="A504" s="16" t="s">
        <v>95</v>
      </c>
      <c r="B504" t="s">
        <v>132</v>
      </c>
      <c r="C504">
        <v>10</v>
      </c>
      <c r="D504">
        <v>29</v>
      </c>
      <c r="E504" s="14"/>
      <c r="F504" s="1">
        <v>0</v>
      </c>
      <c r="G504" s="14">
        <v>2003</v>
      </c>
      <c r="H504" s="3">
        <v>161477169.65686455</v>
      </c>
      <c r="I504" s="3">
        <v>124880995.11942381</v>
      </c>
      <c r="J504" s="3">
        <v>0</v>
      </c>
      <c r="K504" s="3">
        <v>2354428984.7108164</v>
      </c>
      <c r="L504" s="3">
        <v>0</v>
      </c>
      <c r="M504" s="4">
        <v>6345385952.7122478</v>
      </c>
      <c r="N504" s="4">
        <v>429380300</v>
      </c>
      <c r="O504" s="4">
        <v>0</v>
      </c>
      <c r="P504" s="4">
        <v>5649893000</v>
      </c>
      <c r="Q504" s="4">
        <v>0</v>
      </c>
      <c r="R504" s="4">
        <v>1839150663.5532598</v>
      </c>
      <c r="S504" s="12">
        <v>8101730000</v>
      </c>
      <c r="T504" s="12">
        <v>-10828900000</v>
      </c>
      <c r="U504" s="1">
        <f t="shared" si="48"/>
        <v>4479937813.0403652</v>
      </c>
      <c r="V504" s="1">
        <f t="shared" si="49"/>
        <v>12424659252.712248</v>
      </c>
      <c r="W504" s="1">
        <f t="shared" si="50"/>
        <v>-7944721439.6718826</v>
      </c>
      <c r="X504" s="1">
        <v>43</v>
      </c>
      <c r="Y504" s="13">
        <v>17517535901.826015</v>
      </c>
      <c r="Z504" s="17">
        <v>4221.7635680933645</v>
      </c>
      <c r="AA504" s="17">
        <v>4.3685002228563263</v>
      </c>
      <c r="AB504" s="17">
        <v>2536389740.395555</v>
      </c>
      <c r="AC504" s="17">
        <v>3322678088.9661508</v>
      </c>
      <c r="AD504" s="17">
        <v>3356651928.1900349</v>
      </c>
      <c r="AE504" s="17">
        <v>11691840270.664471</v>
      </c>
      <c r="AF504" s="17">
        <v>1.9320085919245193</v>
      </c>
      <c r="AG504" s="17">
        <v>4180270</v>
      </c>
      <c r="AH504" s="14"/>
      <c r="AI504" s="16"/>
      <c r="AJ504" s="21">
        <f t="shared" si="53"/>
        <v>38057667528.539215</v>
      </c>
      <c r="AK504" s="1">
        <f t="shared" si="47"/>
        <v>103.05658717500951</v>
      </c>
      <c r="AL504" s="1">
        <f t="shared" si="51"/>
        <v>30112946088.867332</v>
      </c>
    </row>
    <row r="505" spans="1:38">
      <c r="A505" s="16" t="s">
        <v>95</v>
      </c>
      <c r="B505" t="s">
        <v>132</v>
      </c>
      <c r="C505">
        <v>10</v>
      </c>
      <c r="D505">
        <v>29</v>
      </c>
      <c r="E505" s="14"/>
      <c r="F505" s="1">
        <v>0</v>
      </c>
      <c r="G505" s="14">
        <v>2004</v>
      </c>
      <c r="H505" s="3">
        <v>226687858.63287798</v>
      </c>
      <c r="I505" s="3">
        <v>148777662.92477205</v>
      </c>
      <c r="J505" s="3">
        <v>0</v>
      </c>
      <c r="K505" s="3">
        <v>4662452221.3545065</v>
      </c>
      <c r="L505" s="3">
        <v>0</v>
      </c>
      <c r="M505" s="4">
        <v>7134994298.2432337</v>
      </c>
      <c r="N505" s="4">
        <v>498774000</v>
      </c>
      <c r="O505" s="4">
        <v>0</v>
      </c>
      <c r="P505" s="4">
        <v>5513605000</v>
      </c>
      <c r="Q505" s="4">
        <v>0</v>
      </c>
      <c r="R505" s="4">
        <v>1921805306.56668</v>
      </c>
      <c r="S505" s="12">
        <v>9299480000</v>
      </c>
      <c r="T505" s="12">
        <v>-12284900000</v>
      </c>
      <c r="U505" s="1">
        <f t="shared" si="48"/>
        <v>6959723049.4788361</v>
      </c>
      <c r="V505" s="1">
        <f t="shared" si="49"/>
        <v>13147373298.243233</v>
      </c>
      <c r="W505" s="1">
        <f t="shared" si="50"/>
        <v>-6187650248.7643967</v>
      </c>
      <c r="X505" s="1">
        <v>44</v>
      </c>
      <c r="Y505" s="13">
        <v>18596365933.705574</v>
      </c>
      <c r="Z505" s="17">
        <v>4322.8790392908231</v>
      </c>
      <c r="AA505" s="17">
        <v>2.3951002837215896</v>
      </c>
      <c r="AB505" s="17">
        <v>2627027549.5554686</v>
      </c>
      <c r="AC505" s="17">
        <v>3305651094.3660436</v>
      </c>
      <c r="AD505" s="17">
        <v>3461809130.7347579</v>
      </c>
      <c r="AE505" s="17">
        <v>12267728004.743734</v>
      </c>
      <c r="AF505" s="17">
        <v>1.8043665898601784</v>
      </c>
      <c r="AG505" s="17">
        <v>4256382</v>
      </c>
      <c r="AH505" s="14"/>
      <c r="AI505" s="16"/>
      <c r="AJ505" s="21">
        <f t="shared" si="53"/>
        <v>41304328128.328255</v>
      </c>
      <c r="AK505" s="1">
        <f t="shared" si="47"/>
        <v>106.74373455408495</v>
      </c>
      <c r="AL505" s="1">
        <f t="shared" si="51"/>
        <v>35116677879.563858</v>
      </c>
    </row>
    <row r="506" spans="1:38">
      <c r="A506" s="16" t="s">
        <v>95</v>
      </c>
      <c r="B506" t="s">
        <v>132</v>
      </c>
      <c r="C506">
        <v>10</v>
      </c>
      <c r="D506">
        <v>29</v>
      </c>
      <c r="E506" s="14"/>
      <c r="F506" s="1">
        <v>0</v>
      </c>
      <c r="G506" s="14">
        <v>2005</v>
      </c>
      <c r="H506" s="3">
        <v>177741281.71472776</v>
      </c>
      <c r="I506" s="3">
        <v>168486568.56338626</v>
      </c>
      <c r="J506" s="3">
        <v>0</v>
      </c>
      <c r="K506" s="3">
        <v>5363730216.7142439</v>
      </c>
      <c r="L506" s="3">
        <v>0</v>
      </c>
      <c r="M506" s="4">
        <v>8125705304.5772572</v>
      </c>
      <c r="N506" s="4">
        <v>616349400</v>
      </c>
      <c r="O506" s="4">
        <v>0</v>
      </c>
      <c r="P506" s="4">
        <v>5996332000</v>
      </c>
      <c r="Q506" s="4">
        <v>0</v>
      </c>
      <c r="R506" s="4">
        <v>2312646308.4078097</v>
      </c>
      <c r="S506" s="12">
        <v>9555370000</v>
      </c>
      <c r="T506" s="12">
        <v>-14568700000</v>
      </c>
      <c r="U506" s="1">
        <f t="shared" si="48"/>
        <v>8022604375.4001675</v>
      </c>
      <c r="V506" s="1">
        <f t="shared" si="49"/>
        <v>14738386704.577257</v>
      </c>
      <c r="W506" s="1">
        <f t="shared" si="50"/>
        <v>-6715782329.1770897</v>
      </c>
      <c r="X506" s="1">
        <v>45</v>
      </c>
      <c r="Y506" s="13">
        <v>19964893791.984928</v>
      </c>
      <c r="Z506" s="17">
        <v>4501.2195632210878</v>
      </c>
      <c r="AA506" s="17">
        <v>4.1255034505782078</v>
      </c>
      <c r="AB506" s="17">
        <v>2755118750.5333228</v>
      </c>
      <c r="AC506" s="17">
        <v>3446301871.1631355</v>
      </c>
      <c r="AD506" s="17">
        <v>3740563654.6246815</v>
      </c>
      <c r="AE506" s="17">
        <v>13441967962.811918</v>
      </c>
      <c r="AF506" s="17">
        <v>1.6769675800594377</v>
      </c>
      <c r="AG506" s="17">
        <v>4328362</v>
      </c>
      <c r="AH506" s="14"/>
      <c r="AI506" s="16"/>
      <c r="AJ506" s="21">
        <f t="shared" si="53"/>
        <v>45359059407.234398</v>
      </c>
      <c r="AK506" s="1">
        <f t="shared" si="47"/>
        <v>112.03713046110384</v>
      </c>
      <c r="AL506" s="1">
        <f t="shared" si="51"/>
        <v>38643277078.057312</v>
      </c>
    </row>
    <row r="507" spans="1:38">
      <c r="A507" s="16" t="s">
        <v>95</v>
      </c>
      <c r="B507" t="s">
        <v>132</v>
      </c>
      <c r="C507">
        <v>10</v>
      </c>
      <c r="D507">
        <v>29</v>
      </c>
      <c r="E507" s="14"/>
      <c r="F507" s="1">
        <v>0</v>
      </c>
      <c r="G507" s="14">
        <v>2006</v>
      </c>
      <c r="H507" s="3">
        <v>281558273.49170911</v>
      </c>
      <c r="I507" s="3">
        <v>195886169.94726074</v>
      </c>
      <c r="J507" s="3">
        <v>0</v>
      </c>
      <c r="K507" s="3">
        <v>6389317178.1308651</v>
      </c>
      <c r="L507" s="3">
        <v>0</v>
      </c>
      <c r="M507" s="4">
        <v>9784164674.0448837</v>
      </c>
      <c r="N507" s="4">
        <v>658347500</v>
      </c>
      <c r="O507" s="4">
        <v>0</v>
      </c>
      <c r="P507" s="4">
        <v>6591283000</v>
      </c>
      <c r="Q507" s="4">
        <v>0</v>
      </c>
      <c r="R507" s="4">
        <v>3114579621.5580993</v>
      </c>
      <c r="S507" s="12">
        <v>8838230000</v>
      </c>
      <c r="T507" s="12">
        <v>-10877300000</v>
      </c>
      <c r="U507" s="1">
        <f t="shared" si="48"/>
        <v>9981341243.1279335</v>
      </c>
      <c r="V507" s="1">
        <f t="shared" si="49"/>
        <v>17033795174.044884</v>
      </c>
      <c r="W507" s="1">
        <f t="shared" si="50"/>
        <v>-7052453930.9169502</v>
      </c>
      <c r="X507" s="1">
        <v>46</v>
      </c>
      <c r="Y507" s="11">
        <v>22526464348.097347</v>
      </c>
      <c r="Z507" s="16">
        <v>4821.3788593217723</v>
      </c>
      <c r="AA507" s="16">
        <v>7.1127233764970441</v>
      </c>
      <c r="AB507" s="16">
        <v>3049215875.2048011</v>
      </c>
      <c r="AC507" s="16">
        <v>3817827366.4024148</v>
      </c>
      <c r="AD507" s="16">
        <v>4484768897.593379</v>
      </c>
      <c r="AE507" s="16">
        <v>14911368838.302544</v>
      </c>
      <c r="AF507" s="16">
        <v>1.5442388288045004</v>
      </c>
      <c r="AG507" s="16">
        <v>4395721</v>
      </c>
      <c r="AH507" s="14"/>
      <c r="AI507" s="16"/>
      <c r="AJ507" s="21">
        <f t="shared" si="53"/>
        <v>50013583477.127998</v>
      </c>
      <c r="AK507" s="1">
        <f t="shared" si="47"/>
        <v>117.14211113150616</v>
      </c>
      <c r="AL507" s="1">
        <f t="shared" si="51"/>
        <v>42961129546.211044</v>
      </c>
    </row>
    <row r="508" spans="1:38">
      <c r="A508" s="16" t="s">
        <v>95</v>
      </c>
      <c r="B508" t="s">
        <v>132</v>
      </c>
      <c r="C508">
        <v>10</v>
      </c>
      <c r="D508">
        <v>29</v>
      </c>
      <c r="E508" s="14"/>
      <c r="F508" s="1">
        <v>0</v>
      </c>
      <c r="G508" s="14">
        <v>2007</v>
      </c>
      <c r="H508" s="3">
        <v>551567030.31800675</v>
      </c>
      <c r="I508" s="3">
        <v>257776799.56183493</v>
      </c>
      <c r="J508" s="3">
        <v>0</v>
      </c>
      <c r="K508" s="3">
        <v>6979053279.8157015</v>
      </c>
      <c r="L508" s="3">
        <v>0</v>
      </c>
      <c r="M508" s="4">
        <v>12725883434.039558</v>
      </c>
      <c r="N508" s="4">
        <v>658347500</v>
      </c>
      <c r="O508" s="4">
        <v>0</v>
      </c>
      <c r="P508" s="4">
        <v>7846261000</v>
      </c>
      <c r="Q508" s="4">
        <v>0</v>
      </c>
      <c r="R508" s="4">
        <v>4113616255.9209995</v>
      </c>
      <c r="S508" s="12">
        <v>9375380000</v>
      </c>
      <c r="T508" s="12">
        <v>-12951200000</v>
      </c>
      <c r="U508" s="1">
        <f t="shared" si="48"/>
        <v>11902013365.616543</v>
      </c>
      <c r="V508" s="1">
        <f t="shared" si="49"/>
        <v>21230491934.039558</v>
      </c>
      <c r="W508" s="1">
        <f t="shared" si="50"/>
        <v>-9328478568.4230156</v>
      </c>
      <c r="X508" s="1">
        <v>47</v>
      </c>
      <c r="Y508" s="11">
        <v>26267157320.274345</v>
      </c>
      <c r="Z508" s="16">
        <v>5123.7231288582607</v>
      </c>
      <c r="AA508" s="16">
        <v>6.2709087661080503</v>
      </c>
      <c r="AB508" s="16">
        <v>3504107976.1784644</v>
      </c>
      <c r="AC508" s="16">
        <v>4503302288.7983093</v>
      </c>
      <c r="AD508" s="16">
        <v>5724627124.0355244</v>
      </c>
      <c r="AE508" s="16">
        <v>17564864903.923096</v>
      </c>
      <c r="AF508" s="16">
        <v>1.4244066825281545</v>
      </c>
      <c r="AG508" s="16">
        <v>4458782</v>
      </c>
      <c r="AH508" s="14"/>
      <c r="AI508" s="16"/>
      <c r="AJ508" s="21">
        <f t="shared" si="53"/>
        <v>54880236634.090355</v>
      </c>
      <c r="AK508" s="1">
        <f t="shared" si="47"/>
        <v>119.92974940575135</v>
      </c>
      <c r="AL508" s="1">
        <f t="shared" si="51"/>
        <v>45551758065.667343</v>
      </c>
    </row>
    <row r="509" spans="1:38">
      <c r="A509" s="16" t="s">
        <v>95</v>
      </c>
      <c r="B509" t="s">
        <v>132</v>
      </c>
      <c r="C509">
        <v>10</v>
      </c>
      <c r="D509">
        <v>29</v>
      </c>
      <c r="E509" s="14"/>
      <c r="F509" s="1">
        <v>0</v>
      </c>
      <c r="G509" s="14">
        <v>2008</v>
      </c>
      <c r="H509" s="11">
        <v>531200000</v>
      </c>
      <c r="I509" s="11">
        <v>66834600</v>
      </c>
      <c r="J509" s="11">
        <v>884082000</v>
      </c>
      <c r="K509" s="11">
        <v>7020440000</v>
      </c>
      <c r="L509" s="11">
        <v>0</v>
      </c>
      <c r="M509" s="12">
        <v>10877800000</v>
      </c>
      <c r="N509" s="12">
        <v>0</v>
      </c>
      <c r="O509" s="12">
        <v>921728000</v>
      </c>
      <c r="P509" s="12">
        <v>7264200000</v>
      </c>
      <c r="Q509" s="12">
        <v>0</v>
      </c>
      <c r="R509" s="12">
        <v>3798660000</v>
      </c>
      <c r="S509" s="12">
        <v>9555370000</v>
      </c>
      <c r="T509" s="12">
        <v>-14568700000</v>
      </c>
      <c r="U509" s="1">
        <f t="shared" si="48"/>
        <v>12301216600</v>
      </c>
      <c r="V509" s="1">
        <f t="shared" si="49"/>
        <v>19063728000</v>
      </c>
      <c r="W509" s="1">
        <f t="shared" si="50"/>
        <v>-6762511400</v>
      </c>
      <c r="X509" s="1">
        <v>48</v>
      </c>
      <c r="Y509" s="11">
        <v>29663614222.941414</v>
      </c>
      <c r="Z509" s="16">
        <v>5187.1863005909518</v>
      </c>
      <c r="AA509" s="16">
        <v>1.2386143852162377</v>
      </c>
      <c r="AB509" s="16">
        <v>4283618125.7241416</v>
      </c>
      <c r="AC509" s="16">
        <v>5038447505.4485407</v>
      </c>
      <c r="AD509" s="16">
        <v>9664232811.272068</v>
      </c>
      <c r="AE509" s="16">
        <v>22692617113.666008</v>
      </c>
      <c r="AF509" s="16">
        <v>1.3442977750713225</v>
      </c>
      <c r="AG509" s="16">
        <v>4519126</v>
      </c>
      <c r="AH509" s="14"/>
      <c r="AI509" s="16"/>
      <c r="AJ509" s="21">
        <f t="shared" si="53"/>
        <v>63019170593.839844</v>
      </c>
      <c r="AK509" s="1">
        <f t="shared" si="47"/>
        <v>121.45470281964839</v>
      </c>
      <c r="AL509" s="1">
        <f t="shared" si="51"/>
        <v>56256659193.839844</v>
      </c>
    </row>
    <row r="510" spans="1:38">
      <c r="A510" s="16" t="s">
        <v>95</v>
      </c>
      <c r="B510" t="s">
        <v>132</v>
      </c>
      <c r="C510">
        <v>10</v>
      </c>
      <c r="D510">
        <v>29</v>
      </c>
      <c r="E510" s="14"/>
      <c r="F510" s="1">
        <v>0</v>
      </c>
      <c r="G510" s="14">
        <v>2009</v>
      </c>
      <c r="H510" s="11">
        <v>544601000</v>
      </c>
      <c r="I510" s="11">
        <v>263407000</v>
      </c>
      <c r="J510" s="11">
        <v>1232670000</v>
      </c>
      <c r="K510" s="11">
        <v>6183170000</v>
      </c>
      <c r="L510" s="11">
        <v>0</v>
      </c>
      <c r="M510" s="12">
        <v>12385800000</v>
      </c>
      <c r="N510" s="12">
        <v>0</v>
      </c>
      <c r="O510" s="12">
        <v>1010240000</v>
      </c>
      <c r="P510" s="12">
        <v>6525660000</v>
      </c>
      <c r="Q510" s="12">
        <v>0</v>
      </c>
      <c r="R510" s="12">
        <v>4066170000</v>
      </c>
      <c r="S510" s="12">
        <v>8838230000</v>
      </c>
      <c r="T510" s="12">
        <v>-10877300000</v>
      </c>
      <c r="U510" s="1">
        <f t="shared" si="48"/>
        <v>12290018000</v>
      </c>
      <c r="V510" s="1">
        <f t="shared" si="49"/>
        <v>19921700000</v>
      </c>
      <c r="W510" s="1">
        <f t="shared" si="50"/>
        <v>-7631682000</v>
      </c>
      <c r="X510" s="1">
        <v>49</v>
      </c>
      <c r="Y510" s="11">
        <v>29239504920.381153</v>
      </c>
      <c r="Z510" s="16">
        <v>5042.6299618529411</v>
      </c>
      <c r="AA510" s="16">
        <v>-2.7867967402971914</v>
      </c>
      <c r="AB510" s="16">
        <v>4887587609.0750437</v>
      </c>
      <c r="AC510" s="16">
        <v>4243302720.6193242</v>
      </c>
      <c r="AD510" s="16">
        <v>7806527050.6108198</v>
      </c>
      <c r="AE510" s="16">
        <v>24284328429.235603</v>
      </c>
      <c r="AF510" s="16">
        <v>1.3150009931351485</v>
      </c>
      <c r="AG510" s="16">
        <v>4578945</v>
      </c>
      <c r="AH510" s="14"/>
      <c r="AI510" s="16"/>
      <c r="AJ510" s="21">
        <f t="shared" si="53"/>
        <v>67636734761.039734</v>
      </c>
      <c r="AK510" s="1">
        <f t="shared" si="47"/>
        <v>120.11325331365218</v>
      </c>
      <c r="AL510" s="1">
        <f t="shared" si="51"/>
        <v>60005052761.039734</v>
      </c>
    </row>
    <row r="511" spans="1:38">
      <c r="A511" s="16" t="s">
        <v>95</v>
      </c>
      <c r="B511" t="s">
        <v>132</v>
      </c>
      <c r="C511">
        <v>10</v>
      </c>
      <c r="D511">
        <v>29</v>
      </c>
      <c r="E511" s="14"/>
      <c r="F511" s="1">
        <v>0</v>
      </c>
      <c r="G511" s="14">
        <v>2010</v>
      </c>
      <c r="H511" s="11">
        <v>88317600</v>
      </c>
      <c r="I511" s="11">
        <v>402526000</v>
      </c>
      <c r="J511" s="11">
        <v>971274000</v>
      </c>
      <c r="K511" s="11">
        <v>6303820000</v>
      </c>
      <c r="L511" s="11">
        <v>0</v>
      </c>
      <c r="M511" s="12">
        <v>13500100000</v>
      </c>
      <c r="N511" s="12">
        <v>0</v>
      </c>
      <c r="O511" s="12">
        <v>1187150000</v>
      </c>
      <c r="P511" s="12">
        <v>7243810000</v>
      </c>
      <c r="Q511" s="12">
        <v>0</v>
      </c>
      <c r="R511" s="12">
        <v>4627230000</v>
      </c>
      <c r="S511" s="12">
        <v>9375380000</v>
      </c>
      <c r="T511" s="12">
        <v>-12951200000</v>
      </c>
      <c r="U511" s="1">
        <f t="shared" si="48"/>
        <v>12393167600</v>
      </c>
      <c r="V511" s="1">
        <f t="shared" si="49"/>
        <v>21931060000</v>
      </c>
      <c r="W511" s="1">
        <f t="shared" si="50"/>
        <v>-9537892400</v>
      </c>
      <c r="X511" s="1">
        <v>50</v>
      </c>
      <c r="Y511" s="11">
        <v>34564395711.224373</v>
      </c>
      <c r="Z511" s="16">
        <v>5150.6387273599748</v>
      </c>
      <c r="AA511" s="16">
        <v>2.1419133730634883</v>
      </c>
      <c r="AB511" s="16"/>
      <c r="AC511" s="16"/>
      <c r="AD511" s="16"/>
      <c r="AE511" s="16"/>
      <c r="AF511" s="16">
        <v>1.3208458813691437</v>
      </c>
      <c r="AG511" s="16">
        <v>4639827</v>
      </c>
      <c r="AH511" s="14"/>
      <c r="AI511" s="16"/>
      <c r="AJ511" s="21" t="str">
        <f t="shared" si="53"/>
        <v/>
      </c>
      <c r="AK511" s="1" t="str">
        <f t="shared" si="47"/>
        <v/>
      </c>
      <c r="AL511" s="1" t="str">
        <f t="shared" si="51"/>
        <v/>
      </c>
    </row>
    <row r="512" spans="1:38">
      <c r="A512" s="16" t="s">
        <v>74</v>
      </c>
      <c r="B512" t="s">
        <v>133</v>
      </c>
      <c r="C512">
        <v>11</v>
      </c>
      <c r="D512">
        <v>30</v>
      </c>
      <c r="E512" s="14"/>
      <c r="F512" s="1">
        <v>0</v>
      </c>
      <c r="G512" s="14">
        <v>1960</v>
      </c>
      <c r="H512" s="11" t="s">
        <v>70</v>
      </c>
      <c r="I512" s="11" t="s">
        <v>70</v>
      </c>
      <c r="J512" s="11" t="s">
        <v>70</v>
      </c>
      <c r="K512" s="11" t="s">
        <v>70</v>
      </c>
      <c r="L512" s="11" t="s">
        <v>70</v>
      </c>
      <c r="M512" s="12" t="s">
        <v>70</v>
      </c>
      <c r="N512" s="12" t="s">
        <v>70</v>
      </c>
      <c r="O512" s="12" t="s">
        <v>70</v>
      </c>
      <c r="P512" s="12" t="s">
        <v>70</v>
      </c>
      <c r="Q512" s="12" t="s">
        <v>70</v>
      </c>
      <c r="R512" s="12" t="s">
        <v>70</v>
      </c>
      <c r="S512" s="12" t="s">
        <v>70</v>
      </c>
      <c r="T512" s="12" t="s">
        <v>70</v>
      </c>
      <c r="U512" s="1" t="str">
        <f t="shared" si="48"/>
        <v/>
      </c>
      <c r="V512" s="1" t="str">
        <f t="shared" si="49"/>
        <v/>
      </c>
      <c r="W512" s="1" t="str">
        <f t="shared" si="50"/>
        <v/>
      </c>
      <c r="X512" s="19">
        <v>0</v>
      </c>
      <c r="Y512" s="13"/>
      <c r="Z512" s="16"/>
      <c r="AA512" s="16"/>
      <c r="AB512" s="17"/>
      <c r="AC512" s="14"/>
      <c r="AD512" s="14"/>
      <c r="AE512" s="17"/>
      <c r="AF512" s="17">
        <v>0.5174164735759218</v>
      </c>
      <c r="AG512" s="17">
        <v>9554000</v>
      </c>
      <c r="AH512" s="14"/>
      <c r="AI512" s="16"/>
      <c r="AJ512" s="16"/>
      <c r="AK512" s="1">
        <f t="shared" si="47"/>
        <v>25.465667868601468</v>
      </c>
      <c r="AL512" s="1" t="str">
        <f t="shared" si="51"/>
        <v/>
      </c>
    </row>
    <row r="513" spans="1:38">
      <c r="A513" s="16" t="s">
        <v>74</v>
      </c>
      <c r="B513" t="s">
        <v>133</v>
      </c>
      <c r="C513">
        <v>11</v>
      </c>
      <c r="D513">
        <v>30</v>
      </c>
      <c r="E513" s="14"/>
      <c r="F513" s="1">
        <v>0</v>
      </c>
      <c r="G513" s="14">
        <v>1961</v>
      </c>
      <c r="H513" s="11" t="s">
        <v>70</v>
      </c>
      <c r="I513" s="11" t="s">
        <v>70</v>
      </c>
      <c r="J513" s="11" t="s">
        <v>70</v>
      </c>
      <c r="K513" s="11" t="s">
        <v>70</v>
      </c>
      <c r="L513" s="11" t="s">
        <v>70</v>
      </c>
      <c r="M513" s="12" t="s">
        <v>70</v>
      </c>
      <c r="N513" s="12" t="s">
        <v>70</v>
      </c>
      <c r="O513" s="12" t="s">
        <v>70</v>
      </c>
      <c r="P513" s="12" t="s">
        <v>70</v>
      </c>
      <c r="Q513" s="12" t="s">
        <v>70</v>
      </c>
      <c r="R513" s="12" t="s">
        <v>70</v>
      </c>
      <c r="S513" s="12" t="s">
        <v>70</v>
      </c>
      <c r="T513" s="12" t="s">
        <v>70</v>
      </c>
      <c r="U513" s="1" t="str">
        <f t="shared" si="48"/>
        <v/>
      </c>
      <c r="V513" s="1" t="str">
        <f t="shared" si="49"/>
        <v/>
      </c>
      <c r="W513" s="1" t="str">
        <f t="shared" si="50"/>
        <v/>
      </c>
      <c r="X513" s="1">
        <v>1</v>
      </c>
      <c r="Y513" s="13"/>
      <c r="Z513" s="16"/>
      <c r="AA513" s="17"/>
      <c r="AB513" s="17"/>
      <c r="AC513" s="14"/>
      <c r="AD513" s="14"/>
      <c r="AE513" s="17"/>
      <c r="AF513" s="17">
        <v>0.80271476109571094</v>
      </c>
      <c r="AG513" s="17">
        <v>9631000</v>
      </c>
      <c r="AH513" s="14"/>
      <c r="AI513" s="16"/>
      <c r="AJ513" s="16"/>
      <c r="AK513" s="1">
        <f t="shared" si="47"/>
        <v>25.352407255114517</v>
      </c>
      <c r="AL513" s="1" t="str">
        <f t="shared" si="51"/>
        <v/>
      </c>
    </row>
    <row r="514" spans="1:38">
      <c r="A514" s="16" t="s">
        <v>74</v>
      </c>
      <c r="B514" t="s">
        <v>133</v>
      </c>
      <c r="C514">
        <v>11</v>
      </c>
      <c r="D514">
        <v>30</v>
      </c>
      <c r="E514" s="14"/>
      <c r="F514" s="1">
        <v>0</v>
      </c>
      <c r="G514" s="14">
        <v>1962</v>
      </c>
      <c r="H514" s="11" t="s">
        <v>70</v>
      </c>
      <c r="I514" s="11" t="s">
        <v>70</v>
      </c>
      <c r="J514" s="11" t="s">
        <v>70</v>
      </c>
      <c r="K514" s="11" t="s">
        <v>70</v>
      </c>
      <c r="L514" s="11" t="s">
        <v>70</v>
      </c>
      <c r="M514" s="12" t="s">
        <v>70</v>
      </c>
      <c r="N514" s="12" t="s">
        <v>70</v>
      </c>
      <c r="O514" s="12" t="s">
        <v>70</v>
      </c>
      <c r="P514" s="12" t="s">
        <v>70</v>
      </c>
      <c r="Q514" s="12" t="s">
        <v>70</v>
      </c>
      <c r="R514" s="12" t="s">
        <v>70</v>
      </c>
      <c r="S514" s="12" t="s">
        <v>70</v>
      </c>
      <c r="T514" s="12" t="s">
        <v>70</v>
      </c>
      <c r="U514" s="1" t="str">
        <f t="shared" si="48"/>
        <v/>
      </c>
      <c r="V514" s="1" t="str">
        <f t="shared" si="49"/>
        <v/>
      </c>
      <c r="W514" s="1" t="str">
        <f t="shared" si="50"/>
        <v/>
      </c>
      <c r="X514" s="1">
        <v>2</v>
      </c>
      <c r="Y514" s="13"/>
      <c r="Z514" s="16"/>
      <c r="AA514" s="17"/>
      <c r="AB514" s="17"/>
      <c r="AC514" s="14"/>
      <c r="AD514" s="14"/>
      <c r="AE514" s="17"/>
      <c r="AF514" s="17">
        <v>0.57977178655205552</v>
      </c>
      <c r="AG514" s="17">
        <v>9687000</v>
      </c>
      <c r="AH514" s="14"/>
      <c r="AI514" s="16"/>
      <c r="AJ514" s="16"/>
      <c r="AK514" s="1">
        <f t="shared" ref="AK514:AK577" si="54">IF(ISNUMBER(AK565),AK565,"")</f>
        <v>25.668946482805929</v>
      </c>
      <c r="AL514" s="1" t="str">
        <f t="shared" si="51"/>
        <v/>
      </c>
    </row>
    <row r="515" spans="1:38">
      <c r="A515" s="16" t="s">
        <v>74</v>
      </c>
      <c r="B515" t="s">
        <v>133</v>
      </c>
      <c r="C515">
        <v>11</v>
      </c>
      <c r="D515">
        <v>30</v>
      </c>
      <c r="E515" s="14"/>
      <c r="F515" s="1">
        <v>0</v>
      </c>
      <c r="G515" s="14">
        <v>1963</v>
      </c>
      <c r="H515" s="11" t="s">
        <v>70</v>
      </c>
      <c r="I515" s="11" t="s">
        <v>70</v>
      </c>
      <c r="J515" s="11" t="s">
        <v>70</v>
      </c>
      <c r="K515" s="11" t="s">
        <v>70</v>
      </c>
      <c r="L515" s="11" t="s">
        <v>70</v>
      </c>
      <c r="M515" s="12" t="s">
        <v>70</v>
      </c>
      <c r="N515" s="12" t="s">
        <v>70</v>
      </c>
      <c r="O515" s="12" t="s">
        <v>70</v>
      </c>
      <c r="P515" s="12" t="s">
        <v>70</v>
      </c>
      <c r="Q515" s="12" t="s">
        <v>70</v>
      </c>
      <c r="R515" s="12" t="s">
        <v>70</v>
      </c>
      <c r="S515" s="12" t="s">
        <v>70</v>
      </c>
      <c r="T515" s="12" t="s">
        <v>70</v>
      </c>
      <c r="U515" s="1" t="str">
        <f t="shared" ref="U515:U578" si="55">IF(ISNUMBER(+H515+I515+J515+K515+L515+R515),(H515+I515+J515+K515+L515+R515),"")</f>
        <v/>
      </c>
      <c r="V515" s="1" t="str">
        <f t="shared" ref="V515:V578" si="56">IF(ISNUMBER(+M515+N515+O515+P515+Q515),(+M515+N515+O515+P515+Q515),"")</f>
        <v/>
      </c>
      <c r="W515" s="1" t="str">
        <f t="shared" ref="W515:W578" si="57">IF(ISNUMBER(+U515-V515),(U515-V515),"")</f>
        <v/>
      </c>
      <c r="X515" s="1">
        <v>3</v>
      </c>
      <c r="Y515" s="13"/>
      <c r="Z515" s="16"/>
      <c r="AA515" s="17"/>
      <c r="AB515" s="17"/>
      <c r="AC515" s="14"/>
      <c r="AD515" s="14"/>
      <c r="AE515" s="17"/>
      <c r="AF515" s="17">
        <v>0.40179315373461821</v>
      </c>
      <c r="AG515" s="17">
        <v>9726000</v>
      </c>
      <c r="AH515" s="14"/>
      <c r="AI515" s="16"/>
      <c r="AJ515" s="16"/>
      <c r="AK515" s="1">
        <f t="shared" si="54"/>
        <v>25.845456936632779</v>
      </c>
      <c r="AL515" s="1" t="str">
        <f t="shared" si="51"/>
        <v/>
      </c>
    </row>
    <row r="516" spans="1:38">
      <c r="A516" s="16" t="s">
        <v>74</v>
      </c>
      <c r="B516" t="s">
        <v>133</v>
      </c>
      <c r="C516">
        <v>11</v>
      </c>
      <c r="D516">
        <v>30</v>
      </c>
      <c r="E516" s="14"/>
      <c r="F516" s="1">
        <v>0</v>
      </c>
      <c r="G516" s="14">
        <v>1964</v>
      </c>
      <c r="H516" s="11" t="s">
        <v>70</v>
      </c>
      <c r="I516" s="11" t="s">
        <v>70</v>
      </c>
      <c r="J516" s="11" t="s">
        <v>70</v>
      </c>
      <c r="K516" s="11" t="s">
        <v>70</v>
      </c>
      <c r="L516" s="11" t="s">
        <v>70</v>
      </c>
      <c r="M516" s="12" t="s">
        <v>70</v>
      </c>
      <c r="N516" s="12" t="s">
        <v>70</v>
      </c>
      <c r="O516" s="12" t="s">
        <v>70</v>
      </c>
      <c r="P516" s="12" t="s">
        <v>70</v>
      </c>
      <c r="Q516" s="12" t="s">
        <v>70</v>
      </c>
      <c r="R516" s="12" t="s">
        <v>70</v>
      </c>
      <c r="S516" s="12" t="s">
        <v>70</v>
      </c>
      <c r="T516" s="12" t="s">
        <v>70</v>
      </c>
      <c r="U516" s="1" t="str">
        <f t="shared" si="55"/>
        <v/>
      </c>
      <c r="V516" s="1" t="str">
        <f t="shared" si="56"/>
        <v/>
      </c>
      <c r="W516" s="1" t="str">
        <f t="shared" si="57"/>
        <v/>
      </c>
      <c r="X516" s="1">
        <v>4</v>
      </c>
      <c r="Y516" s="13"/>
      <c r="Z516" s="16"/>
      <c r="AA516" s="17"/>
      <c r="AB516" s="17"/>
      <c r="AC516" s="14"/>
      <c r="AD516" s="14"/>
      <c r="AE516" s="17"/>
      <c r="AF516" s="17">
        <v>0.28747453062667855</v>
      </c>
      <c r="AG516" s="17">
        <v>9754000</v>
      </c>
      <c r="AH516" s="14"/>
      <c r="AI516" s="16"/>
      <c r="AJ516" s="16"/>
      <c r="AK516" s="1">
        <f t="shared" si="54"/>
        <v>26.220301287529772</v>
      </c>
      <c r="AL516" s="1" t="str">
        <f t="shared" si="51"/>
        <v/>
      </c>
    </row>
    <row r="517" spans="1:38">
      <c r="A517" s="16" t="s">
        <v>74</v>
      </c>
      <c r="B517" t="s">
        <v>133</v>
      </c>
      <c r="C517">
        <v>11</v>
      </c>
      <c r="D517">
        <v>30</v>
      </c>
      <c r="E517" s="14"/>
      <c r="F517" s="1">
        <v>0</v>
      </c>
      <c r="G517" s="14">
        <v>1965</v>
      </c>
      <c r="H517" s="11" t="s">
        <v>70</v>
      </c>
      <c r="I517" s="11" t="s">
        <v>70</v>
      </c>
      <c r="J517" s="11" t="s">
        <v>70</v>
      </c>
      <c r="K517" s="11" t="s">
        <v>70</v>
      </c>
      <c r="L517" s="11" t="s">
        <v>70</v>
      </c>
      <c r="M517" s="12" t="s">
        <v>70</v>
      </c>
      <c r="N517" s="12" t="s">
        <v>70</v>
      </c>
      <c r="O517" s="12" t="s">
        <v>70</v>
      </c>
      <c r="P517" s="12" t="s">
        <v>70</v>
      </c>
      <c r="Q517" s="12" t="s">
        <v>70</v>
      </c>
      <c r="R517" s="12" t="s">
        <v>70</v>
      </c>
      <c r="S517" s="12" t="s">
        <v>70</v>
      </c>
      <c r="T517" s="12" t="s">
        <v>70</v>
      </c>
      <c r="U517" s="1" t="str">
        <f t="shared" si="55"/>
        <v/>
      </c>
      <c r="V517" s="1" t="str">
        <f t="shared" si="56"/>
        <v/>
      </c>
      <c r="W517" s="1" t="str">
        <f t="shared" si="57"/>
        <v/>
      </c>
      <c r="X517" s="1">
        <v>5</v>
      </c>
      <c r="Y517" s="13"/>
      <c r="Z517" s="16"/>
      <c r="AA517" s="17"/>
      <c r="AB517" s="17"/>
      <c r="AC517" s="14"/>
      <c r="AD517" s="14"/>
      <c r="AE517" s="17"/>
      <c r="AF517" s="17">
        <v>0.20483415601022686</v>
      </c>
      <c r="AG517" s="17">
        <v>9774000</v>
      </c>
      <c r="AH517" s="14"/>
      <c r="AI517" s="16"/>
      <c r="AJ517" s="16"/>
      <c r="AK517" s="1">
        <f t="shared" si="54"/>
        <v>27.00806114472822</v>
      </c>
      <c r="AL517" s="1" t="str">
        <f t="shared" si="51"/>
        <v/>
      </c>
    </row>
    <row r="518" spans="1:38">
      <c r="A518" s="16" t="s">
        <v>74</v>
      </c>
      <c r="B518" t="s">
        <v>133</v>
      </c>
      <c r="C518">
        <v>11</v>
      </c>
      <c r="D518">
        <v>30</v>
      </c>
      <c r="E518" s="14"/>
      <c r="F518" s="1">
        <v>0</v>
      </c>
      <c r="G518" s="14">
        <v>1966</v>
      </c>
      <c r="H518" s="11" t="s">
        <v>70</v>
      </c>
      <c r="I518" s="11" t="s">
        <v>70</v>
      </c>
      <c r="J518" s="11" t="s">
        <v>70</v>
      </c>
      <c r="K518" s="11" t="s">
        <v>70</v>
      </c>
      <c r="L518" s="11" t="s">
        <v>70</v>
      </c>
      <c r="M518" s="12" t="s">
        <v>70</v>
      </c>
      <c r="N518" s="12" t="s">
        <v>70</v>
      </c>
      <c r="O518" s="12" t="s">
        <v>70</v>
      </c>
      <c r="P518" s="12" t="s">
        <v>70</v>
      </c>
      <c r="Q518" s="12" t="s">
        <v>70</v>
      </c>
      <c r="R518" s="12" t="s">
        <v>70</v>
      </c>
      <c r="S518" s="12" t="s">
        <v>70</v>
      </c>
      <c r="T518" s="12" t="s">
        <v>70</v>
      </c>
      <c r="U518" s="1" t="str">
        <f t="shared" si="55"/>
        <v/>
      </c>
      <c r="V518" s="1" t="str">
        <f t="shared" si="56"/>
        <v/>
      </c>
      <c r="W518" s="1" t="str">
        <f t="shared" si="57"/>
        <v/>
      </c>
      <c r="X518" s="1">
        <v>6</v>
      </c>
      <c r="Y518" s="13"/>
      <c r="Z518" s="16"/>
      <c r="AA518" s="17"/>
      <c r="AB518" s="17"/>
      <c r="AC518" s="14"/>
      <c r="AD518" s="14"/>
      <c r="AE518" s="17"/>
      <c r="AF518" s="17">
        <v>0.15335074313301239</v>
      </c>
      <c r="AG518" s="17">
        <v>9789000</v>
      </c>
      <c r="AH518" s="14"/>
      <c r="AI518" s="16"/>
      <c r="AJ518" s="16"/>
      <c r="AK518" s="1">
        <f t="shared" si="54"/>
        <v>28.021489164302228</v>
      </c>
      <c r="AL518" s="1" t="str">
        <f t="shared" si="51"/>
        <v/>
      </c>
    </row>
    <row r="519" spans="1:38">
      <c r="A519" s="16" t="s">
        <v>74</v>
      </c>
      <c r="B519" t="s">
        <v>133</v>
      </c>
      <c r="C519">
        <v>11</v>
      </c>
      <c r="D519">
        <v>30</v>
      </c>
      <c r="E519" s="14"/>
      <c r="F519" s="1">
        <v>0</v>
      </c>
      <c r="G519" s="14">
        <v>1967</v>
      </c>
      <c r="H519" s="11" t="s">
        <v>70</v>
      </c>
      <c r="I519" s="11" t="s">
        <v>70</v>
      </c>
      <c r="J519" s="11" t="s">
        <v>70</v>
      </c>
      <c r="K519" s="11" t="s">
        <v>70</v>
      </c>
      <c r="L519" s="11" t="s">
        <v>70</v>
      </c>
      <c r="M519" s="12" t="s">
        <v>70</v>
      </c>
      <c r="N519" s="12" t="s">
        <v>70</v>
      </c>
      <c r="O519" s="12" t="s">
        <v>70</v>
      </c>
      <c r="P519" s="12" t="s">
        <v>70</v>
      </c>
      <c r="Q519" s="12" t="s">
        <v>70</v>
      </c>
      <c r="R519" s="12" t="s">
        <v>70</v>
      </c>
      <c r="S519" s="12" t="s">
        <v>70</v>
      </c>
      <c r="T519" s="12" t="s">
        <v>70</v>
      </c>
      <c r="U519" s="1" t="str">
        <f t="shared" si="55"/>
        <v/>
      </c>
      <c r="V519" s="1" t="str">
        <f t="shared" si="56"/>
        <v/>
      </c>
      <c r="W519" s="1" t="str">
        <f t="shared" si="57"/>
        <v/>
      </c>
      <c r="X519" s="1">
        <v>7</v>
      </c>
      <c r="Y519" s="13"/>
      <c r="Z519" s="16"/>
      <c r="AA519" s="17"/>
      <c r="AB519" s="17"/>
      <c r="AC519" s="14"/>
      <c r="AD519" s="14"/>
      <c r="AE519" s="17"/>
      <c r="AF519" s="17">
        <v>0.15311593865728446</v>
      </c>
      <c r="AG519" s="17">
        <v>9804000</v>
      </c>
      <c r="AH519" s="14"/>
      <c r="AI519" s="16"/>
      <c r="AJ519" s="16"/>
      <c r="AK519" s="1">
        <f t="shared" si="54"/>
        <v>28.932353011416417</v>
      </c>
      <c r="AL519" s="1" t="str">
        <f t="shared" si="51"/>
        <v/>
      </c>
    </row>
    <row r="520" spans="1:38">
      <c r="A520" s="16" t="s">
        <v>74</v>
      </c>
      <c r="B520" t="s">
        <v>133</v>
      </c>
      <c r="C520">
        <v>11</v>
      </c>
      <c r="D520">
        <v>30</v>
      </c>
      <c r="E520" s="14"/>
      <c r="F520" s="1">
        <v>0</v>
      </c>
      <c r="G520" s="14">
        <v>1968</v>
      </c>
      <c r="H520" s="11" t="s">
        <v>70</v>
      </c>
      <c r="I520" s="11" t="s">
        <v>70</v>
      </c>
      <c r="J520" s="11" t="s">
        <v>70</v>
      </c>
      <c r="K520" s="11" t="s">
        <v>70</v>
      </c>
      <c r="L520" s="11" t="s">
        <v>70</v>
      </c>
      <c r="M520" s="12" t="s">
        <v>70</v>
      </c>
      <c r="N520" s="12" t="s">
        <v>70</v>
      </c>
      <c r="O520" s="12" t="s">
        <v>70</v>
      </c>
      <c r="P520" s="12" t="s">
        <v>70</v>
      </c>
      <c r="Q520" s="12" t="s">
        <v>70</v>
      </c>
      <c r="R520" s="12" t="s">
        <v>70</v>
      </c>
      <c r="S520" s="12" t="s">
        <v>70</v>
      </c>
      <c r="T520" s="12" t="s">
        <v>70</v>
      </c>
      <c r="U520" s="1" t="str">
        <f t="shared" si="55"/>
        <v/>
      </c>
      <c r="V520" s="1" t="str">
        <f t="shared" si="56"/>
        <v/>
      </c>
      <c r="W520" s="1" t="str">
        <f t="shared" si="57"/>
        <v/>
      </c>
      <c r="X520" s="1">
        <v>8</v>
      </c>
      <c r="Y520" s="13"/>
      <c r="Z520" s="16"/>
      <c r="AA520" s="17"/>
      <c r="AB520" s="17"/>
      <c r="AC520" s="14"/>
      <c r="AD520" s="14"/>
      <c r="AE520" s="17"/>
      <c r="AF520" s="17">
        <v>0.16306567005083114</v>
      </c>
      <c r="AG520" s="17">
        <v>9820000</v>
      </c>
      <c r="AH520" s="14"/>
      <c r="AI520" s="16"/>
      <c r="AJ520" s="16"/>
      <c r="AK520" s="1">
        <f t="shared" si="54"/>
        <v>30.26175958502807</v>
      </c>
      <c r="AL520" s="1" t="str">
        <f t="shared" ref="AL520:AL583" si="58">IF(ISNUMBER(+AJ520+W520),(+AJ520+W520),"")</f>
        <v/>
      </c>
    </row>
    <row r="521" spans="1:38">
      <c r="A521" s="16" t="s">
        <v>74</v>
      </c>
      <c r="B521" t="s">
        <v>133</v>
      </c>
      <c r="C521">
        <v>11</v>
      </c>
      <c r="D521">
        <v>30</v>
      </c>
      <c r="E521" s="14"/>
      <c r="F521" s="1">
        <v>0</v>
      </c>
      <c r="G521" s="14">
        <v>1969</v>
      </c>
      <c r="H521" s="11" t="s">
        <v>70</v>
      </c>
      <c r="I521" s="11" t="s">
        <v>70</v>
      </c>
      <c r="J521" s="11" t="s">
        <v>70</v>
      </c>
      <c r="K521" s="11" t="s">
        <v>70</v>
      </c>
      <c r="L521" s="11" t="s">
        <v>70</v>
      </c>
      <c r="M521" s="12" t="s">
        <v>70</v>
      </c>
      <c r="N521" s="12" t="s">
        <v>70</v>
      </c>
      <c r="O521" s="12" t="s">
        <v>70</v>
      </c>
      <c r="P521" s="12" t="s">
        <v>70</v>
      </c>
      <c r="Q521" s="12" t="s">
        <v>70</v>
      </c>
      <c r="R521" s="12" t="s">
        <v>70</v>
      </c>
      <c r="S521" s="12" t="s">
        <v>70</v>
      </c>
      <c r="T521" s="12" t="s">
        <v>70</v>
      </c>
      <c r="U521" s="1" t="str">
        <f t="shared" si="55"/>
        <v/>
      </c>
      <c r="V521" s="1" t="str">
        <f t="shared" si="56"/>
        <v/>
      </c>
      <c r="W521" s="1" t="str">
        <f t="shared" si="57"/>
        <v/>
      </c>
      <c r="X521" s="1">
        <v>9</v>
      </c>
      <c r="Y521" s="13"/>
      <c r="Z521" s="16"/>
      <c r="AA521" s="17"/>
      <c r="AB521" s="17"/>
      <c r="AC521" s="14"/>
      <c r="AD521" s="14"/>
      <c r="AE521" s="17"/>
      <c r="AF521" s="17">
        <v>0.19329575172538438</v>
      </c>
      <c r="AG521" s="17">
        <v>9839000</v>
      </c>
      <c r="AH521" s="14"/>
      <c r="AI521" s="9"/>
      <c r="AJ521" s="16"/>
      <c r="AK521" s="1">
        <f t="shared" si="54"/>
        <v>32.175033361966946</v>
      </c>
      <c r="AL521" s="1" t="str">
        <f t="shared" si="58"/>
        <v/>
      </c>
    </row>
    <row r="522" spans="1:38">
      <c r="A522" s="16" t="s">
        <v>74</v>
      </c>
      <c r="B522" t="s">
        <v>133</v>
      </c>
      <c r="C522">
        <v>11</v>
      </c>
      <c r="D522">
        <v>30</v>
      </c>
      <c r="E522" s="14"/>
      <c r="F522" s="1">
        <v>0</v>
      </c>
      <c r="G522" s="14">
        <v>1970</v>
      </c>
      <c r="H522" s="11" t="s">
        <v>70</v>
      </c>
      <c r="I522" s="11" t="s">
        <v>70</v>
      </c>
      <c r="J522" s="11" t="s">
        <v>70</v>
      </c>
      <c r="K522" s="11" t="s">
        <v>70</v>
      </c>
      <c r="L522" s="11" t="s">
        <v>70</v>
      </c>
      <c r="M522" s="12" t="s">
        <v>70</v>
      </c>
      <c r="N522" s="12" t="s">
        <v>70</v>
      </c>
      <c r="O522" s="12" t="s">
        <v>70</v>
      </c>
      <c r="P522" s="12" t="s">
        <v>70</v>
      </c>
      <c r="Q522" s="12" t="s">
        <v>70</v>
      </c>
      <c r="R522" s="12" t="s">
        <v>70</v>
      </c>
      <c r="S522" s="12" t="s">
        <v>70</v>
      </c>
      <c r="T522" s="12" t="s">
        <v>70</v>
      </c>
      <c r="U522" s="1" t="str">
        <f t="shared" si="55"/>
        <v/>
      </c>
      <c r="V522" s="1" t="str">
        <f t="shared" si="56"/>
        <v/>
      </c>
      <c r="W522" s="1" t="str">
        <f t="shared" si="57"/>
        <v/>
      </c>
      <c r="X522" s="1">
        <v>10</v>
      </c>
      <c r="Y522" s="13"/>
      <c r="Z522" s="16"/>
      <c r="AA522" s="17"/>
      <c r="AB522" s="17"/>
      <c r="AC522" s="17"/>
      <c r="AD522" s="17"/>
      <c r="AE522" s="17"/>
      <c r="AF522" s="17">
        <v>-0.6525974012198964</v>
      </c>
      <c r="AG522" s="17">
        <v>9775000</v>
      </c>
      <c r="AH522" s="14"/>
      <c r="AI522" s="16"/>
      <c r="AJ522" s="16"/>
      <c r="AK522" s="1">
        <f t="shared" si="54"/>
        <v>33.967519672601057</v>
      </c>
      <c r="AL522" s="1" t="str">
        <f t="shared" si="58"/>
        <v/>
      </c>
    </row>
    <row r="523" spans="1:38">
      <c r="A523" s="16" t="s">
        <v>74</v>
      </c>
      <c r="B523" t="s">
        <v>133</v>
      </c>
      <c r="C523">
        <v>11</v>
      </c>
      <c r="D523">
        <v>30</v>
      </c>
      <c r="E523" s="14"/>
      <c r="F523" s="1">
        <v>0</v>
      </c>
      <c r="G523" s="14">
        <v>1971</v>
      </c>
      <c r="H523" s="11" t="s">
        <v>70</v>
      </c>
      <c r="I523" s="11" t="s">
        <v>70</v>
      </c>
      <c r="J523" s="11" t="s">
        <v>70</v>
      </c>
      <c r="K523" s="11" t="s">
        <v>70</v>
      </c>
      <c r="L523" s="11" t="s">
        <v>70</v>
      </c>
      <c r="M523" s="12" t="s">
        <v>70</v>
      </c>
      <c r="N523" s="12" t="s">
        <v>70</v>
      </c>
      <c r="O523" s="12" t="s">
        <v>70</v>
      </c>
      <c r="P523" s="12" t="s">
        <v>70</v>
      </c>
      <c r="Q523" s="12" t="s">
        <v>70</v>
      </c>
      <c r="R523" s="12" t="s">
        <v>70</v>
      </c>
      <c r="S523" s="12" t="s">
        <v>70</v>
      </c>
      <c r="T523" s="12" t="s">
        <v>70</v>
      </c>
      <c r="U523" s="1" t="str">
        <f t="shared" si="55"/>
        <v/>
      </c>
      <c r="V523" s="1" t="str">
        <f t="shared" si="56"/>
        <v/>
      </c>
      <c r="W523" s="1" t="str">
        <f t="shared" si="57"/>
        <v/>
      </c>
      <c r="X523" s="1">
        <v>11</v>
      </c>
      <c r="Y523" s="13"/>
      <c r="Z523" s="16"/>
      <c r="AA523" s="17"/>
      <c r="AB523" s="17"/>
      <c r="AC523" s="17"/>
      <c r="AD523" s="17"/>
      <c r="AE523" s="17"/>
      <c r="AF523" s="17">
        <v>0.28603554081595556</v>
      </c>
      <c r="AG523" s="17">
        <v>9803000</v>
      </c>
      <c r="AH523" s="14"/>
      <c r="AI523" s="3"/>
      <c r="AJ523" s="16"/>
      <c r="AK523" s="1">
        <f t="shared" si="54"/>
        <v>35.826641843319187</v>
      </c>
      <c r="AL523" s="1" t="str">
        <f t="shared" si="58"/>
        <v/>
      </c>
    </row>
    <row r="524" spans="1:38">
      <c r="A524" s="16" t="s">
        <v>74</v>
      </c>
      <c r="B524" t="s">
        <v>133</v>
      </c>
      <c r="C524">
        <v>11</v>
      </c>
      <c r="D524">
        <v>30</v>
      </c>
      <c r="E524" s="14"/>
      <c r="F524" s="1">
        <v>0</v>
      </c>
      <c r="G524" s="14">
        <v>1972</v>
      </c>
      <c r="H524" s="11" t="s">
        <v>70</v>
      </c>
      <c r="I524" s="11" t="s">
        <v>70</v>
      </c>
      <c r="J524" s="11" t="s">
        <v>70</v>
      </c>
      <c r="K524" s="11" t="s">
        <v>70</v>
      </c>
      <c r="L524" s="11" t="s">
        <v>70</v>
      </c>
      <c r="M524" s="12" t="s">
        <v>70</v>
      </c>
      <c r="N524" s="12" t="s">
        <v>70</v>
      </c>
      <c r="O524" s="12" t="s">
        <v>70</v>
      </c>
      <c r="P524" s="12" t="s">
        <v>70</v>
      </c>
      <c r="Q524" s="12" t="s">
        <v>70</v>
      </c>
      <c r="R524" s="12" t="s">
        <v>70</v>
      </c>
      <c r="S524" s="12" t="s">
        <v>70</v>
      </c>
      <c r="T524" s="12" t="s">
        <v>70</v>
      </c>
      <c r="U524" s="1" t="str">
        <f t="shared" si="55"/>
        <v/>
      </c>
      <c r="V524" s="1" t="str">
        <f t="shared" si="56"/>
        <v/>
      </c>
      <c r="W524" s="1" t="str">
        <f t="shared" si="57"/>
        <v/>
      </c>
      <c r="X524" s="1">
        <v>12</v>
      </c>
      <c r="Y524" s="13"/>
      <c r="Z524" s="16"/>
      <c r="AA524" s="17"/>
      <c r="AB524" s="17"/>
      <c r="AC524" s="17"/>
      <c r="AD524" s="17"/>
      <c r="AE524" s="17"/>
      <c r="AF524" s="17">
        <v>0.43768200564197979</v>
      </c>
      <c r="AG524" s="17">
        <v>9846000</v>
      </c>
      <c r="AH524" s="14"/>
      <c r="AI524" s="16"/>
      <c r="AJ524" s="16"/>
      <c r="AK524" s="1">
        <f t="shared" si="54"/>
        <v>37.156298267883685</v>
      </c>
      <c r="AL524" s="1" t="str">
        <f t="shared" si="58"/>
        <v/>
      </c>
    </row>
    <row r="525" spans="1:38">
      <c r="A525" s="16" t="s">
        <v>74</v>
      </c>
      <c r="B525" t="s">
        <v>133</v>
      </c>
      <c r="C525">
        <v>11</v>
      </c>
      <c r="D525">
        <v>30</v>
      </c>
      <c r="E525" s="14"/>
      <c r="F525" s="1">
        <v>0</v>
      </c>
      <c r="G525" s="14">
        <v>1973</v>
      </c>
      <c r="H525" s="11" t="s">
        <v>70</v>
      </c>
      <c r="I525" s="11" t="s">
        <v>70</v>
      </c>
      <c r="J525" s="11" t="s">
        <v>70</v>
      </c>
      <c r="K525" s="11" t="s">
        <v>70</v>
      </c>
      <c r="L525" s="11" t="s">
        <v>70</v>
      </c>
      <c r="M525" s="12" t="s">
        <v>70</v>
      </c>
      <c r="N525" s="12" t="s">
        <v>70</v>
      </c>
      <c r="O525" s="12" t="s">
        <v>70</v>
      </c>
      <c r="P525" s="12" t="s">
        <v>70</v>
      </c>
      <c r="Q525" s="12" t="s">
        <v>70</v>
      </c>
      <c r="R525" s="12" t="s">
        <v>70</v>
      </c>
      <c r="S525" s="12" t="s">
        <v>70</v>
      </c>
      <c r="T525" s="12" t="s">
        <v>70</v>
      </c>
      <c r="U525" s="1" t="str">
        <f t="shared" si="55"/>
        <v/>
      </c>
      <c r="V525" s="1" t="str">
        <f t="shared" si="56"/>
        <v/>
      </c>
      <c r="W525" s="1" t="str">
        <f t="shared" si="57"/>
        <v/>
      </c>
      <c r="X525" s="1">
        <v>13</v>
      </c>
      <c r="Y525" s="13"/>
      <c r="Z525" s="16"/>
      <c r="AA525" s="17"/>
      <c r="AB525" s="17"/>
      <c r="AC525" s="17"/>
      <c r="AD525" s="17"/>
      <c r="AE525" s="17"/>
      <c r="AF525" s="17">
        <v>0.60753528300371018</v>
      </c>
      <c r="AG525" s="17">
        <v>9906000</v>
      </c>
      <c r="AH525" s="14"/>
      <c r="AI525" s="16"/>
      <c r="AJ525" s="16"/>
      <c r="AK525" s="1">
        <f t="shared" si="54"/>
        <v>39.312558192376336</v>
      </c>
      <c r="AL525" s="1" t="str">
        <f t="shared" si="58"/>
        <v/>
      </c>
    </row>
    <row r="526" spans="1:38">
      <c r="A526" s="16" t="s">
        <v>74</v>
      </c>
      <c r="B526" t="s">
        <v>133</v>
      </c>
      <c r="C526">
        <v>11</v>
      </c>
      <c r="D526">
        <v>30</v>
      </c>
      <c r="E526" s="14"/>
      <c r="F526" s="1">
        <v>0</v>
      </c>
      <c r="G526" s="14">
        <v>1974</v>
      </c>
      <c r="H526" s="11" t="s">
        <v>70</v>
      </c>
      <c r="I526" s="11" t="s">
        <v>70</v>
      </c>
      <c r="J526" s="11" t="s">
        <v>70</v>
      </c>
      <c r="K526" s="11" t="s">
        <v>70</v>
      </c>
      <c r="L526" s="11" t="s">
        <v>70</v>
      </c>
      <c r="M526" s="12" t="s">
        <v>70</v>
      </c>
      <c r="N526" s="12" t="s">
        <v>70</v>
      </c>
      <c r="O526" s="12" t="s">
        <v>70</v>
      </c>
      <c r="P526" s="12" t="s">
        <v>70</v>
      </c>
      <c r="Q526" s="12" t="s">
        <v>70</v>
      </c>
      <c r="R526" s="12" t="s">
        <v>70</v>
      </c>
      <c r="S526" s="12" t="s">
        <v>70</v>
      </c>
      <c r="T526" s="12" t="s">
        <v>70</v>
      </c>
      <c r="U526" s="1" t="str">
        <f t="shared" si="55"/>
        <v/>
      </c>
      <c r="V526" s="1" t="str">
        <f t="shared" si="56"/>
        <v/>
      </c>
      <c r="W526" s="1" t="str">
        <f t="shared" si="57"/>
        <v/>
      </c>
      <c r="X526" s="1">
        <v>14</v>
      </c>
      <c r="Y526" s="13"/>
      <c r="Z526" s="16"/>
      <c r="AA526" s="17"/>
      <c r="AB526" s="17"/>
      <c r="AC526" s="17"/>
      <c r="AD526" s="17"/>
      <c r="AE526" s="17"/>
      <c r="AF526" s="17">
        <v>0.80434779123716071</v>
      </c>
      <c r="AG526" s="17">
        <v>9986000</v>
      </c>
      <c r="AH526" s="14"/>
      <c r="AI526" s="16"/>
      <c r="AJ526" s="16"/>
      <c r="AK526" s="1">
        <f t="shared" si="54"/>
        <v>43.58713252795696</v>
      </c>
      <c r="AL526" s="1" t="str">
        <f t="shared" si="58"/>
        <v/>
      </c>
    </row>
    <row r="527" spans="1:38">
      <c r="A527" s="16" t="s">
        <v>74</v>
      </c>
      <c r="B527" t="s">
        <v>133</v>
      </c>
      <c r="C527">
        <v>11</v>
      </c>
      <c r="D527">
        <v>30</v>
      </c>
      <c r="E527" s="14"/>
      <c r="F527" s="1">
        <v>0</v>
      </c>
      <c r="G527" s="14">
        <v>1975</v>
      </c>
      <c r="H527" s="11" t="s">
        <v>70</v>
      </c>
      <c r="I527" s="11" t="s">
        <v>70</v>
      </c>
      <c r="J527" s="11" t="s">
        <v>70</v>
      </c>
      <c r="K527" s="11" t="s">
        <v>70</v>
      </c>
      <c r="L527" s="11" t="s">
        <v>70</v>
      </c>
      <c r="M527" s="12" t="s">
        <v>70</v>
      </c>
      <c r="N527" s="12" t="s">
        <v>70</v>
      </c>
      <c r="O527" s="12" t="s">
        <v>70</v>
      </c>
      <c r="P527" s="12" t="s">
        <v>70</v>
      </c>
      <c r="Q527" s="12" t="s">
        <v>70</v>
      </c>
      <c r="R527" s="12" t="s">
        <v>70</v>
      </c>
      <c r="S527" s="12" t="s">
        <v>70</v>
      </c>
      <c r="T527" s="12" t="s">
        <v>70</v>
      </c>
      <c r="U527" s="1" t="str">
        <f t="shared" si="55"/>
        <v/>
      </c>
      <c r="V527" s="1" t="str">
        <f t="shared" si="56"/>
        <v/>
      </c>
      <c r="W527" s="1" t="str">
        <f t="shared" si="57"/>
        <v/>
      </c>
      <c r="X527" s="1">
        <v>15</v>
      </c>
      <c r="Y527" s="13"/>
      <c r="Z527" s="17"/>
      <c r="AA527" s="17"/>
      <c r="AB527" s="17"/>
      <c r="AC527" s="17"/>
      <c r="AD527" s="17"/>
      <c r="AE527" s="17"/>
      <c r="AF527" s="17">
        <v>0.73830525931756685</v>
      </c>
      <c r="AG527" s="17">
        <v>10060000</v>
      </c>
      <c r="AH527" s="14"/>
      <c r="AI527" s="16"/>
      <c r="AJ527" s="16"/>
      <c r="AK527" s="1">
        <f t="shared" si="54"/>
        <v>48.94217953506363</v>
      </c>
      <c r="AL527" s="1" t="str">
        <f t="shared" si="58"/>
        <v/>
      </c>
    </row>
    <row r="528" spans="1:38">
      <c r="A528" s="16" t="s">
        <v>74</v>
      </c>
      <c r="B528" t="s">
        <v>133</v>
      </c>
      <c r="C528">
        <v>11</v>
      </c>
      <c r="D528">
        <v>30</v>
      </c>
      <c r="E528" s="14"/>
      <c r="F528" s="1">
        <v>0</v>
      </c>
      <c r="G528" s="14">
        <v>1976</v>
      </c>
      <c r="H528" s="11" t="s">
        <v>70</v>
      </c>
      <c r="I528" s="11" t="s">
        <v>70</v>
      </c>
      <c r="J528" s="11" t="s">
        <v>70</v>
      </c>
      <c r="K528" s="11" t="s">
        <v>70</v>
      </c>
      <c r="L528" s="11" t="s">
        <v>70</v>
      </c>
      <c r="M528" s="12" t="s">
        <v>70</v>
      </c>
      <c r="N528" s="12" t="s">
        <v>70</v>
      </c>
      <c r="O528" s="12" t="s">
        <v>70</v>
      </c>
      <c r="P528" s="12" t="s">
        <v>70</v>
      </c>
      <c r="Q528" s="12" t="s">
        <v>70</v>
      </c>
      <c r="R528" s="12" t="s">
        <v>70</v>
      </c>
      <c r="S528" s="12" t="s">
        <v>70</v>
      </c>
      <c r="T528" s="12" t="s">
        <v>70</v>
      </c>
      <c r="U528" s="1" t="str">
        <f t="shared" si="55"/>
        <v/>
      </c>
      <c r="V528" s="1" t="str">
        <f t="shared" si="56"/>
        <v/>
      </c>
      <c r="W528" s="1" t="str">
        <f t="shared" si="57"/>
        <v/>
      </c>
      <c r="X528" s="1">
        <v>16</v>
      </c>
      <c r="Y528" s="13"/>
      <c r="Z528" s="17"/>
      <c r="AA528" s="17"/>
      <c r="AB528" s="17"/>
      <c r="AC528" s="17"/>
      <c r="AD528" s="17"/>
      <c r="AE528" s="17"/>
      <c r="AF528" s="17">
        <v>0.43642203765969156</v>
      </c>
      <c r="AG528" s="17">
        <v>10104000</v>
      </c>
      <c r="AH528" s="14"/>
      <c r="AI528" s="16"/>
      <c r="AJ528" s="16"/>
      <c r="AK528" s="1">
        <f t="shared" si="54"/>
        <v>51.512945562407083</v>
      </c>
      <c r="AL528" s="1" t="str">
        <f t="shared" si="58"/>
        <v/>
      </c>
    </row>
    <row r="529" spans="1:38">
      <c r="A529" s="16" t="s">
        <v>74</v>
      </c>
      <c r="B529" t="s">
        <v>133</v>
      </c>
      <c r="C529">
        <v>11</v>
      </c>
      <c r="D529">
        <v>30</v>
      </c>
      <c r="E529" s="14"/>
      <c r="F529" s="1">
        <v>0</v>
      </c>
      <c r="G529" s="14">
        <v>1977</v>
      </c>
      <c r="H529" s="11" t="s">
        <v>70</v>
      </c>
      <c r="I529" s="11" t="s">
        <v>70</v>
      </c>
      <c r="J529" s="11" t="s">
        <v>70</v>
      </c>
      <c r="K529" s="11" t="s">
        <v>70</v>
      </c>
      <c r="L529" s="11" t="s">
        <v>70</v>
      </c>
      <c r="M529" s="12" t="s">
        <v>70</v>
      </c>
      <c r="N529" s="12" t="s">
        <v>70</v>
      </c>
      <c r="O529" s="12" t="s">
        <v>70</v>
      </c>
      <c r="P529" s="12" t="s">
        <v>70</v>
      </c>
      <c r="Q529" s="12" t="s">
        <v>70</v>
      </c>
      <c r="R529" s="12" t="s">
        <v>70</v>
      </c>
      <c r="S529" s="12" t="s">
        <v>70</v>
      </c>
      <c r="T529" s="12" t="s">
        <v>70</v>
      </c>
      <c r="U529" s="1" t="str">
        <f t="shared" si="55"/>
        <v/>
      </c>
      <c r="V529" s="1" t="str">
        <f t="shared" si="56"/>
        <v/>
      </c>
      <c r="W529" s="1" t="str">
        <f t="shared" si="57"/>
        <v/>
      </c>
      <c r="X529" s="1">
        <v>17</v>
      </c>
      <c r="Y529" s="13"/>
      <c r="Z529" s="17"/>
      <c r="AA529" s="17"/>
      <c r="AB529" s="17"/>
      <c r="AC529" s="17"/>
      <c r="AD529" s="17"/>
      <c r="AE529" s="17"/>
      <c r="AF529" s="17">
        <v>0.45423204396062766</v>
      </c>
      <c r="AG529" s="17">
        <v>10150000</v>
      </c>
      <c r="AH529" s="14"/>
      <c r="AI529" s="16"/>
      <c r="AJ529" s="16"/>
      <c r="AK529" s="1">
        <f t="shared" si="54"/>
        <v>55.272589361903854</v>
      </c>
      <c r="AL529" s="1" t="str">
        <f t="shared" si="58"/>
        <v/>
      </c>
    </row>
    <row r="530" spans="1:38">
      <c r="A530" s="16" t="s">
        <v>74</v>
      </c>
      <c r="B530" t="s">
        <v>133</v>
      </c>
      <c r="C530">
        <v>11</v>
      </c>
      <c r="D530">
        <v>30</v>
      </c>
      <c r="E530" s="14"/>
      <c r="F530" s="1">
        <v>0</v>
      </c>
      <c r="G530" s="14">
        <v>1978</v>
      </c>
      <c r="H530" s="11" t="s">
        <v>70</v>
      </c>
      <c r="I530" s="11" t="s">
        <v>70</v>
      </c>
      <c r="J530" s="11" t="s">
        <v>70</v>
      </c>
      <c r="K530" s="11" t="s">
        <v>70</v>
      </c>
      <c r="L530" s="11" t="s">
        <v>70</v>
      </c>
      <c r="M530" s="12" t="s">
        <v>70</v>
      </c>
      <c r="N530" s="12" t="s">
        <v>70</v>
      </c>
      <c r="O530" s="12" t="s">
        <v>70</v>
      </c>
      <c r="P530" s="12" t="s">
        <v>70</v>
      </c>
      <c r="Q530" s="12" t="s">
        <v>70</v>
      </c>
      <c r="R530" s="12" t="s">
        <v>70</v>
      </c>
      <c r="S530" s="12" t="s">
        <v>70</v>
      </c>
      <c r="T530" s="12" t="s">
        <v>70</v>
      </c>
      <c r="U530" s="1" t="str">
        <f t="shared" si="55"/>
        <v/>
      </c>
      <c r="V530" s="1" t="str">
        <f t="shared" si="56"/>
        <v/>
      </c>
      <c r="W530" s="1" t="str">
        <f t="shared" si="57"/>
        <v/>
      </c>
      <c r="X530" s="1">
        <v>18</v>
      </c>
      <c r="Y530" s="13"/>
      <c r="Z530" s="17"/>
      <c r="AA530" s="17"/>
      <c r="AB530" s="17"/>
      <c r="AC530" s="17"/>
      <c r="AD530" s="17"/>
      <c r="AE530" s="17"/>
      <c r="AF530" s="17">
        <v>0.42275046984794767</v>
      </c>
      <c r="AG530" s="17">
        <v>10193000</v>
      </c>
      <c r="AH530" s="14"/>
      <c r="AI530" s="16"/>
      <c r="AJ530" s="16"/>
      <c r="AK530" s="1">
        <f t="shared" si="54"/>
        <v>59.745581483247655</v>
      </c>
      <c r="AL530" s="1" t="str">
        <f t="shared" si="58"/>
        <v/>
      </c>
    </row>
    <row r="531" spans="1:38">
      <c r="A531" s="16" t="s">
        <v>74</v>
      </c>
      <c r="B531" t="s">
        <v>133</v>
      </c>
      <c r="C531">
        <v>11</v>
      </c>
      <c r="D531">
        <v>30</v>
      </c>
      <c r="E531" s="14"/>
      <c r="F531" s="1">
        <v>0</v>
      </c>
      <c r="G531" s="14">
        <v>1979</v>
      </c>
      <c r="H531" s="11" t="s">
        <v>70</v>
      </c>
      <c r="I531" s="11" t="s">
        <v>70</v>
      </c>
      <c r="J531" s="11" t="s">
        <v>70</v>
      </c>
      <c r="K531" s="11" t="s">
        <v>70</v>
      </c>
      <c r="L531" s="11" t="s">
        <v>70</v>
      </c>
      <c r="M531" s="12" t="s">
        <v>70</v>
      </c>
      <c r="N531" s="12" t="s">
        <v>70</v>
      </c>
      <c r="O531" s="12" t="s">
        <v>70</v>
      </c>
      <c r="P531" s="12" t="s">
        <v>70</v>
      </c>
      <c r="Q531" s="12" t="s">
        <v>70</v>
      </c>
      <c r="R531" s="12" t="s">
        <v>70</v>
      </c>
      <c r="S531" s="12" t="s">
        <v>70</v>
      </c>
      <c r="T531" s="12" t="s">
        <v>70</v>
      </c>
      <c r="U531" s="1" t="str">
        <f t="shared" si="55"/>
        <v/>
      </c>
      <c r="V531" s="1" t="str">
        <f t="shared" si="56"/>
        <v/>
      </c>
      <c r="W531" s="1" t="str">
        <f t="shared" si="57"/>
        <v/>
      </c>
      <c r="X531" s="1">
        <v>19</v>
      </c>
      <c r="Y531" s="13"/>
      <c r="Z531" s="17"/>
      <c r="AA531" s="17"/>
      <c r="AB531" s="17"/>
      <c r="AC531" s="17"/>
      <c r="AD531" s="17"/>
      <c r="AE531" s="17"/>
      <c r="AF531" s="17">
        <v>0.38188540902658941</v>
      </c>
      <c r="AG531" s="17">
        <v>10232000</v>
      </c>
      <c r="AH531" s="14"/>
      <c r="AI531" s="16"/>
      <c r="AJ531" s="16"/>
      <c r="AK531" s="1">
        <f t="shared" si="54"/>
        <v>65.172862266948485</v>
      </c>
      <c r="AL531" s="1" t="str">
        <f t="shared" si="58"/>
        <v/>
      </c>
    </row>
    <row r="532" spans="1:38">
      <c r="A532" s="16" t="s">
        <v>74</v>
      </c>
      <c r="B532" t="s">
        <v>133</v>
      </c>
      <c r="C532">
        <v>11</v>
      </c>
      <c r="D532">
        <v>30</v>
      </c>
      <c r="E532" s="14"/>
      <c r="F532" s="1">
        <v>0</v>
      </c>
      <c r="G532" s="14">
        <v>1980</v>
      </c>
      <c r="H532" s="11" t="s">
        <v>70</v>
      </c>
      <c r="I532" s="11" t="s">
        <v>70</v>
      </c>
      <c r="J532" s="11" t="s">
        <v>70</v>
      </c>
      <c r="K532" s="11" t="s">
        <v>70</v>
      </c>
      <c r="L532" s="11" t="s">
        <v>70</v>
      </c>
      <c r="M532" s="12" t="s">
        <v>70</v>
      </c>
      <c r="N532" s="12" t="s">
        <v>70</v>
      </c>
      <c r="O532" s="12" t="s">
        <v>70</v>
      </c>
      <c r="P532" s="12" t="s">
        <v>70</v>
      </c>
      <c r="Q532" s="12" t="s">
        <v>70</v>
      </c>
      <c r="R532" s="12" t="s">
        <v>70</v>
      </c>
      <c r="S532" s="12" t="s">
        <v>70</v>
      </c>
      <c r="T532" s="12" t="s">
        <v>70</v>
      </c>
      <c r="U532" s="1" t="str">
        <f t="shared" si="55"/>
        <v/>
      </c>
      <c r="V532" s="1" t="str">
        <f t="shared" si="56"/>
        <v/>
      </c>
      <c r="W532" s="1" t="str">
        <f t="shared" si="57"/>
        <v/>
      </c>
      <c r="X532" s="1">
        <v>20</v>
      </c>
      <c r="Y532" s="13"/>
      <c r="Z532" s="17"/>
      <c r="AA532" s="17"/>
      <c r="AB532" s="17"/>
      <c r="AC532" s="17"/>
      <c r="AD532" s="17"/>
      <c r="AE532" s="17"/>
      <c r="AF532" s="17">
        <v>0</v>
      </c>
      <c r="AG532" s="17">
        <v>10232000</v>
      </c>
      <c r="AH532" s="14"/>
      <c r="AI532" s="16"/>
      <c r="AJ532" s="16"/>
      <c r="AK532" s="1">
        <f t="shared" si="54"/>
        <v>71.4227229151995</v>
      </c>
      <c r="AL532" s="1" t="str">
        <f t="shared" si="58"/>
        <v/>
      </c>
    </row>
    <row r="533" spans="1:38">
      <c r="A533" s="16" t="s">
        <v>74</v>
      </c>
      <c r="B533" t="s">
        <v>133</v>
      </c>
      <c r="C533">
        <v>11</v>
      </c>
      <c r="D533">
        <v>30</v>
      </c>
      <c r="E533" s="14"/>
      <c r="F533" s="1">
        <v>0</v>
      </c>
      <c r="G533" s="14">
        <v>1981</v>
      </c>
      <c r="H533" s="11" t="s">
        <v>70</v>
      </c>
      <c r="I533" s="11" t="s">
        <v>70</v>
      </c>
      <c r="J533" s="11" t="s">
        <v>70</v>
      </c>
      <c r="K533" s="11" t="s">
        <v>70</v>
      </c>
      <c r="L533" s="11" t="s">
        <v>70</v>
      </c>
      <c r="M533" s="12" t="s">
        <v>70</v>
      </c>
      <c r="N533" s="12" t="s">
        <v>70</v>
      </c>
      <c r="O533" s="12" t="s">
        <v>70</v>
      </c>
      <c r="P533" s="12" t="s">
        <v>70</v>
      </c>
      <c r="Q533" s="12" t="s">
        <v>70</v>
      </c>
      <c r="R533" s="12" t="s">
        <v>70</v>
      </c>
      <c r="S533" s="12" t="s">
        <v>70</v>
      </c>
      <c r="T533" s="12" t="s">
        <v>70</v>
      </c>
      <c r="U533" s="1" t="str">
        <f t="shared" si="55"/>
        <v/>
      </c>
      <c r="V533" s="1" t="str">
        <f t="shared" si="56"/>
        <v/>
      </c>
      <c r="W533" s="1" t="str">
        <f t="shared" si="57"/>
        <v/>
      </c>
      <c r="X533" s="1">
        <v>21</v>
      </c>
      <c r="Y533" s="13"/>
      <c r="Z533" s="17"/>
      <c r="AA533" s="17"/>
      <c r="AB533" s="17"/>
      <c r="AC533" s="17"/>
      <c r="AD533" s="17"/>
      <c r="AE533" s="17"/>
      <c r="AF533" s="17">
        <v>0.31225630367936746</v>
      </c>
      <c r="AG533" s="17">
        <v>10264000</v>
      </c>
      <c r="AH533" s="14"/>
      <c r="AI533" s="16"/>
      <c r="AJ533" s="16"/>
      <c r="AK533" s="1">
        <f t="shared" si="54"/>
        <v>78.183465064019558</v>
      </c>
      <c r="AL533" s="1" t="str">
        <f t="shared" si="58"/>
        <v/>
      </c>
    </row>
    <row r="534" spans="1:38">
      <c r="A534" s="16" t="s">
        <v>74</v>
      </c>
      <c r="B534" t="s">
        <v>133</v>
      </c>
      <c r="C534">
        <v>11</v>
      </c>
      <c r="D534">
        <v>30</v>
      </c>
      <c r="E534" s="14"/>
      <c r="F534" s="1">
        <v>0</v>
      </c>
      <c r="G534" s="14">
        <v>1982</v>
      </c>
      <c r="H534" s="11" t="s">
        <v>70</v>
      </c>
      <c r="I534" s="11" t="s">
        <v>70</v>
      </c>
      <c r="J534" s="11" t="s">
        <v>70</v>
      </c>
      <c r="K534" s="11" t="s">
        <v>70</v>
      </c>
      <c r="L534" s="11" t="s">
        <v>70</v>
      </c>
      <c r="M534" s="12" t="s">
        <v>70</v>
      </c>
      <c r="N534" s="12" t="s">
        <v>70</v>
      </c>
      <c r="O534" s="12" t="s">
        <v>70</v>
      </c>
      <c r="P534" s="12" t="s">
        <v>70</v>
      </c>
      <c r="Q534" s="12" t="s">
        <v>70</v>
      </c>
      <c r="R534" s="12" t="s">
        <v>70</v>
      </c>
      <c r="S534" s="12" t="s">
        <v>70</v>
      </c>
      <c r="T534" s="12" t="s">
        <v>70</v>
      </c>
      <c r="U534" s="1" t="str">
        <f t="shared" si="55"/>
        <v/>
      </c>
      <c r="V534" s="1" t="str">
        <f t="shared" si="56"/>
        <v/>
      </c>
      <c r="W534" s="1" t="str">
        <f t="shared" si="57"/>
        <v/>
      </c>
      <c r="X534" s="1">
        <v>22</v>
      </c>
      <c r="Y534" s="13"/>
      <c r="Z534" s="17"/>
      <c r="AA534" s="17"/>
      <c r="AB534" s="17"/>
      <c r="AC534" s="17"/>
      <c r="AD534" s="17"/>
      <c r="AE534" s="17"/>
      <c r="AF534" s="17">
        <v>0.24327360803379125</v>
      </c>
      <c r="AG534" s="17">
        <v>10289000</v>
      </c>
      <c r="AH534" s="14"/>
      <c r="AI534" s="16"/>
      <c r="AJ534" s="16"/>
      <c r="AK534" s="1">
        <f t="shared" si="54"/>
        <v>82.540956030541196</v>
      </c>
      <c r="AL534" s="1" t="str">
        <f t="shared" si="58"/>
        <v/>
      </c>
    </row>
    <row r="535" spans="1:38">
      <c r="A535" s="16" t="s">
        <v>74</v>
      </c>
      <c r="B535" t="s">
        <v>133</v>
      </c>
      <c r="C535">
        <v>11</v>
      </c>
      <c r="D535">
        <v>30</v>
      </c>
      <c r="E535" s="14"/>
      <c r="F535" s="1">
        <v>0</v>
      </c>
      <c r="G535" s="14">
        <v>1983</v>
      </c>
      <c r="H535" s="11" t="s">
        <v>70</v>
      </c>
      <c r="I535" s="11" t="s">
        <v>70</v>
      </c>
      <c r="J535" s="11" t="s">
        <v>70</v>
      </c>
      <c r="K535" s="11" t="s">
        <v>70</v>
      </c>
      <c r="L535" s="11" t="s">
        <v>70</v>
      </c>
      <c r="M535" s="12" t="s">
        <v>70</v>
      </c>
      <c r="N535" s="12" t="s">
        <v>70</v>
      </c>
      <c r="O535" s="12" t="s">
        <v>70</v>
      </c>
      <c r="P535" s="12" t="s">
        <v>70</v>
      </c>
      <c r="Q535" s="12" t="s">
        <v>70</v>
      </c>
      <c r="R535" s="12" t="s">
        <v>70</v>
      </c>
      <c r="S535" s="12" t="s">
        <v>70</v>
      </c>
      <c r="T535" s="12" t="s">
        <v>70</v>
      </c>
      <c r="U535" s="1" t="str">
        <f t="shared" si="55"/>
        <v/>
      </c>
      <c r="V535" s="1" t="str">
        <f t="shared" si="56"/>
        <v/>
      </c>
      <c r="W535" s="1" t="str">
        <f t="shared" si="57"/>
        <v/>
      </c>
      <c r="X535" s="1">
        <v>23</v>
      </c>
      <c r="Y535" s="13"/>
      <c r="Z535" s="17"/>
      <c r="AA535" s="17"/>
      <c r="AB535" s="17"/>
      <c r="AC535" s="17"/>
      <c r="AD535" s="17"/>
      <c r="AE535" s="17"/>
      <c r="AF535" s="17">
        <v>0.1844929396445488</v>
      </c>
      <c r="AG535" s="17">
        <v>10308000</v>
      </c>
      <c r="AH535" s="14"/>
      <c r="AI535" s="16"/>
      <c r="AJ535" s="16"/>
      <c r="AK535" s="1">
        <f t="shared" si="54"/>
        <v>82.541769250536163</v>
      </c>
      <c r="AL535" s="1" t="str">
        <f t="shared" si="58"/>
        <v/>
      </c>
    </row>
    <row r="536" spans="1:38">
      <c r="A536" s="16" t="s">
        <v>74</v>
      </c>
      <c r="B536" t="s">
        <v>133</v>
      </c>
      <c r="C536">
        <v>11</v>
      </c>
      <c r="D536">
        <v>30</v>
      </c>
      <c r="E536" s="14"/>
      <c r="F536" s="1">
        <v>0</v>
      </c>
      <c r="G536" s="14">
        <v>1984</v>
      </c>
      <c r="H536" s="11" t="s">
        <v>70</v>
      </c>
      <c r="I536" s="11" t="s">
        <v>70</v>
      </c>
      <c r="J536" s="11" t="s">
        <v>70</v>
      </c>
      <c r="K536" s="11" t="s">
        <v>70</v>
      </c>
      <c r="L536" s="11" t="s">
        <v>70</v>
      </c>
      <c r="M536" s="12" t="s">
        <v>70</v>
      </c>
      <c r="N536" s="12" t="s">
        <v>70</v>
      </c>
      <c r="O536" s="12" t="s">
        <v>70</v>
      </c>
      <c r="P536" s="12" t="s">
        <v>70</v>
      </c>
      <c r="Q536" s="12" t="s">
        <v>70</v>
      </c>
      <c r="R536" s="12" t="s">
        <v>70</v>
      </c>
      <c r="S536" s="12" t="s">
        <v>70</v>
      </c>
      <c r="T536" s="12" t="s">
        <v>70</v>
      </c>
      <c r="U536" s="1" t="str">
        <f t="shared" si="55"/>
        <v/>
      </c>
      <c r="V536" s="1" t="str">
        <f t="shared" si="56"/>
        <v/>
      </c>
      <c r="W536" s="1" t="str">
        <f t="shared" si="57"/>
        <v/>
      </c>
      <c r="X536" s="1">
        <v>24</v>
      </c>
      <c r="Y536" s="13"/>
      <c r="Z536" s="17"/>
      <c r="AA536" s="17"/>
      <c r="AB536" s="17"/>
      <c r="AC536" s="17"/>
      <c r="AD536" s="17"/>
      <c r="AE536" s="17"/>
      <c r="AF536" s="17">
        <v>0.13572469364167447</v>
      </c>
      <c r="AG536" s="17">
        <v>10322000</v>
      </c>
      <c r="AH536" s="14"/>
      <c r="AI536" s="16"/>
      <c r="AJ536" s="16"/>
      <c r="AK536" s="1">
        <f t="shared" si="54"/>
        <v>83.01930817834085</v>
      </c>
      <c r="AL536" s="1" t="str">
        <f t="shared" si="58"/>
        <v/>
      </c>
    </row>
    <row r="537" spans="1:38">
      <c r="A537" s="16" t="s">
        <v>74</v>
      </c>
      <c r="B537" t="s">
        <v>133</v>
      </c>
      <c r="C537">
        <v>11</v>
      </c>
      <c r="D537">
        <v>30</v>
      </c>
      <c r="E537" s="14"/>
      <c r="F537" s="1">
        <v>0</v>
      </c>
      <c r="G537" s="14">
        <v>1985</v>
      </c>
      <c r="H537" s="11" t="s">
        <v>70</v>
      </c>
      <c r="I537" s="11" t="s">
        <v>70</v>
      </c>
      <c r="J537" s="11" t="s">
        <v>70</v>
      </c>
      <c r="K537" s="11" t="s">
        <v>70</v>
      </c>
      <c r="L537" s="11" t="s">
        <v>70</v>
      </c>
      <c r="M537" s="12" t="s">
        <v>70</v>
      </c>
      <c r="N537" s="12" t="s">
        <v>70</v>
      </c>
      <c r="O537" s="12" t="s">
        <v>70</v>
      </c>
      <c r="P537" s="12" t="s">
        <v>70</v>
      </c>
      <c r="Q537" s="12" t="s">
        <v>70</v>
      </c>
      <c r="R537" s="12" t="s">
        <v>70</v>
      </c>
      <c r="S537" s="12" t="s">
        <v>70</v>
      </c>
      <c r="T537" s="12" t="s">
        <v>70</v>
      </c>
      <c r="U537" s="1" t="str">
        <f t="shared" si="55"/>
        <v/>
      </c>
      <c r="V537" s="1" t="str">
        <f t="shared" si="56"/>
        <v/>
      </c>
      <c r="W537" s="1" t="str">
        <f t="shared" si="57"/>
        <v/>
      </c>
      <c r="X537" s="1">
        <v>25</v>
      </c>
      <c r="Y537" s="13"/>
      <c r="Z537" s="17"/>
      <c r="AA537" s="17"/>
      <c r="AB537" s="17"/>
      <c r="AC537" s="17"/>
      <c r="AD537" s="17"/>
      <c r="AE537" s="17"/>
      <c r="AF537" s="17">
        <v>0.12586534071961061</v>
      </c>
      <c r="AG537" s="17">
        <v>10335000</v>
      </c>
      <c r="AH537" s="14"/>
      <c r="AI537" s="3"/>
      <c r="AJ537" s="16"/>
      <c r="AK537" s="1">
        <f t="shared" si="54"/>
        <v>84.058447936084903</v>
      </c>
      <c r="AL537" s="1" t="str">
        <f t="shared" si="58"/>
        <v/>
      </c>
    </row>
    <row r="538" spans="1:38">
      <c r="A538" s="16" t="s">
        <v>74</v>
      </c>
      <c r="B538" t="s">
        <v>133</v>
      </c>
      <c r="C538">
        <v>11</v>
      </c>
      <c r="D538">
        <v>30</v>
      </c>
      <c r="E538" s="14"/>
      <c r="F538" s="1">
        <v>0</v>
      </c>
      <c r="G538" s="14">
        <v>1986</v>
      </c>
      <c r="H538" s="11" t="s">
        <v>70</v>
      </c>
      <c r="I538" s="11" t="s">
        <v>70</v>
      </c>
      <c r="J538" s="11" t="s">
        <v>70</v>
      </c>
      <c r="K538" s="11" t="s">
        <v>70</v>
      </c>
      <c r="L538" s="11" t="s">
        <v>70</v>
      </c>
      <c r="M538" s="12" t="s">
        <v>70</v>
      </c>
      <c r="N538" s="12" t="s">
        <v>70</v>
      </c>
      <c r="O538" s="12" t="s">
        <v>70</v>
      </c>
      <c r="P538" s="12" t="s">
        <v>70</v>
      </c>
      <c r="Q538" s="12" t="s">
        <v>70</v>
      </c>
      <c r="R538" s="12" t="s">
        <v>70</v>
      </c>
      <c r="S538" s="12" t="s">
        <v>70</v>
      </c>
      <c r="T538" s="12" t="s">
        <v>70</v>
      </c>
      <c r="U538" s="1" t="str">
        <f t="shared" si="55"/>
        <v/>
      </c>
      <c r="V538" s="1" t="str">
        <f t="shared" si="56"/>
        <v/>
      </c>
      <c r="W538" s="1" t="str">
        <f t="shared" si="57"/>
        <v/>
      </c>
      <c r="X538" s="1">
        <v>26</v>
      </c>
      <c r="Y538" s="13"/>
      <c r="Z538" s="17"/>
      <c r="AA538" s="17"/>
      <c r="AB538" s="17"/>
      <c r="AC538" s="17"/>
      <c r="AD538" s="17"/>
      <c r="AE538" s="17"/>
      <c r="AF538" s="17">
        <v>5.8038306910632546E-2</v>
      </c>
      <c r="AG538" s="17">
        <v>10341000</v>
      </c>
      <c r="AH538" s="14"/>
      <c r="AI538" s="16"/>
      <c r="AJ538" s="16"/>
      <c r="AK538" s="1">
        <f t="shared" si="54"/>
        <v>86.025109923699844</v>
      </c>
      <c r="AL538" s="1" t="str">
        <f t="shared" si="58"/>
        <v/>
      </c>
    </row>
    <row r="539" spans="1:38">
      <c r="A539" s="16" t="s">
        <v>74</v>
      </c>
      <c r="B539" t="s">
        <v>133</v>
      </c>
      <c r="C539">
        <v>11</v>
      </c>
      <c r="D539">
        <v>30</v>
      </c>
      <c r="E539" s="14"/>
      <c r="F539" s="1">
        <v>0</v>
      </c>
      <c r="G539" s="14">
        <v>1987</v>
      </c>
      <c r="H539" s="11" t="s">
        <v>70</v>
      </c>
      <c r="I539" s="11" t="s">
        <v>70</v>
      </c>
      <c r="J539" s="11" t="s">
        <v>70</v>
      </c>
      <c r="K539" s="11" t="s">
        <v>70</v>
      </c>
      <c r="L539" s="11" t="s">
        <v>70</v>
      </c>
      <c r="M539" s="12" t="s">
        <v>70</v>
      </c>
      <c r="N539" s="12" t="s">
        <v>70</v>
      </c>
      <c r="O539" s="12" t="s">
        <v>70</v>
      </c>
      <c r="P539" s="12" t="s">
        <v>70</v>
      </c>
      <c r="Q539" s="12" t="s">
        <v>70</v>
      </c>
      <c r="R539" s="12" t="s">
        <v>70</v>
      </c>
      <c r="S539" s="12" t="s">
        <v>70</v>
      </c>
      <c r="T539" s="12" t="s">
        <v>70</v>
      </c>
      <c r="U539" s="1" t="str">
        <f t="shared" si="55"/>
        <v/>
      </c>
      <c r="V539" s="1" t="str">
        <f t="shared" si="56"/>
        <v/>
      </c>
      <c r="W539" s="1" t="str">
        <f t="shared" si="57"/>
        <v/>
      </c>
      <c r="X539" s="1">
        <v>27</v>
      </c>
      <c r="Y539" s="13"/>
      <c r="Z539" s="17"/>
      <c r="AA539" s="17"/>
      <c r="AB539" s="17"/>
      <c r="AC539" s="17"/>
      <c r="AD539" s="17"/>
      <c r="AE539" s="17"/>
      <c r="AF539" s="17">
        <v>6.7668812094466069E-2</v>
      </c>
      <c r="AG539" s="17">
        <v>10348000</v>
      </c>
      <c r="AH539" s="14"/>
      <c r="AI539" s="16"/>
      <c r="AJ539" s="16"/>
      <c r="AK539" s="1">
        <f t="shared" si="54"/>
        <v>87.727374196924899</v>
      </c>
      <c r="AL539" s="1" t="str">
        <f t="shared" si="58"/>
        <v/>
      </c>
    </row>
    <row r="540" spans="1:38">
      <c r="A540" s="16" t="s">
        <v>74</v>
      </c>
      <c r="B540" t="s">
        <v>133</v>
      </c>
      <c r="C540">
        <v>11</v>
      </c>
      <c r="D540">
        <v>30</v>
      </c>
      <c r="E540" s="14"/>
      <c r="F540" s="1">
        <v>0</v>
      </c>
      <c r="G540" s="14">
        <v>1988</v>
      </c>
      <c r="H540" s="11" t="s">
        <v>70</v>
      </c>
      <c r="I540" s="11" t="s">
        <v>70</v>
      </c>
      <c r="J540" s="11" t="s">
        <v>70</v>
      </c>
      <c r="K540" s="11" t="s">
        <v>70</v>
      </c>
      <c r="L540" s="11" t="s">
        <v>70</v>
      </c>
      <c r="M540" s="12" t="s">
        <v>70</v>
      </c>
      <c r="N540" s="12" t="s">
        <v>70</v>
      </c>
      <c r="O540" s="12" t="s">
        <v>70</v>
      </c>
      <c r="P540" s="12" t="s">
        <v>70</v>
      </c>
      <c r="Q540" s="12" t="s">
        <v>70</v>
      </c>
      <c r="R540" s="12" t="s">
        <v>70</v>
      </c>
      <c r="S540" s="12" t="s">
        <v>70</v>
      </c>
      <c r="T540" s="12" t="s">
        <v>70</v>
      </c>
      <c r="U540" s="1" t="str">
        <f t="shared" si="55"/>
        <v/>
      </c>
      <c r="V540" s="1" t="str">
        <f t="shared" si="56"/>
        <v/>
      </c>
      <c r="W540" s="1" t="str">
        <f t="shared" si="57"/>
        <v/>
      </c>
      <c r="X540" s="1">
        <v>28</v>
      </c>
      <c r="Y540" s="13"/>
      <c r="Z540" s="17"/>
      <c r="AA540" s="17"/>
      <c r="AB540" s="17"/>
      <c r="AC540" s="17"/>
      <c r="AD540" s="17"/>
      <c r="AE540" s="17"/>
      <c r="AF540" s="17">
        <v>7.7279756550859405E-2</v>
      </c>
      <c r="AG540" s="17">
        <v>10356000</v>
      </c>
      <c r="AH540" s="14"/>
      <c r="AI540" s="16"/>
      <c r="AJ540" s="16"/>
      <c r="AK540" s="1">
        <f t="shared" si="54"/>
        <v>90.00287293802127</v>
      </c>
      <c r="AL540" s="1" t="str">
        <f t="shared" si="58"/>
        <v/>
      </c>
    </row>
    <row r="541" spans="1:38">
      <c r="A541" s="16" t="s">
        <v>74</v>
      </c>
      <c r="B541" t="s">
        <v>133</v>
      </c>
      <c r="C541">
        <v>11</v>
      </c>
      <c r="D541">
        <v>30</v>
      </c>
      <c r="E541" s="14"/>
      <c r="F541" s="1">
        <v>0</v>
      </c>
      <c r="G541" s="14">
        <v>1989</v>
      </c>
      <c r="H541" s="11" t="s">
        <v>70</v>
      </c>
      <c r="I541" s="11" t="s">
        <v>70</v>
      </c>
      <c r="J541" s="11" t="s">
        <v>70</v>
      </c>
      <c r="K541" s="11" t="s">
        <v>70</v>
      </c>
      <c r="L541" s="11" t="s">
        <v>70</v>
      </c>
      <c r="M541" s="12" t="s">
        <v>70</v>
      </c>
      <c r="N541" s="12" t="s">
        <v>70</v>
      </c>
      <c r="O541" s="12" t="s">
        <v>70</v>
      </c>
      <c r="P541" s="12" t="s">
        <v>70</v>
      </c>
      <c r="Q541" s="12" t="s">
        <v>70</v>
      </c>
      <c r="R541" s="12" t="s">
        <v>70</v>
      </c>
      <c r="S541" s="12" t="s">
        <v>70</v>
      </c>
      <c r="T541" s="12" t="s">
        <v>70</v>
      </c>
      <c r="U541" s="1" t="str">
        <f t="shared" si="55"/>
        <v/>
      </c>
      <c r="V541" s="1" t="str">
        <f t="shared" si="56"/>
        <v/>
      </c>
      <c r="W541" s="1" t="str">
        <f t="shared" si="57"/>
        <v/>
      </c>
      <c r="X541" s="1">
        <v>29</v>
      </c>
      <c r="Y541" s="13"/>
      <c r="Z541" s="17"/>
      <c r="AA541" s="17"/>
      <c r="AB541" s="17"/>
      <c r="AC541" s="17"/>
      <c r="AD541" s="17"/>
      <c r="AE541" s="17"/>
      <c r="AF541" s="17">
        <v>5.7920650330544311E-2</v>
      </c>
      <c r="AG541" s="17">
        <v>10362000</v>
      </c>
      <c r="AH541" s="14"/>
      <c r="AI541" s="16"/>
      <c r="AJ541" s="16"/>
      <c r="AK541" s="1">
        <f t="shared" si="54"/>
        <v>92.169945719934901</v>
      </c>
      <c r="AL541" s="1" t="str">
        <f t="shared" si="58"/>
        <v/>
      </c>
    </row>
    <row r="542" spans="1:38">
      <c r="A542" s="16" t="s">
        <v>74</v>
      </c>
      <c r="B542" t="s">
        <v>133</v>
      </c>
      <c r="C542">
        <v>11</v>
      </c>
      <c r="D542">
        <v>30</v>
      </c>
      <c r="E542" s="14"/>
      <c r="F542" s="1">
        <v>0</v>
      </c>
      <c r="G542" s="14">
        <v>1990</v>
      </c>
      <c r="H542" s="11" t="s">
        <v>70</v>
      </c>
      <c r="I542" s="11" t="s">
        <v>70</v>
      </c>
      <c r="J542" s="11" t="s">
        <v>70</v>
      </c>
      <c r="K542" s="11" t="s">
        <v>70</v>
      </c>
      <c r="L542" s="11" t="s">
        <v>70</v>
      </c>
      <c r="M542" s="12" t="s">
        <v>70</v>
      </c>
      <c r="N542" s="12" t="s">
        <v>70</v>
      </c>
      <c r="O542" s="12" t="s">
        <v>70</v>
      </c>
      <c r="P542" s="12" t="s">
        <v>70</v>
      </c>
      <c r="Q542" s="12" t="s">
        <v>70</v>
      </c>
      <c r="R542" s="12" t="s">
        <v>70</v>
      </c>
      <c r="S542" s="12" t="s">
        <v>70</v>
      </c>
      <c r="T542" s="12" t="s">
        <v>70</v>
      </c>
      <c r="U542" s="1" t="str">
        <f t="shared" si="55"/>
        <v/>
      </c>
      <c r="V542" s="1" t="str">
        <f t="shared" si="56"/>
        <v/>
      </c>
      <c r="W542" s="1" t="str">
        <f t="shared" si="57"/>
        <v/>
      </c>
      <c r="X542" s="1">
        <v>30</v>
      </c>
      <c r="Y542" s="13">
        <v>34879966070.8022</v>
      </c>
      <c r="Z542" s="17">
        <v>5336.145182808139</v>
      </c>
      <c r="AA542" s="17"/>
      <c r="AB542" s="17">
        <v>7993093470.3930302</v>
      </c>
      <c r="AC542" s="17">
        <v>13708610915.414877</v>
      </c>
      <c r="AD542" s="17">
        <v>8823038367.3188572</v>
      </c>
      <c r="AE542" s="17">
        <v>17194898636.308907</v>
      </c>
      <c r="AF542" s="17">
        <v>9.6501809483887264E-3</v>
      </c>
      <c r="AG542" s="17">
        <v>10363000</v>
      </c>
      <c r="AH542" s="14"/>
      <c r="AI542" s="8">
        <v>2.5</v>
      </c>
      <c r="AJ542">
        <f>+AI542*Y542</f>
        <v>87199915177.005493</v>
      </c>
      <c r="AK542" s="1">
        <f t="shared" si="54"/>
        <v>94.120944997213314</v>
      </c>
      <c r="AL542" s="1" t="str">
        <f t="shared" si="58"/>
        <v/>
      </c>
    </row>
    <row r="543" spans="1:38">
      <c r="A543" s="16" t="s">
        <v>74</v>
      </c>
      <c r="B543" t="s">
        <v>133</v>
      </c>
      <c r="C543">
        <v>11</v>
      </c>
      <c r="D543">
        <v>30</v>
      </c>
      <c r="E543" s="14"/>
      <c r="F543" s="1">
        <v>0</v>
      </c>
      <c r="G543" s="14">
        <v>1991</v>
      </c>
      <c r="H543" s="11" t="s">
        <v>70</v>
      </c>
      <c r="I543" s="11" t="s">
        <v>70</v>
      </c>
      <c r="J543" s="11" t="s">
        <v>70</v>
      </c>
      <c r="K543" s="11" t="s">
        <v>70</v>
      </c>
      <c r="L543" s="11" t="s">
        <v>70</v>
      </c>
      <c r="M543" s="12" t="s">
        <v>70</v>
      </c>
      <c r="N543" s="12" t="s">
        <v>70</v>
      </c>
      <c r="O543" s="12" t="s">
        <v>70</v>
      </c>
      <c r="P543" s="12" t="s">
        <v>70</v>
      </c>
      <c r="Q543" s="12" t="s">
        <v>70</v>
      </c>
      <c r="R543" s="12" t="s">
        <v>70</v>
      </c>
      <c r="S543" s="12" t="s">
        <v>70</v>
      </c>
      <c r="T543" s="12" t="s">
        <v>70</v>
      </c>
      <c r="U543" s="1" t="str">
        <f t="shared" si="55"/>
        <v/>
      </c>
      <c r="V543" s="1" t="str">
        <f t="shared" si="56"/>
        <v/>
      </c>
      <c r="W543" s="1" t="str">
        <f t="shared" si="57"/>
        <v/>
      </c>
      <c r="X543" s="1">
        <v>31</v>
      </c>
      <c r="Y543" s="13">
        <v>25572480860.998055</v>
      </c>
      <c r="Z543" s="17">
        <v>4741.2337786454473</v>
      </c>
      <c r="AA543" s="17">
        <v>-11.14871098483907</v>
      </c>
      <c r="AB543" s="17">
        <v>5767208472.2335758</v>
      </c>
      <c r="AC543" s="17">
        <v>9962094254.9144821</v>
      </c>
      <c r="AD543" s="17">
        <v>6160735638.5742197</v>
      </c>
      <c r="AE543" s="17">
        <v>12114530267.262411</v>
      </c>
      <c r="AF543" s="17">
        <v>-0.52244700878327244</v>
      </c>
      <c r="AG543" s="17">
        <v>10309000</v>
      </c>
      <c r="AH543" s="14"/>
      <c r="AI543" s="16"/>
      <c r="AJ543" s="21">
        <f t="shared" ref="AJ543:AJ562" si="59">+IF(ISNUMBER((AJ542*0.96*AK543/AK542)+AD543),(AJ542*0.96*AK543/AK542)+AD543,"")</f>
        <v>91097698923.621506</v>
      </c>
      <c r="AK543" s="1">
        <f t="shared" si="54"/>
        <v>95.498315964464666</v>
      </c>
      <c r="AL543" s="1" t="str">
        <f t="shared" si="58"/>
        <v/>
      </c>
    </row>
    <row r="544" spans="1:38">
      <c r="A544" s="16" t="s">
        <v>74</v>
      </c>
      <c r="B544" t="s">
        <v>133</v>
      </c>
      <c r="C544">
        <v>11</v>
      </c>
      <c r="D544">
        <v>30</v>
      </c>
      <c r="E544" s="14"/>
      <c r="F544" s="1">
        <v>0</v>
      </c>
      <c r="G544" s="14">
        <v>1992</v>
      </c>
      <c r="H544" s="11" t="s">
        <v>70</v>
      </c>
      <c r="I544" s="11" t="s">
        <v>70</v>
      </c>
      <c r="J544" s="11" t="s">
        <v>70</v>
      </c>
      <c r="K544" s="11" t="s">
        <v>70</v>
      </c>
      <c r="L544" s="11" t="s">
        <v>70</v>
      </c>
      <c r="M544" s="12" t="s">
        <v>70</v>
      </c>
      <c r="N544" s="12" t="s">
        <v>70</v>
      </c>
      <c r="O544" s="12" t="s">
        <v>70</v>
      </c>
      <c r="P544" s="12" t="s">
        <v>70</v>
      </c>
      <c r="Q544" s="12" t="s">
        <v>70</v>
      </c>
      <c r="R544" s="12" t="s">
        <v>70</v>
      </c>
      <c r="S544" s="12" t="s">
        <v>70</v>
      </c>
      <c r="T544" s="12" t="s">
        <v>70</v>
      </c>
      <c r="U544" s="1" t="str">
        <f t="shared" si="55"/>
        <v/>
      </c>
      <c r="V544" s="1" t="str">
        <f t="shared" si="56"/>
        <v/>
      </c>
      <c r="W544" s="1" t="str">
        <f t="shared" si="57"/>
        <v/>
      </c>
      <c r="X544" s="1">
        <v>32</v>
      </c>
      <c r="Y544" s="13">
        <v>29954014371.706387</v>
      </c>
      <c r="Z544" s="17">
        <v>4712.6934905610906</v>
      </c>
      <c r="AA544" s="17">
        <v>-0.60195909792302871</v>
      </c>
      <c r="AB544" s="17">
        <v>6413158721.7647238</v>
      </c>
      <c r="AC544" s="17">
        <v>11603556183.163034</v>
      </c>
      <c r="AD544" s="17">
        <v>8319773476.8839655</v>
      </c>
      <c r="AE544" s="17">
        <v>15295365864.81559</v>
      </c>
      <c r="AF544" s="17">
        <v>8.7264270821060738E-2</v>
      </c>
      <c r="AG544" s="17">
        <v>10318000</v>
      </c>
      <c r="AH544" s="14"/>
      <c r="AI544" s="16"/>
      <c r="AJ544" s="21">
        <f t="shared" si="59"/>
        <v>95564469806.770691</v>
      </c>
      <c r="AK544" s="1">
        <f t="shared" si="54"/>
        <v>95.269987547023646</v>
      </c>
      <c r="AL544" s="1" t="str">
        <f t="shared" si="58"/>
        <v/>
      </c>
    </row>
    <row r="545" spans="1:38">
      <c r="A545" s="16" t="s">
        <v>74</v>
      </c>
      <c r="B545" t="s">
        <v>133</v>
      </c>
      <c r="C545">
        <v>11</v>
      </c>
      <c r="D545">
        <v>30</v>
      </c>
      <c r="E545" s="14"/>
      <c r="F545" s="1">
        <v>0</v>
      </c>
      <c r="G545" s="14">
        <v>1993</v>
      </c>
      <c r="H545" s="11">
        <v>181369000</v>
      </c>
      <c r="I545" s="11">
        <v>264099000</v>
      </c>
      <c r="J545" s="11">
        <v>11580700</v>
      </c>
      <c r="K545" s="11">
        <v>13621400000</v>
      </c>
      <c r="L545" s="11">
        <v>0</v>
      </c>
      <c r="M545" s="12">
        <v>3423100000</v>
      </c>
      <c r="N545" s="12">
        <v>1101160000</v>
      </c>
      <c r="O545" s="12">
        <v>854572000</v>
      </c>
      <c r="P545" s="12">
        <v>8744420000</v>
      </c>
      <c r="Q545" s="12">
        <v>0</v>
      </c>
      <c r="R545" s="12">
        <v>3789410000</v>
      </c>
      <c r="S545" s="12">
        <v>14231300000</v>
      </c>
      <c r="T545" s="12">
        <v>-14748200000</v>
      </c>
      <c r="U545" s="1">
        <f t="shared" si="55"/>
        <v>17867858700</v>
      </c>
      <c r="V545" s="1">
        <f t="shared" si="56"/>
        <v>14123252000</v>
      </c>
      <c r="W545" s="1">
        <f t="shared" si="57"/>
        <v>3744606700</v>
      </c>
      <c r="X545" s="1">
        <v>33</v>
      </c>
      <c r="Y545" s="13">
        <v>34380681377.452065</v>
      </c>
      <c r="Z545" s="17">
        <v>4709.717700855902</v>
      </c>
      <c r="AA545" s="17">
        <v>-6.3144138509059644E-2</v>
      </c>
      <c r="AB545" s="17">
        <v>7800226424.4563494</v>
      </c>
      <c r="AC545" s="17">
        <v>11624160307.785414</v>
      </c>
      <c r="AD545" s="17">
        <v>9631941864.5001888</v>
      </c>
      <c r="AE545" s="17">
        <v>16825026654.335266</v>
      </c>
      <c r="AF545" s="17">
        <v>0.1259141044850289</v>
      </c>
      <c r="AG545" s="17">
        <v>10331000</v>
      </c>
      <c r="AH545" s="14"/>
      <c r="AI545" s="16"/>
      <c r="AJ545" s="21">
        <f t="shared" si="59"/>
        <v>102585713742.62671</v>
      </c>
      <c r="AK545" s="1">
        <f t="shared" si="54"/>
        <v>96.528473430729051</v>
      </c>
      <c r="AL545" s="1">
        <f t="shared" si="58"/>
        <v>106330320442.62671</v>
      </c>
    </row>
    <row r="546" spans="1:38">
      <c r="A546" s="16" t="s">
        <v>74</v>
      </c>
      <c r="B546" t="s">
        <v>133</v>
      </c>
      <c r="C546">
        <v>11</v>
      </c>
      <c r="D546">
        <v>30</v>
      </c>
      <c r="E546" s="14"/>
      <c r="F546" s="1">
        <v>0</v>
      </c>
      <c r="G546" s="14">
        <v>1994</v>
      </c>
      <c r="H546" s="11">
        <v>300435000</v>
      </c>
      <c r="I546" s="11">
        <v>334076000</v>
      </c>
      <c r="J546" s="11">
        <v>98666600</v>
      </c>
      <c r="K546" s="11">
        <v>13494200000</v>
      </c>
      <c r="L546" s="11">
        <v>0</v>
      </c>
      <c r="M546" s="12">
        <v>4546810000</v>
      </c>
      <c r="N546" s="12">
        <v>1331080000</v>
      </c>
      <c r="O546" s="12">
        <v>1578730000</v>
      </c>
      <c r="P546" s="12">
        <v>10630900000</v>
      </c>
      <c r="Q546" s="12">
        <v>0</v>
      </c>
      <c r="R546" s="12">
        <v>6144500000</v>
      </c>
      <c r="S546" s="12">
        <v>15964000000</v>
      </c>
      <c r="T546" s="12">
        <v>-17371700000</v>
      </c>
      <c r="U546" s="1">
        <f t="shared" si="55"/>
        <v>20371877600</v>
      </c>
      <c r="V546" s="1">
        <f t="shared" si="56"/>
        <v>18087520000</v>
      </c>
      <c r="W546" s="1">
        <f t="shared" si="57"/>
        <v>2284357600</v>
      </c>
      <c r="X546" s="1">
        <v>34</v>
      </c>
      <c r="Y546" s="13">
        <v>41090290299.457397</v>
      </c>
      <c r="Z546" s="17">
        <v>4811.9015078046323</v>
      </c>
      <c r="AA546" s="17">
        <v>2.1696376181986352</v>
      </c>
      <c r="AB546" s="17">
        <v>8877540432.6769238</v>
      </c>
      <c r="AC546" s="17">
        <v>12678404684.296537</v>
      </c>
      <c r="AD546" s="17">
        <v>11803265652.28541</v>
      </c>
      <c r="AE546" s="17">
        <v>20827514440.78606</v>
      </c>
      <c r="AF546" s="17">
        <v>4.8386317293765573E-2</v>
      </c>
      <c r="AG546" s="17">
        <v>10336000</v>
      </c>
      <c r="AH546" s="14"/>
      <c r="AI546" s="16"/>
      <c r="AJ546" s="21">
        <f t="shared" si="59"/>
        <v>111721769889.79172</v>
      </c>
      <c r="AK546" s="1">
        <f t="shared" si="54"/>
        <v>97.936199009134512</v>
      </c>
      <c r="AL546" s="1">
        <f t="shared" si="58"/>
        <v>114006127489.79172</v>
      </c>
    </row>
    <row r="547" spans="1:38">
      <c r="A547" s="16" t="s">
        <v>74</v>
      </c>
      <c r="B547" t="s">
        <v>133</v>
      </c>
      <c r="C547">
        <v>11</v>
      </c>
      <c r="D547">
        <v>30</v>
      </c>
      <c r="E547" s="14"/>
      <c r="F547" s="1">
        <v>0</v>
      </c>
      <c r="G547" s="14">
        <v>1995</v>
      </c>
      <c r="H547" s="11">
        <v>345467000</v>
      </c>
      <c r="I547" s="11">
        <v>692504000</v>
      </c>
      <c r="J547" s="11">
        <v>62209600</v>
      </c>
      <c r="K547" s="11">
        <v>14273300000</v>
      </c>
      <c r="L547" s="11">
        <v>0</v>
      </c>
      <c r="M547" s="12">
        <v>7350060000</v>
      </c>
      <c r="N547" s="12">
        <v>2641920000</v>
      </c>
      <c r="O547" s="12">
        <v>2054480000</v>
      </c>
      <c r="P547" s="12">
        <v>15135800000</v>
      </c>
      <c r="Q547" s="12">
        <v>0</v>
      </c>
      <c r="R547" s="12">
        <v>13842900000</v>
      </c>
      <c r="S547" s="12">
        <v>21476800000</v>
      </c>
      <c r="T547" s="12">
        <v>-25162200000</v>
      </c>
      <c r="U547" s="1">
        <f t="shared" si="55"/>
        <v>29216380600</v>
      </c>
      <c r="V547" s="1">
        <f t="shared" si="56"/>
        <v>27182260000</v>
      </c>
      <c r="W547" s="1">
        <f t="shared" si="57"/>
        <v>2034120600</v>
      </c>
      <c r="X547" s="1">
        <v>35</v>
      </c>
      <c r="Y547" s="13">
        <v>55257045968.349663</v>
      </c>
      <c r="Z547" s="17">
        <v>5100.4399879652428</v>
      </c>
      <c r="AA547" s="17">
        <v>5.9963505007867894</v>
      </c>
      <c r="AB547" s="17">
        <v>11542049736.247175</v>
      </c>
      <c r="AC547" s="17">
        <v>15192107888.225309</v>
      </c>
      <c r="AD547" s="17">
        <v>17401092690.278824</v>
      </c>
      <c r="AE547" s="17">
        <v>28107724189.902035</v>
      </c>
      <c r="AF547" s="17">
        <v>-4.8386317293771054E-2</v>
      </c>
      <c r="AG547" s="17">
        <v>10331000</v>
      </c>
      <c r="AH547" s="14"/>
      <c r="AI547" s="16"/>
      <c r="AJ547" s="21">
        <f t="shared" si="59"/>
        <v>126148768178.45685</v>
      </c>
      <c r="AK547" s="1">
        <f t="shared" si="54"/>
        <v>99.301129184739438</v>
      </c>
      <c r="AL547" s="1">
        <f t="shared" si="58"/>
        <v>128182888778.45685</v>
      </c>
    </row>
    <row r="548" spans="1:38">
      <c r="A548" s="16" t="s">
        <v>74</v>
      </c>
      <c r="B548" t="s">
        <v>133</v>
      </c>
      <c r="C548">
        <v>11</v>
      </c>
      <c r="D548">
        <v>30</v>
      </c>
      <c r="E548" s="14"/>
      <c r="F548" s="1">
        <v>0</v>
      </c>
      <c r="G548" s="14">
        <v>1996</v>
      </c>
      <c r="H548" s="11">
        <v>497922000</v>
      </c>
      <c r="I548" s="11">
        <v>748218000</v>
      </c>
      <c r="J548" s="11">
        <v>624210000</v>
      </c>
      <c r="K548" s="11">
        <v>16322900000</v>
      </c>
      <c r="L548" s="11">
        <v>0</v>
      </c>
      <c r="M548" s="12">
        <v>8572410000</v>
      </c>
      <c r="N548" s="12">
        <v>3397770000</v>
      </c>
      <c r="O548" s="12">
        <v>1900320000</v>
      </c>
      <c r="P548" s="12">
        <v>19280100000</v>
      </c>
      <c r="Q548" s="12">
        <v>0</v>
      </c>
      <c r="R548" s="12">
        <v>12351800000</v>
      </c>
      <c r="S548" s="12">
        <v>21950300000</v>
      </c>
      <c r="T548" s="12">
        <v>-27656200000</v>
      </c>
      <c r="U548" s="1">
        <f t="shared" si="55"/>
        <v>30545050000</v>
      </c>
      <c r="V548" s="1">
        <f t="shared" si="56"/>
        <v>33150600000</v>
      </c>
      <c r="W548" s="1">
        <f t="shared" si="57"/>
        <v>-2605550000</v>
      </c>
      <c r="X548" s="1">
        <v>36</v>
      </c>
      <c r="Y548" s="13">
        <v>62010597343.910133</v>
      </c>
      <c r="Z548" s="17">
        <v>5314.0872531955192</v>
      </c>
      <c r="AA548" s="17">
        <v>4.1888006864974301</v>
      </c>
      <c r="AB548" s="17">
        <v>12540317183.537876</v>
      </c>
      <c r="AC548" s="17">
        <v>16696480159.604099</v>
      </c>
      <c r="AD548" s="17">
        <v>19906011506.038498</v>
      </c>
      <c r="AE548" s="17">
        <v>32203707228.419998</v>
      </c>
      <c r="AF548" s="17">
        <v>-0.15499373440932329</v>
      </c>
      <c r="AG548" s="17">
        <v>10315000</v>
      </c>
      <c r="AH548" s="14"/>
      <c r="AI548" s="16"/>
      <c r="AJ548" s="21">
        <f t="shared" si="59"/>
        <v>140924623467.8064</v>
      </c>
      <c r="AK548" s="1">
        <f t="shared" si="54"/>
        <v>99.232082895215257</v>
      </c>
      <c r="AL548" s="1">
        <f t="shared" si="58"/>
        <v>138319073467.8064</v>
      </c>
    </row>
    <row r="549" spans="1:38">
      <c r="A549" s="16" t="s">
        <v>74</v>
      </c>
      <c r="B549" t="s">
        <v>133</v>
      </c>
      <c r="C549">
        <v>11</v>
      </c>
      <c r="D549">
        <v>30</v>
      </c>
      <c r="E549" s="14"/>
      <c r="F549" s="1">
        <v>0</v>
      </c>
      <c r="G549" s="14">
        <v>1997</v>
      </c>
      <c r="H549" s="11">
        <v>548256000</v>
      </c>
      <c r="I549" s="11">
        <v>416965000</v>
      </c>
      <c r="J549" s="11">
        <v>614878000</v>
      </c>
      <c r="K549" s="11">
        <v>18424700000</v>
      </c>
      <c r="L549" s="11">
        <v>0</v>
      </c>
      <c r="M549" s="12">
        <v>9233750000</v>
      </c>
      <c r="N549" s="12">
        <v>3027550000</v>
      </c>
      <c r="O549" s="12">
        <v>1852710000</v>
      </c>
      <c r="P549" s="12">
        <v>18749100000</v>
      </c>
      <c r="Q549" s="12">
        <v>0</v>
      </c>
      <c r="R549" s="12">
        <v>9733700000</v>
      </c>
      <c r="S549" s="12">
        <v>22318600000</v>
      </c>
      <c r="T549" s="12">
        <v>-27257100000</v>
      </c>
      <c r="U549" s="1">
        <f t="shared" si="55"/>
        <v>29738499000</v>
      </c>
      <c r="V549" s="1">
        <f t="shared" si="56"/>
        <v>32863110000</v>
      </c>
      <c r="W549" s="1">
        <f t="shared" si="57"/>
        <v>-3124611000</v>
      </c>
      <c r="X549" s="1">
        <v>37</v>
      </c>
      <c r="Y549" s="13">
        <v>57134856184.424706</v>
      </c>
      <c r="Z549" s="17">
        <v>5280.8293169234967</v>
      </c>
      <c r="AA549" s="17">
        <v>-0.62584475352797142</v>
      </c>
      <c r="AB549" s="17">
        <v>11966339189.711435</v>
      </c>
      <c r="AC549" s="17">
        <v>15751473617.390629</v>
      </c>
      <c r="AD549" s="17">
        <v>17103035624.620466</v>
      </c>
      <c r="AE549" s="17">
        <v>30719480102.948902</v>
      </c>
      <c r="AF549" s="17">
        <v>-0.10572722393661373</v>
      </c>
      <c r="AG549" s="17">
        <v>10304100</v>
      </c>
      <c r="AH549" s="14"/>
      <c r="AI549" s="16"/>
      <c r="AJ549" s="21">
        <f t="shared" si="59"/>
        <v>152271383452.66672</v>
      </c>
      <c r="AK549" s="1">
        <f t="shared" si="54"/>
        <v>99.144584400425103</v>
      </c>
      <c r="AL549" s="1">
        <f t="shared" si="58"/>
        <v>149146772452.66672</v>
      </c>
    </row>
    <row r="550" spans="1:38">
      <c r="A550" s="16" t="s">
        <v>74</v>
      </c>
      <c r="B550" t="s">
        <v>133</v>
      </c>
      <c r="C550">
        <v>11</v>
      </c>
      <c r="D550">
        <v>30</v>
      </c>
      <c r="E550" s="14"/>
      <c r="F550" s="1">
        <v>0</v>
      </c>
      <c r="G550" s="14">
        <v>1998</v>
      </c>
      <c r="H550" s="11">
        <v>804003000</v>
      </c>
      <c r="I550" s="11">
        <v>449355000</v>
      </c>
      <c r="J550" s="11">
        <v>752199000</v>
      </c>
      <c r="K550" s="11">
        <v>21803700000</v>
      </c>
      <c r="L550" s="11">
        <v>0</v>
      </c>
      <c r="M550" s="12">
        <v>14375100000</v>
      </c>
      <c r="N550" s="12">
        <v>3793240000</v>
      </c>
      <c r="O550" s="12">
        <v>1771260000</v>
      </c>
      <c r="P550" s="12">
        <v>20421600000</v>
      </c>
      <c r="Q550" s="12">
        <v>0</v>
      </c>
      <c r="R550" s="12">
        <v>12542100000</v>
      </c>
      <c r="S550" s="12">
        <v>25885500000</v>
      </c>
      <c r="T550" s="12">
        <v>-28532500000</v>
      </c>
      <c r="U550" s="1">
        <f t="shared" si="55"/>
        <v>36351357000</v>
      </c>
      <c r="V550" s="1">
        <f t="shared" si="56"/>
        <v>40361200000</v>
      </c>
      <c r="W550" s="1">
        <f t="shared" si="57"/>
        <v>-4009843000</v>
      </c>
      <c r="X550" s="1">
        <v>38</v>
      </c>
      <c r="Y550" s="13">
        <v>61846680469.004051</v>
      </c>
      <c r="Z550" s="17">
        <v>5245.4314125237406</v>
      </c>
      <c r="AA550" s="17">
        <v>-0.670309572140809</v>
      </c>
      <c r="AB550" s="17">
        <v>12382142322.406757</v>
      </c>
      <c r="AC550" s="17">
        <v>15614488735.73344</v>
      </c>
      <c r="AD550" s="17">
        <v>17422170821.996296</v>
      </c>
      <c r="AE550" s="17">
        <v>32576517783.847103</v>
      </c>
      <c r="AF550" s="17">
        <v>-8.9324730440467265E-2</v>
      </c>
      <c r="AG550" s="17">
        <v>10294900</v>
      </c>
      <c r="AH550" s="14"/>
      <c r="AI550" s="16"/>
      <c r="AJ550" s="21">
        <f t="shared" si="59"/>
        <v>162571373014.32785</v>
      </c>
      <c r="AK550" s="1">
        <f t="shared" si="54"/>
        <v>98.44510423531996</v>
      </c>
      <c r="AL550" s="1">
        <f t="shared" si="58"/>
        <v>158561530014.32785</v>
      </c>
    </row>
    <row r="551" spans="1:38">
      <c r="A551" s="16" t="s">
        <v>74</v>
      </c>
      <c r="B551" t="s">
        <v>133</v>
      </c>
      <c r="C551">
        <v>11</v>
      </c>
      <c r="D551">
        <v>30</v>
      </c>
      <c r="E551" s="14"/>
      <c r="F551" s="1">
        <v>0</v>
      </c>
      <c r="G551" s="14">
        <v>1999</v>
      </c>
      <c r="H551" s="11">
        <v>698043000</v>
      </c>
      <c r="I551" s="11">
        <v>1843250000</v>
      </c>
      <c r="J551" s="11">
        <v>1056920000</v>
      </c>
      <c r="K551" s="11">
        <v>21041900000</v>
      </c>
      <c r="L551" s="11">
        <v>0</v>
      </c>
      <c r="M551" s="12">
        <v>17552100000</v>
      </c>
      <c r="N551" s="12">
        <v>2724140000</v>
      </c>
      <c r="O551" s="12">
        <v>1877970000</v>
      </c>
      <c r="P551" s="12">
        <v>18394300000</v>
      </c>
      <c r="Q551" s="12">
        <v>0</v>
      </c>
      <c r="R551" s="12">
        <v>12806100000</v>
      </c>
      <c r="S551" s="12">
        <v>26258900000</v>
      </c>
      <c r="T551" s="12">
        <v>-28161300000</v>
      </c>
      <c r="U551" s="1">
        <f t="shared" si="55"/>
        <v>37446213000</v>
      </c>
      <c r="V551" s="1">
        <f t="shared" si="56"/>
        <v>40548510000</v>
      </c>
      <c r="W551" s="1">
        <f t="shared" si="57"/>
        <v>-3102297000</v>
      </c>
      <c r="X551" s="1">
        <v>39</v>
      </c>
      <c r="Y551" s="13">
        <v>60192136074.690666</v>
      </c>
      <c r="Z551" s="17">
        <v>5321.8458062527752</v>
      </c>
      <c r="AA551" s="17">
        <v>1.456779961827209</v>
      </c>
      <c r="AB551" s="17">
        <v>12746009820.866812</v>
      </c>
      <c r="AC551" s="17">
        <v>15105310204.557526</v>
      </c>
      <c r="AD551" s="17">
        <v>16264743955.972433</v>
      </c>
      <c r="AE551" s="17">
        <v>31840551935.607517</v>
      </c>
      <c r="AF551" s="17">
        <v>-0.11565807323907483</v>
      </c>
      <c r="AG551" s="17">
        <v>10283000</v>
      </c>
      <c r="AH551" s="14"/>
      <c r="AI551" s="16"/>
      <c r="AJ551" s="21">
        <f t="shared" si="59"/>
        <v>172582936745.54944</v>
      </c>
      <c r="AK551" s="1">
        <f t="shared" si="54"/>
        <v>98.602594366932408</v>
      </c>
      <c r="AL551" s="1">
        <f t="shared" si="58"/>
        <v>169480639745.54944</v>
      </c>
    </row>
    <row r="552" spans="1:38">
      <c r="A552" s="16" t="s">
        <v>74</v>
      </c>
      <c r="B552" t="s">
        <v>133</v>
      </c>
      <c r="C552">
        <v>11</v>
      </c>
      <c r="D552">
        <v>30</v>
      </c>
      <c r="E552" s="14"/>
      <c r="F552" s="1">
        <v>0</v>
      </c>
      <c r="G552" s="14">
        <v>2000</v>
      </c>
      <c r="H552" s="11">
        <v>737823000</v>
      </c>
      <c r="I552" s="11">
        <v>2438920000</v>
      </c>
      <c r="J552" s="11">
        <v>2332750000</v>
      </c>
      <c r="K552" s="11">
        <v>19488100000</v>
      </c>
      <c r="L552" s="11">
        <v>167858000</v>
      </c>
      <c r="M552" s="12">
        <v>21643700000</v>
      </c>
      <c r="N552" s="12">
        <v>3059020000</v>
      </c>
      <c r="O552" s="12">
        <v>1293770000</v>
      </c>
      <c r="P552" s="12">
        <v>17241600000</v>
      </c>
      <c r="Q552" s="12">
        <v>140372000</v>
      </c>
      <c r="R552" s="12">
        <v>13019200000</v>
      </c>
      <c r="S552" s="12">
        <v>29019300000</v>
      </c>
      <c r="T552" s="12">
        <v>-32114500000</v>
      </c>
      <c r="U552" s="1">
        <f t="shared" si="55"/>
        <v>38184651000</v>
      </c>
      <c r="V552" s="1">
        <f t="shared" si="56"/>
        <v>43378462000</v>
      </c>
      <c r="W552" s="1">
        <f t="shared" si="57"/>
        <v>-5193811000</v>
      </c>
      <c r="X552" s="1">
        <v>40</v>
      </c>
      <c r="Y552" s="13">
        <v>56720835330.543716</v>
      </c>
      <c r="Z552" s="17">
        <v>5521.1894260406798</v>
      </c>
      <c r="AA552" s="17">
        <v>3.745760907873148</v>
      </c>
      <c r="AB552" s="17">
        <v>11942661709.266624</v>
      </c>
      <c r="AC552" s="17">
        <v>15868922542.783485</v>
      </c>
      <c r="AD552" s="17">
        <v>15868922542.783485</v>
      </c>
      <c r="AE552" s="17">
        <v>29776528351.750851</v>
      </c>
      <c r="AF552" s="17">
        <v>-9.4374967479100735E-2</v>
      </c>
      <c r="AG552" s="17">
        <v>10273300</v>
      </c>
      <c r="AH552" s="14"/>
      <c r="AI552" s="16"/>
      <c r="AJ552" s="21">
        <f t="shared" si="59"/>
        <v>183896569623.93384</v>
      </c>
      <c r="AK552" s="1">
        <f t="shared" si="54"/>
        <v>100</v>
      </c>
      <c r="AL552" s="1">
        <f t="shared" si="58"/>
        <v>178702758623.93384</v>
      </c>
    </row>
    <row r="553" spans="1:38">
      <c r="A553" s="16" t="s">
        <v>74</v>
      </c>
      <c r="B553" t="s">
        <v>133</v>
      </c>
      <c r="C553">
        <v>11</v>
      </c>
      <c r="D553">
        <v>30</v>
      </c>
      <c r="E553" s="14"/>
      <c r="F553" s="1">
        <v>0</v>
      </c>
      <c r="G553" s="14">
        <v>2001</v>
      </c>
      <c r="H553" s="11">
        <v>1135610000</v>
      </c>
      <c r="I553" s="11">
        <v>1894030000</v>
      </c>
      <c r="J553" s="11">
        <v>3211980000</v>
      </c>
      <c r="K553" s="11">
        <v>21468800000</v>
      </c>
      <c r="L553" s="11">
        <v>434507000</v>
      </c>
      <c r="M553" s="12">
        <v>27092200000</v>
      </c>
      <c r="N553" s="12">
        <v>3550570000</v>
      </c>
      <c r="O553" s="12">
        <v>1423260000</v>
      </c>
      <c r="P553" s="12">
        <v>16957300000</v>
      </c>
      <c r="Q553" s="12">
        <v>317030000</v>
      </c>
      <c r="R553" s="12">
        <v>14341200000</v>
      </c>
      <c r="S553" s="12">
        <v>33403600000</v>
      </c>
      <c r="T553" s="12">
        <v>-36481600000</v>
      </c>
      <c r="U553" s="1">
        <f t="shared" si="55"/>
        <v>42486127000</v>
      </c>
      <c r="V553" s="1">
        <f t="shared" si="56"/>
        <v>49340360000</v>
      </c>
      <c r="W553" s="1">
        <f t="shared" si="57"/>
        <v>-6854233000</v>
      </c>
      <c r="X553" s="1">
        <v>41</v>
      </c>
      <c r="Y553" s="13">
        <v>61842323433.268723</v>
      </c>
      <c r="Z553" s="17">
        <v>5684.0871055191456</v>
      </c>
      <c r="AA553" s="17">
        <v>2.9504091765111014</v>
      </c>
      <c r="AB553" s="17">
        <v>13057928085.042974</v>
      </c>
      <c r="AC553" s="17">
        <v>16915210322.446918</v>
      </c>
      <c r="AD553" s="17">
        <v>17333415127.90625</v>
      </c>
      <c r="AE553" s="17">
        <v>32083465519.205631</v>
      </c>
      <c r="AF553" s="17">
        <v>-0.48103989370835643</v>
      </c>
      <c r="AG553" s="17">
        <v>10224000</v>
      </c>
      <c r="AH553" s="14"/>
      <c r="AI553" s="16"/>
      <c r="AJ553" s="21">
        <f t="shared" si="59"/>
        <v>195666886207.58844</v>
      </c>
      <c r="AK553" s="1">
        <f t="shared" si="54"/>
        <v>101.01549624038886</v>
      </c>
      <c r="AL553" s="1">
        <f t="shared" si="58"/>
        <v>188812653207.58844</v>
      </c>
    </row>
    <row r="554" spans="1:38">
      <c r="A554" s="16" t="s">
        <v>74</v>
      </c>
      <c r="B554" t="s">
        <v>133</v>
      </c>
      <c r="C554">
        <v>11</v>
      </c>
      <c r="D554">
        <v>30</v>
      </c>
      <c r="E554" s="14"/>
      <c r="F554" s="1">
        <v>0</v>
      </c>
      <c r="G554" s="14">
        <v>2002</v>
      </c>
      <c r="H554" s="11">
        <v>1472980000</v>
      </c>
      <c r="I554" s="11">
        <v>2868670000</v>
      </c>
      <c r="J554" s="11">
        <v>6233370000</v>
      </c>
      <c r="K554" s="11">
        <v>17098200000</v>
      </c>
      <c r="L554" s="11">
        <v>1035570000</v>
      </c>
      <c r="M554" s="12">
        <v>38669200000</v>
      </c>
      <c r="N554" s="12">
        <v>4249950000</v>
      </c>
      <c r="O554" s="12">
        <v>2422690000</v>
      </c>
      <c r="P554" s="12">
        <v>19503600000</v>
      </c>
      <c r="Q554" s="12">
        <v>752195000</v>
      </c>
      <c r="R554" s="12">
        <v>23555600000</v>
      </c>
      <c r="S554" s="12">
        <v>38479700000</v>
      </c>
      <c r="T554" s="12">
        <v>-40719700000</v>
      </c>
      <c r="U554" s="1">
        <f t="shared" si="55"/>
        <v>52264390000</v>
      </c>
      <c r="V554" s="1">
        <f t="shared" si="56"/>
        <v>65597635000</v>
      </c>
      <c r="W554" s="1">
        <f t="shared" si="57"/>
        <v>-13333245000</v>
      </c>
      <c r="X554" s="1">
        <v>42</v>
      </c>
      <c r="Y554" s="13">
        <v>75276073338.54303</v>
      </c>
      <c r="Z554" s="17">
        <v>5802.7721858814239</v>
      </c>
      <c r="AA554" s="17">
        <v>2.0880236027178256</v>
      </c>
      <c r="AB554" s="17">
        <v>16784293761.438482</v>
      </c>
      <c r="AC554" s="17">
        <v>17777409283.465687</v>
      </c>
      <c r="AD554" s="17">
        <v>20703003337.041176</v>
      </c>
      <c r="AE554" s="17">
        <v>38558632398.571548</v>
      </c>
      <c r="AF554" s="17">
        <v>-0.18745061806963392</v>
      </c>
      <c r="AG554" s="17">
        <v>10204853</v>
      </c>
      <c r="AH554" s="14"/>
      <c r="AI554" s="16"/>
      <c r="AJ554" s="21">
        <f t="shared" si="59"/>
        <v>209579455416.71265</v>
      </c>
      <c r="AK554" s="1">
        <f t="shared" si="54"/>
        <v>101.57275940986959</v>
      </c>
      <c r="AL554" s="1">
        <f t="shared" si="58"/>
        <v>196246210416.71265</v>
      </c>
    </row>
    <row r="555" spans="1:38">
      <c r="A555" s="16" t="s">
        <v>74</v>
      </c>
      <c r="B555" t="s">
        <v>133</v>
      </c>
      <c r="C555">
        <v>11</v>
      </c>
      <c r="D555">
        <v>30</v>
      </c>
      <c r="E555" s="14"/>
      <c r="F555" s="1">
        <v>0</v>
      </c>
      <c r="G555" s="14">
        <v>2003</v>
      </c>
      <c r="H555" s="11">
        <v>2283520000</v>
      </c>
      <c r="I555" s="11">
        <v>1845240000</v>
      </c>
      <c r="J555" s="11">
        <v>11562800000</v>
      </c>
      <c r="K555" s="11">
        <v>16336200000</v>
      </c>
      <c r="L555" s="11">
        <v>940575000</v>
      </c>
      <c r="M555" s="12">
        <v>45286600000</v>
      </c>
      <c r="N555" s="12">
        <v>5487980000</v>
      </c>
      <c r="O555" s="12">
        <v>3228810000</v>
      </c>
      <c r="P555" s="12">
        <v>25723700000</v>
      </c>
      <c r="Q555" s="12">
        <v>758100000</v>
      </c>
      <c r="R555" s="12">
        <v>26770600000</v>
      </c>
      <c r="S555" s="12">
        <v>48705200000</v>
      </c>
      <c r="T555" s="12">
        <v>-51224400000</v>
      </c>
      <c r="U555" s="1">
        <f t="shared" si="55"/>
        <v>59738935000</v>
      </c>
      <c r="V555" s="1">
        <f t="shared" si="56"/>
        <v>80485190000</v>
      </c>
      <c r="W555" s="1">
        <f t="shared" si="57"/>
        <v>-20746255000</v>
      </c>
      <c r="X555" s="1">
        <v>43</v>
      </c>
      <c r="Y555" s="13">
        <v>91357722712.609451</v>
      </c>
      <c r="Z555" s="17">
        <v>6010.3273879314384</v>
      </c>
      <c r="AA555" s="17">
        <v>3.5768283744623091</v>
      </c>
      <c r="AB555" s="17">
        <v>21382360239.639832</v>
      </c>
      <c r="AC555" s="17">
        <v>17854853545.102406</v>
      </c>
      <c r="AD555" s="17">
        <v>24370520046.793575</v>
      </c>
      <c r="AE555" s="17">
        <v>47235634017.512138</v>
      </c>
      <c r="AF555" s="17">
        <v>2.4583319474499151E-2</v>
      </c>
      <c r="AG555" s="17">
        <v>10207362</v>
      </c>
      <c r="AH555" s="14"/>
      <c r="AI555" s="16"/>
      <c r="AJ555" s="21">
        <f t="shared" si="59"/>
        <v>228505977240.4375</v>
      </c>
      <c r="AK555" s="1">
        <f t="shared" si="54"/>
        <v>103.05658717500951</v>
      </c>
      <c r="AL555" s="1">
        <f t="shared" si="58"/>
        <v>207759722240.4375</v>
      </c>
    </row>
    <row r="556" spans="1:38">
      <c r="A556" s="16" t="s">
        <v>74</v>
      </c>
      <c r="B556" t="s">
        <v>133</v>
      </c>
      <c r="C556">
        <v>11</v>
      </c>
      <c r="D556">
        <v>30</v>
      </c>
      <c r="E556" s="14"/>
      <c r="F556" s="1">
        <v>0</v>
      </c>
      <c r="G556" s="14">
        <v>2004</v>
      </c>
      <c r="H556" s="11">
        <v>3759780000</v>
      </c>
      <c r="I556" s="11">
        <v>3403590000</v>
      </c>
      <c r="J556" s="11">
        <v>13240200000</v>
      </c>
      <c r="K556" s="11">
        <v>18648400000</v>
      </c>
      <c r="L556" s="11">
        <v>1774880000</v>
      </c>
      <c r="M556" s="12">
        <v>57258900000</v>
      </c>
      <c r="N556" s="12">
        <v>9339240000</v>
      </c>
      <c r="O556" s="12">
        <v>7697170000</v>
      </c>
      <c r="P556" s="12">
        <v>30445300000</v>
      </c>
      <c r="Q556" s="12">
        <v>1422140000</v>
      </c>
      <c r="R556" s="12">
        <v>28259300000</v>
      </c>
      <c r="S556" s="12">
        <v>67219500000</v>
      </c>
      <c r="T556" s="12">
        <v>-67748500000</v>
      </c>
      <c r="U556" s="1">
        <f t="shared" si="55"/>
        <v>69086150000</v>
      </c>
      <c r="V556" s="1">
        <f t="shared" si="56"/>
        <v>106162750000</v>
      </c>
      <c r="W556" s="1">
        <f t="shared" si="57"/>
        <v>-37076600000</v>
      </c>
      <c r="X556" s="1">
        <v>44</v>
      </c>
      <c r="Y556" s="13">
        <v>109524878646.67943</v>
      </c>
      <c r="Z556" s="17">
        <v>6274.5489622476298</v>
      </c>
      <c r="AA556" s="17">
        <v>4.3961261552364164</v>
      </c>
      <c r="AB556" s="17">
        <v>24186460957.791416</v>
      </c>
      <c r="AC556" s="17">
        <v>18558769804.769985</v>
      </c>
      <c r="AD556" s="17">
        <v>28295294701.310322</v>
      </c>
      <c r="AE556" s="17">
        <v>55132559655.249557</v>
      </c>
      <c r="AF556" s="17">
        <v>8.4746025049666815E-2</v>
      </c>
      <c r="AG556" s="17">
        <v>10216016</v>
      </c>
      <c r="AH556" s="14"/>
      <c r="AI556" s="16"/>
      <c r="AJ556" s="21">
        <f t="shared" si="59"/>
        <v>255509476398.08429</v>
      </c>
      <c r="AK556" s="1">
        <f t="shared" si="54"/>
        <v>106.74373455408495</v>
      </c>
      <c r="AL556" s="1">
        <f t="shared" si="58"/>
        <v>218432876398.08429</v>
      </c>
    </row>
    <row r="557" spans="1:38">
      <c r="A557" s="16" t="s">
        <v>74</v>
      </c>
      <c r="B557" t="s">
        <v>133</v>
      </c>
      <c r="C557">
        <v>11</v>
      </c>
      <c r="D557">
        <v>30</v>
      </c>
      <c r="E557" s="14"/>
      <c r="F557" s="1">
        <v>0</v>
      </c>
      <c r="G557" s="14">
        <v>2005</v>
      </c>
      <c r="H557" s="11">
        <v>3610410000</v>
      </c>
      <c r="I557" s="11">
        <v>5976800000</v>
      </c>
      <c r="J557" s="11">
        <v>13049100000</v>
      </c>
      <c r="K557" s="11">
        <v>22350900000</v>
      </c>
      <c r="L557" s="11">
        <v>1730770000</v>
      </c>
      <c r="M557" s="12">
        <v>60662300000</v>
      </c>
      <c r="N557" s="12">
        <v>8967620000</v>
      </c>
      <c r="O557" s="12">
        <v>8838060000</v>
      </c>
      <c r="P557" s="12">
        <v>30478600000</v>
      </c>
      <c r="Q557" s="12">
        <v>1296100000</v>
      </c>
      <c r="R557" s="12">
        <v>29330400000</v>
      </c>
      <c r="S557" s="12">
        <v>77951400000</v>
      </c>
      <c r="T557" s="12">
        <v>-75429500000</v>
      </c>
      <c r="U557" s="1">
        <f t="shared" si="55"/>
        <v>76048380000</v>
      </c>
      <c r="V557" s="1">
        <f t="shared" si="56"/>
        <v>110242680000</v>
      </c>
      <c r="W557" s="1">
        <f t="shared" si="57"/>
        <v>-34194300000</v>
      </c>
      <c r="X557" s="1">
        <v>45</v>
      </c>
      <c r="Y557" s="13">
        <v>124548570554.00363</v>
      </c>
      <c r="Z557" s="17">
        <v>6657.9599111831503</v>
      </c>
      <c r="AA557" s="17">
        <v>6.1105738634347659</v>
      </c>
      <c r="AB557" s="17">
        <v>27484515929.305084</v>
      </c>
      <c r="AC557" s="17">
        <v>18889326475.884491</v>
      </c>
      <c r="AD557" s="17">
        <v>30967195266.601463</v>
      </c>
      <c r="AE557" s="17">
        <v>61128711011.551666</v>
      </c>
      <c r="AF557" s="17">
        <v>0.19374298177954133</v>
      </c>
      <c r="AG557" s="17">
        <v>10235828</v>
      </c>
      <c r="AH557" s="14"/>
      <c r="AI557" s="16"/>
      <c r="AJ557" s="21">
        <f t="shared" si="59"/>
        <v>288420119453.78882</v>
      </c>
      <c r="AK557" s="1">
        <f t="shared" si="54"/>
        <v>112.03713046110384</v>
      </c>
      <c r="AL557" s="1">
        <f t="shared" si="58"/>
        <v>254225819453.78882</v>
      </c>
    </row>
    <row r="558" spans="1:38">
      <c r="A558" s="16" t="s">
        <v>74</v>
      </c>
      <c r="B558" t="s">
        <v>133</v>
      </c>
      <c r="C558">
        <v>11</v>
      </c>
      <c r="D558">
        <v>30</v>
      </c>
      <c r="E558" s="14"/>
      <c r="F558" s="1">
        <v>0</v>
      </c>
      <c r="G558" s="14">
        <v>2006</v>
      </c>
      <c r="H558" s="11">
        <v>5017400000</v>
      </c>
      <c r="I558" s="11">
        <v>9691610000</v>
      </c>
      <c r="J558" s="11">
        <v>15800000000</v>
      </c>
      <c r="K558" s="11">
        <v>25929200000</v>
      </c>
      <c r="L558" s="11">
        <v>2558280000</v>
      </c>
      <c r="M558" s="12">
        <v>79841000000</v>
      </c>
      <c r="N558" s="12">
        <v>11572800000</v>
      </c>
      <c r="O558" s="12">
        <v>11803000000</v>
      </c>
      <c r="P558" s="12">
        <v>37267100000</v>
      </c>
      <c r="Q558" s="12">
        <v>1747560000</v>
      </c>
      <c r="R558" s="12">
        <v>31181700000</v>
      </c>
      <c r="S558" s="12">
        <v>95151200000</v>
      </c>
      <c r="T558" s="12">
        <v>-92307900000</v>
      </c>
      <c r="U558" s="1">
        <f t="shared" si="55"/>
        <v>90178190000</v>
      </c>
      <c r="V558" s="1">
        <f t="shared" si="56"/>
        <v>142231460000</v>
      </c>
      <c r="W558" s="1">
        <f t="shared" si="57"/>
        <v>-52053270000</v>
      </c>
      <c r="X558" s="1">
        <v>46</v>
      </c>
      <c r="Y558" s="11">
        <v>142610569174.65457</v>
      </c>
      <c r="Z558" s="16">
        <v>7088.159819219567</v>
      </c>
      <c r="AA558" s="16">
        <v>6.4614373437999149</v>
      </c>
      <c r="AB558" s="16">
        <v>30403463803.767006</v>
      </c>
      <c r="AC558" s="14">
        <v>20023577878.250053</v>
      </c>
      <c r="AD558" s="14">
        <v>35241975754.8489</v>
      </c>
      <c r="AE558" s="16">
        <v>69119923878.929245</v>
      </c>
      <c r="AF558" s="16">
        <v>0.32485823958751747</v>
      </c>
      <c r="AG558" s="16">
        <v>10269134</v>
      </c>
      <c r="AH558" s="14"/>
      <c r="AI558" s="16"/>
      <c r="AJ558" s="21">
        <f t="shared" si="59"/>
        <v>324741500463.3446</v>
      </c>
      <c r="AK558" s="1">
        <f t="shared" si="54"/>
        <v>117.14211113150616</v>
      </c>
      <c r="AL558" s="1">
        <f t="shared" si="58"/>
        <v>272688230463.3446</v>
      </c>
    </row>
    <row r="559" spans="1:38">
      <c r="A559" s="16" t="s">
        <v>74</v>
      </c>
      <c r="B559" t="s">
        <v>133</v>
      </c>
      <c r="C559">
        <v>11</v>
      </c>
      <c r="D559">
        <v>30</v>
      </c>
      <c r="E559" s="14"/>
      <c r="F559" s="1">
        <v>0</v>
      </c>
      <c r="G559" s="14">
        <v>2007</v>
      </c>
      <c r="H559" s="11">
        <v>8557410000</v>
      </c>
      <c r="I559" s="11">
        <v>14204000000</v>
      </c>
      <c r="J559" s="11">
        <v>20015800000</v>
      </c>
      <c r="K559" s="11">
        <v>35666200000</v>
      </c>
      <c r="L559" s="11">
        <v>3845830000</v>
      </c>
      <c r="M559" s="12">
        <v>112408000000</v>
      </c>
      <c r="N559" s="12">
        <v>14521500000</v>
      </c>
      <c r="O559" s="12">
        <v>16253100000</v>
      </c>
      <c r="P559" s="12">
        <v>49296500000</v>
      </c>
      <c r="Q559" s="12">
        <v>2999390000</v>
      </c>
      <c r="R559" s="12">
        <v>34549600000</v>
      </c>
      <c r="S559" s="12">
        <v>122791000000</v>
      </c>
      <c r="T559" s="12">
        <v>-116878000000</v>
      </c>
      <c r="U559" s="1">
        <f t="shared" si="55"/>
        <v>116838840000</v>
      </c>
      <c r="V559" s="1">
        <f t="shared" si="56"/>
        <v>195478490000</v>
      </c>
      <c r="W559" s="1">
        <f t="shared" si="57"/>
        <v>-78639650000</v>
      </c>
      <c r="X559" s="1">
        <v>47</v>
      </c>
      <c r="Y559" s="11">
        <v>174214943906.6799</v>
      </c>
      <c r="Z559" s="16">
        <v>7475.4005487700915</v>
      </c>
      <c r="AA559" s="16">
        <v>5.4632053935990541</v>
      </c>
      <c r="AB559" s="16">
        <v>35390105287.363815</v>
      </c>
      <c r="AC559" s="14">
        <v>22185125208.897408</v>
      </c>
      <c r="AD559" s="14">
        <v>43868415433.386375</v>
      </c>
      <c r="AE559" s="16">
        <v>83121351488.970154</v>
      </c>
      <c r="AF559" s="16">
        <v>0.63122155038124184</v>
      </c>
      <c r="AG559" s="16">
        <v>10334160</v>
      </c>
      <c r="AH559" s="14"/>
      <c r="AI559" s="16"/>
      <c r="AJ559" s="21">
        <f t="shared" si="59"/>
        <v>363039034267.07831</v>
      </c>
      <c r="AK559" s="1">
        <f t="shared" si="54"/>
        <v>119.92974940575135</v>
      </c>
      <c r="AL559" s="1">
        <f t="shared" si="58"/>
        <v>284399384267.07831</v>
      </c>
    </row>
    <row r="560" spans="1:38">
      <c r="A560" s="16" t="s">
        <v>74</v>
      </c>
      <c r="B560" t="s">
        <v>133</v>
      </c>
      <c r="C560">
        <v>11</v>
      </c>
      <c r="D560">
        <v>30</v>
      </c>
      <c r="E560" s="14"/>
      <c r="F560" s="1">
        <v>0</v>
      </c>
      <c r="G560" s="14">
        <v>2008</v>
      </c>
      <c r="H560" s="11">
        <v>12531200000</v>
      </c>
      <c r="I560" s="11">
        <v>9805710000</v>
      </c>
      <c r="J560" s="11">
        <v>16304900000</v>
      </c>
      <c r="K560" s="11">
        <v>38910000000</v>
      </c>
      <c r="L560" s="11">
        <v>8186590000</v>
      </c>
      <c r="M560" s="12">
        <v>113174000000</v>
      </c>
      <c r="N560" s="12">
        <v>9292620000</v>
      </c>
      <c r="O560" s="12">
        <v>16970900000</v>
      </c>
      <c r="P560" s="12">
        <v>53765100000</v>
      </c>
      <c r="Q560" s="12">
        <v>8268210000</v>
      </c>
      <c r="R560" s="12">
        <v>36654500000</v>
      </c>
      <c r="S560" s="12">
        <v>146180000000</v>
      </c>
      <c r="T560" s="12">
        <v>-139846000000</v>
      </c>
      <c r="U560" s="1">
        <f t="shared" si="55"/>
        <v>122392900000</v>
      </c>
      <c r="V560" s="1">
        <f t="shared" si="56"/>
        <v>201470830000</v>
      </c>
      <c r="W560" s="1">
        <f t="shared" si="57"/>
        <v>-79077930000</v>
      </c>
      <c r="X560" s="1">
        <v>48</v>
      </c>
      <c r="Y560" s="11">
        <v>216084641518.27554</v>
      </c>
      <c r="Z560" s="16">
        <v>7593.3097700637654</v>
      </c>
      <c r="AA560" s="16">
        <v>1.5772963672571905</v>
      </c>
      <c r="AB560" s="16">
        <v>44121016869.72821</v>
      </c>
      <c r="AC560" s="14">
        <v>21859905947.58456</v>
      </c>
      <c r="AD560" s="14">
        <v>51732427366.44799</v>
      </c>
      <c r="AE560" s="16">
        <v>107427659325.21088</v>
      </c>
      <c r="AF560" s="16">
        <v>0.8688159993606146</v>
      </c>
      <c r="AG560" s="16">
        <v>10424336</v>
      </c>
      <c r="AH560" s="14"/>
      <c r="AI560" s="16"/>
      <c r="AJ560" s="21">
        <f t="shared" si="59"/>
        <v>404681435496.841</v>
      </c>
      <c r="AK560" s="1">
        <f t="shared" si="54"/>
        <v>121.45470281964839</v>
      </c>
      <c r="AL560" s="1">
        <f t="shared" si="58"/>
        <v>325603505496.841</v>
      </c>
    </row>
    <row r="561" spans="1:38">
      <c r="A561" s="16" t="s">
        <v>74</v>
      </c>
      <c r="B561" t="s">
        <v>133</v>
      </c>
      <c r="C561">
        <v>11</v>
      </c>
      <c r="D561">
        <v>30</v>
      </c>
      <c r="E561" s="14"/>
      <c r="F561" s="1">
        <v>0</v>
      </c>
      <c r="G561" s="14">
        <v>2009</v>
      </c>
      <c r="H561" s="11">
        <v>14347800000</v>
      </c>
      <c r="I561" s="11">
        <v>12086300000</v>
      </c>
      <c r="J561" s="11">
        <v>14699300000</v>
      </c>
      <c r="K561" s="11">
        <v>39136300000</v>
      </c>
      <c r="L561" s="11">
        <v>6417580000</v>
      </c>
      <c r="M561" s="12">
        <v>121915000000</v>
      </c>
      <c r="N561" s="12">
        <v>11410600000</v>
      </c>
      <c r="O561" s="12">
        <v>24164100000</v>
      </c>
      <c r="P561" s="12">
        <v>53455600000</v>
      </c>
      <c r="Q561" s="12">
        <v>6174470000</v>
      </c>
      <c r="R561" s="12">
        <v>41156600000</v>
      </c>
      <c r="S561" s="12">
        <v>112606000000</v>
      </c>
      <c r="T561" s="12">
        <v>-103088000000</v>
      </c>
      <c r="U561" s="1">
        <f t="shared" si="55"/>
        <v>127843880000</v>
      </c>
      <c r="V561" s="1">
        <f t="shared" si="56"/>
        <v>217119770000</v>
      </c>
      <c r="W561" s="1">
        <f t="shared" si="57"/>
        <v>-89275890000</v>
      </c>
      <c r="X561" s="1">
        <v>49</v>
      </c>
      <c r="Y561" s="11">
        <v>190204322509.57352</v>
      </c>
      <c r="Z561" s="16">
        <v>7232.7279260392806</v>
      </c>
      <c r="AA561" s="16">
        <v>-4.7486781778093956</v>
      </c>
      <c r="AB561" s="16">
        <v>42055552641.242203</v>
      </c>
      <c r="AC561" s="14">
        <v>20040756046.689377</v>
      </c>
      <c r="AD561" s="14">
        <v>43123537743.272308</v>
      </c>
      <c r="AE561" s="16">
        <v>96361957719.1418</v>
      </c>
      <c r="AF561" s="16">
        <v>0.62764899267633112</v>
      </c>
      <c r="AG561" s="16">
        <v>10489970</v>
      </c>
      <c r="AH561" s="14"/>
      <c r="AI561" s="16"/>
      <c r="AJ561" s="21">
        <f t="shared" si="59"/>
        <v>427326854197.22278</v>
      </c>
      <c r="AK561" s="1">
        <f t="shared" si="54"/>
        <v>120.11325331365218</v>
      </c>
      <c r="AL561" s="1">
        <f t="shared" si="58"/>
        <v>338050964197.22278</v>
      </c>
    </row>
    <row r="562" spans="1:38">
      <c r="A562" s="16" t="s">
        <v>74</v>
      </c>
      <c r="B562" t="s">
        <v>133</v>
      </c>
      <c r="C562">
        <v>11</v>
      </c>
      <c r="D562">
        <v>30</v>
      </c>
      <c r="E562" s="14"/>
      <c r="F562" s="1">
        <v>0</v>
      </c>
      <c r="G562" s="14">
        <v>2010</v>
      </c>
      <c r="H562" s="11" t="s">
        <v>70</v>
      </c>
      <c r="I562" s="11" t="s">
        <v>70</v>
      </c>
      <c r="J562" s="11" t="s">
        <v>70</v>
      </c>
      <c r="K562" s="11" t="s">
        <v>70</v>
      </c>
      <c r="L562" s="11" t="s">
        <v>70</v>
      </c>
      <c r="M562" s="12" t="s">
        <v>70</v>
      </c>
      <c r="N562" s="12" t="s">
        <v>70</v>
      </c>
      <c r="O562" s="12" t="s">
        <v>70</v>
      </c>
      <c r="P562" s="12" t="s">
        <v>70</v>
      </c>
      <c r="Q562" s="12" t="s">
        <v>70</v>
      </c>
      <c r="R562" s="12">
        <v>41908800000</v>
      </c>
      <c r="S562" s="12" t="s">
        <v>70</v>
      </c>
      <c r="T562" s="12" t="s">
        <v>70</v>
      </c>
      <c r="U562" s="1" t="str">
        <f t="shared" si="55"/>
        <v/>
      </c>
      <c r="V562" s="1" t="str">
        <f t="shared" si="56"/>
        <v/>
      </c>
      <c r="W562" s="1" t="str">
        <f t="shared" si="57"/>
        <v/>
      </c>
      <c r="X562" s="1">
        <v>50</v>
      </c>
      <c r="Y562" s="11">
        <v>192151584569.26682</v>
      </c>
      <c r="Z562" s="16">
        <v>7368.8398420253761</v>
      </c>
      <c r="AA562" s="16">
        <v>1.8818890656188785</v>
      </c>
      <c r="AB562" s="16"/>
      <c r="AC562" s="14"/>
      <c r="AD562" s="14"/>
      <c r="AE562" s="16"/>
      <c r="AF562" s="16">
        <v>0.4275890954574561</v>
      </c>
      <c r="AG562" s="16">
        <v>10534920</v>
      </c>
      <c r="AH562" s="14"/>
      <c r="AI562" s="16"/>
      <c r="AJ562" s="21" t="str">
        <f t="shared" si="59"/>
        <v/>
      </c>
      <c r="AK562" s="1" t="str">
        <f t="shared" si="54"/>
        <v/>
      </c>
      <c r="AL562" s="1" t="str">
        <f t="shared" si="58"/>
        <v/>
      </c>
    </row>
    <row r="563" spans="1:38">
      <c r="A563" t="s">
        <v>4</v>
      </c>
      <c r="B563" t="s">
        <v>108</v>
      </c>
      <c r="C563">
        <v>12</v>
      </c>
      <c r="D563">
        <v>5</v>
      </c>
      <c r="F563" s="1">
        <v>1</v>
      </c>
      <c r="G563" s="1">
        <v>1960</v>
      </c>
      <c r="H563" s="11" t="s">
        <v>70</v>
      </c>
      <c r="I563" s="11" t="s">
        <v>70</v>
      </c>
      <c r="J563" s="11" t="s">
        <v>70</v>
      </c>
      <c r="K563" s="11" t="s">
        <v>70</v>
      </c>
      <c r="L563" s="11" t="s">
        <v>70</v>
      </c>
      <c r="M563" s="12" t="s">
        <v>70</v>
      </c>
      <c r="N563" s="12" t="s">
        <v>70</v>
      </c>
      <c r="O563" s="12" t="s">
        <v>70</v>
      </c>
      <c r="P563" s="12" t="s">
        <v>70</v>
      </c>
      <c r="Q563" s="12" t="s">
        <v>70</v>
      </c>
      <c r="R563" s="12">
        <v>179110000</v>
      </c>
      <c r="S563" s="12" t="s">
        <v>70</v>
      </c>
      <c r="T563" s="12" t="s">
        <v>70</v>
      </c>
      <c r="U563" s="1" t="str">
        <f t="shared" si="55"/>
        <v/>
      </c>
      <c r="V563" s="1" t="str">
        <f t="shared" si="56"/>
        <v/>
      </c>
      <c r="W563" s="1" t="str">
        <f t="shared" si="57"/>
        <v/>
      </c>
      <c r="X563" s="19">
        <v>0</v>
      </c>
      <c r="Y563" s="13">
        <v>6248946880.2776995</v>
      </c>
      <c r="Z563">
        <v>11387.197088151213</v>
      </c>
      <c r="AB563" s="2">
        <v>844686021.05007684</v>
      </c>
      <c r="AC563" s="1"/>
      <c r="AD563" s="1"/>
      <c r="AE563" s="2"/>
      <c r="AF563" s="2">
        <v>0.62976378105419284</v>
      </c>
      <c r="AG563" s="2">
        <v>4581000</v>
      </c>
      <c r="AH563" s="1" t="s">
        <v>69</v>
      </c>
      <c r="AK563" s="1">
        <f t="shared" si="54"/>
        <v>25.465667868601468</v>
      </c>
      <c r="AL563" s="1" t="str">
        <f t="shared" si="58"/>
        <v/>
      </c>
    </row>
    <row r="564" spans="1:38">
      <c r="A564" t="s">
        <v>4</v>
      </c>
      <c r="B564" t="s">
        <v>108</v>
      </c>
      <c r="C564">
        <v>12</v>
      </c>
      <c r="D564">
        <v>5</v>
      </c>
      <c r="F564" s="1">
        <v>1</v>
      </c>
      <c r="G564" s="1">
        <v>1961</v>
      </c>
      <c r="H564" s="11" t="s">
        <v>70</v>
      </c>
      <c r="I564" s="11" t="s">
        <v>70</v>
      </c>
      <c r="J564" s="11" t="s">
        <v>70</v>
      </c>
      <c r="K564" s="11" t="s">
        <v>70</v>
      </c>
      <c r="L564" s="11" t="s">
        <v>70</v>
      </c>
      <c r="M564" s="12" t="s">
        <v>70</v>
      </c>
      <c r="N564" s="12" t="s">
        <v>70</v>
      </c>
      <c r="O564" s="12" t="s">
        <v>70</v>
      </c>
      <c r="P564" s="12" t="s">
        <v>70</v>
      </c>
      <c r="Q564" s="12" t="s">
        <v>70</v>
      </c>
      <c r="R564" s="12">
        <v>175710000</v>
      </c>
      <c r="S564" s="12" t="s">
        <v>70</v>
      </c>
      <c r="T564" s="12" t="s">
        <v>70</v>
      </c>
      <c r="U564" s="1" t="str">
        <f t="shared" si="55"/>
        <v/>
      </c>
      <c r="V564" s="1" t="str">
        <f t="shared" si="56"/>
        <v/>
      </c>
      <c r="W564" s="1" t="str">
        <f t="shared" si="57"/>
        <v/>
      </c>
      <c r="X564" s="1">
        <v>1</v>
      </c>
      <c r="Y564" s="13">
        <v>6933842098.845479</v>
      </c>
      <c r="Z564">
        <v>12037.364829879514</v>
      </c>
      <c r="AA564" s="2">
        <v>5.7096380847295904</v>
      </c>
      <c r="AB564" s="2">
        <v>1018846483.2162131</v>
      </c>
      <c r="AC564" s="1"/>
      <c r="AD564" s="1"/>
      <c r="AE564" s="2"/>
      <c r="AF564" s="2">
        <v>0.63105421039520737</v>
      </c>
      <c r="AG564" s="2">
        <v>4610000</v>
      </c>
      <c r="AH564" s="1" t="s">
        <v>69</v>
      </c>
      <c r="AK564" s="1">
        <f t="shared" si="54"/>
        <v>25.352407255114517</v>
      </c>
      <c r="AL564" s="1" t="str">
        <f t="shared" si="58"/>
        <v/>
      </c>
    </row>
    <row r="565" spans="1:38">
      <c r="A565" t="s">
        <v>4</v>
      </c>
      <c r="B565" t="s">
        <v>108</v>
      </c>
      <c r="C565">
        <v>12</v>
      </c>
      <c r="D565">
        <v>5</v>
      </c>
      <c r="F565" s="1">
        <v>1</v>
      </c>
      <c r="G565" s="1">
        <v>1962</v>
      </c>
      <c r="H565" s="11" t="s">
        <v>70</v>
      </c>
      <c r="I565" s="11" t="s">
        <v>70</v>
      </c>
      <c r="J565" s="11" t="s">
        <v>70</v>
      </c>
      <c r="K565" s="11" t="s">
        <v>70</v>
      </c>
      <c r="L565" s="11" t="s">
        <v>70</v>
      </c>
      <c r="M565" s="12" t="s">
        <v>70</v>
      </c>
      <c r="N565" s="12" t="s">
        <v>70</v>
      </c>
      <c r="O565" s="12" t="s">
        <v>70</v>
      </c>
      <c r="P565" s="12" t="s">
        <v>70</v>
      </c>
      <c r="Q565" s="12" t="s">
        <v>70</v>
      </c>
      <c r="R565" s="12">
        <v>163710000</v>
      </c>
      <c r="S565" s="12" t="s">
        <v>70</v>
      </c>
      <c r="T565" s="12" t="s">
        <v>70</v>
      </c>
      <c r="U565" s="1" t="str">
        <f t="shared" si="55"/>
        <v/>
      </c>
      <c r="V565" s="1" t="str">
        <f t="shared" si="56"/>
        <v/>
      </c>
      <c r="W565" s="1" t="str">
        <f t="shared" si="57"/>
        <v/>
      </c>
      <c r="X565" s="1">
        <v>2</v>
      </c>
      <c r="Y565" s="13">
        <v>7812968114.4001169</v>
      </c>
      <c r="Z565">
        <v>12618.226619025852</v>
      </c>
      <c r="AA565" s="2">
        <v>4.8254896096902087</v>
      </c>
      <c r="AB565" s="2">
        <v>1207842265.8321965</v>
      </c>
      <c r="AC565" s="1"/>
      <c r="AD565" s="1"/>
      <c r="AE565" s="2"/>
      <c r="AF565" s="2">
        <v>0.79939930942841553</v>
      </c>
      <c r="AG565" s="2">
        <v>4647000</v>
      </c>
      <c r="AH565" s="1" t="s">
        <v>69</v>
      </c>
      <c r="AK565" s="1">
        <f t="shared" si="54"/>
        <v>25.668946482805929</v>
      </c>
      <c r="AL565" s="1" t="str">
        <f t="shared" si="58"/>
        <v/>
      </c>
    </row>
    <row r="566" spans="1:38">
      <c r="A566" t="s">
        <v>4</v>
      </c>
      <c r="B566" t="s">
        <v>108</v>
      </c>
      <c r="C566">
        <v>12</v>
      </c>
      <c r="D566">
        <v>5</v>
      </c>
      <c r="F566" s="1">
        <v>1</v>
      </c>
      <c r="G566" s="1">
        <v>1963</v>
      </c>
      <c r="H566" s="11" t="s">
        <v>70</v>
      </c>
      <c r="I566" s="11" t="s">
        <v>70</v>
      </c>
      <c r="J566" s="11" t="s">
        <v>70</v>
      </c>
      <c r="K566" s="11" t="s">
        <v>70</v>
      </c>
      <c r="L566" s="11" t="s">
        <v>70</v>
      </c>
      <c r="M566" s="12" t="s">
        <v>70</v>
      </c>
      <c r="N566" s="12" t="s">
        <v>70</v>
      </c>
      <c r="O566" s="12" t="s">
        <v>70</v>
      </c>
      <c r="P566" s="12" t="s">
        <v>70</v>
      </c>
      <c r="Q566" s="12" t="s">
        <v>70</v>
      </c>
      <c r="R566" s="12">
        <v>378410000</v>
      </c>
      <c r="S566" s="12" t="s">
        <v>70</v>
      </c>
      <c r="T566" s="12" t="s">
        <v>70</v>
      </c>
      <c r="U566" s="1" t="str">
        <f t="shared" si="55"/>
        <v/>
      </c>
      <c r="V566" s="1" t="str">
        <f t="shared" si="56"/>
        <v/>
      </c>
      <c r="W566" s="1" t="str">
        <f t="shared" si="57"/>
        <v/>
      </c>
      <c r="X566" s="1">
        <v>3</v>
      </c>
      <c r="Y566" s="13">
        <v>8316692385.7738571</v>
      </c>
      <c r="Z566">
        <v>12598.298163311096</v>
      </c>
      <c r="AA566" s="2">
        <v>-0.15793388656302909</v>
      </c>
      <c r="AB566" s="2">
        <v>1306744476.2907076</v>
      </c>
      <c r="AC566" s="1"/>
      <c r="AD566" s="1"/>
      <c r="AE566" s="2"/>
      <c r="AF566" s="2">
        <v>0.79305956326295324</v>
      </c>
      <c r="AG566" s="2">
        <v>4684000</v>
      </c>
      <c r="AH566" s="1" t="s">
        <v>69</v>
      </c>
      <c r="AK566" s="1">
        <f t="shared" si="54"/>
        <v>25.845456936632779</v>
      </c>
      <c r="AL566" s="1" t="str">
        <f t="shared" si="58"/>
        <v/>
      </c>
    </row>
    <row r="567" spans="1:38">
      <c r="A567" t="s">
        <v>4</v>
      </c>
      <c r="B567" t="s">
        <v>108</v>
      </c>
      <c r="C567">
        <v>12</v>
      </c>
      <c r="D567">
        <v>5</v>
      </c>
      <c r="F567" s="1">
        <v>1</v>
      </c>
      <c r="G567" s="1">
        <v>1964</v>
      </c>
      <c r="H567" s="11" t="s">
        <v>70</v>
      </c>
      <c r="I567" s="11" t="s">
        <v>70</v>
      </c>
      <c r="J567" s="11" t="s">
        <v>70</v>
      </c>
      <c r="K567" s="11" t="s">
        <v>70</v>
      </c>
      <c r="L567" s="11" t="s">
        <v>70</v>
      </c>
      <c r="M567" s="12" t="s">
        <v>70</v>
      </c>
      <c r="N567" s="12" t="s">
        <v>70</v>
      </c>
      <c r="O567" s="12" t="s">
        <v>70</v>
      </c>
      <c r="P567" s="12" t="s">
        <v>70</v>
      </c>
      <c r="Q567" s="12" t="s">
        <v>70</v>
      </c>
      <c r="R567" s="12">
        <v>553040000</v>
      </c>
      <c r="S567" s="12" t="s">
        <v>70</v>
      </c>
      <c r="T567" s="12" t="s">
        <v>70</v>
      </c>
      <c r="U567" s="1" t="str">
        <f t="shared" si="55"/>
        <v/>
      </c>
      <c r="V567" s="1" t="str">
        <f t="shared" si="56"/>
        <v/>
      </c>
      <c r="W567" s="1" t="str">
        <f t="shared" si="57"/>
        <v/>
      </c>
      <c r="X567" s="1">
        <v>4</v>
      </c>
      <c r="Y567" s="13">
        <v>9506678762.7776489</v>
      </c>
      <c r="Z567">
        <v>13661.156539832318</v>
      </c>
      <c r="AA567" s="2">
        <v>8.4365234315257709</v>
      </c>
      <c r="AB567" s="2">
        <v>1505012334.1878457</v>
      </c>
      <c r="AC567" s="1"/>
      <c r="AD567" s="1"/>
      <c r="AE567" s="2"/>
      <c r="AF567" s="2">
        <v>0.76563538619931459</v>
      </c>
      <c r="AG567" s="2">
        <v>4720000</v>
      </c>
      <c r="AH567" s="1" t="s">
        <v>69</v>
      </c>
      <c r="AK567" s="1">
        <f t="shared" si="54"/>
        <v>26.220301287529772</v>
      </c>
      <c r="AL567" s="1" t="str">
        <f t="shared" si="58"/>
        <v/>
      </c>
    </row>
    <row r="568" spans="1:38">
      <c r="A568" t="s">
        <v>4</v>
      </c>
      <c r="B568" t="s">
        <v>108</v>
      </c>
      <c r="C568">
        <v>12</v>
      </c>
      <c r="D568">
        <v>5</v>
      </c>
      <c r="F568" s="1">
        <v>1</v>
      </c>
      <c r="G568" s="1">
        <v>1965</v>
      </c>
      <c r="H568" s="11" t="s">
        <v>70</v>
      </c>
      <c r="I568" s="11" t="s">
        <v>70</v>
      </c>
      <c r="J568" s="11" t="s">
        <v>70</v>
      </c>
      <c r="K568" s="11" t="s">
        <v>70</v>
      </c>
      <c r="L568" s="11" t="s">
        <v>70</v>
      </c>
      <c r="M568" s="12" t="s">
        <v>70</v>
      </c>
      <c r="N568" s="12" t="s">
        <v>70</v>
      </c>
      <c r="O568" s="12" t="s">
        <v>70</v>
      </c>
      <c r="P568" s="12" t="s">
        <v>70</v>
      </c>
      <c r="Q568" s="12" t="s">
        <v>70</v>
      </c>
      <c r="R568" s="12">
        <v>489590000</v>
      </c>
      <c r="S568" s="12" t="s">
        <v>70</v>
      </c>
      <c r="T568" s="12" t="s">
        <v>70</v>
      </c>
      <c r="U568" s="1" t="str">
        <f t="shared" si="55"/>
        <v/>
      </c>
      <c r="V568" s="1" t="str">
        <f t="shared" si="56"/>
        <v/>
      </c>
      <c r="W568" s="1" t="str">
        <f t="shared" si="57"/>
        <v/>
      </c>
      <c r="X568" s="1">
        <v>5</v>
      </c>
      <c r="Y568" s="13">
        <v>10678897387.000601</v>
      </c>
      <c r="Z568">
        <v>14169.381501731466</v>
      </c>
      <c r="AA568" s="2">
        <v>3.7202191514115128</v>
      </c>
      <c r="AB568" s="2">
        <v>1770966601.0790989</v>
      </c>
      <c r="AC568" s="1"/>
      <c r="AD568" s="1"/>
      <c r="AE568" s="2"/>
      <c r="AF568" s="2">
        <v>0.80186122833018803</v>
      </c>
      <c r="AG568" s="2">
        <v>4758000</v>
      </c>
      <c r="AH568" s="1" t="s">
        <v>69</v>
      </c>
      <c r="AI568" s="9">
        <v>2.265085812098723</v>
      </c>
      <c r="AJ568">
        <f>+AI568*Y568</f>
        <v>24188618960.153187</v>
      </c>
      <c r="AK568" s="1">
        <f t="shared" si="54"/>
        <v>27.00806114472822</v>
      </c>
      <c r="AL568" s="1" t="str">
        <f t="shared" si="58"/>
        <v/>
      </c>
    </row>
    <row r="569" spans="1:38">
      <c r="A569" t="s">
        <v>4</v>
      </c>
      <c r="B569" t="s">
        <v>108</v>
      </c>
      <c r="C569">
        <v>12</v>
      </c>
      <c r="D569">
        <v>5</v>
      </c>
      <c r="F569" s="1">
        <v>1</v>
      </c>
      <c r="G569" s="1">
        <v>1966</v>
      </c>
      <c r="H569" s="11" t="s">
        <v>70</v>
      </c>
      <c r="I569" s="11" t="s">
        <v>70</v>
      </c>
      <c r="J569" s="11" t="s">
        <v>70</v>
      </c>
      <c r="K569" s="11" t="s">
        <v>70</v>
      </c>
      <c r="L569" s="11" t="s">
        <v>70</v>
      </c>
      <c r="M569" s="12" t="s">
        <v>70</v>
      </c>
      <c r="N569" s="12" t="s">
        <v>70</v>
      </c>
      <c r="O569" s="12" t="s">
        <v>70</v>
      </c>
      <c r="P569" s="12" t="s">
        <v>70</v>
      </c>
      <c r="Q569" s="12" t="s">
        <v>70</v>
      </c>
      <c r="R569" s="12">
        <v>489080000</v>
      </c>
      <c r="S569" s="12" t="s">
        <v>70</v>
      </c>
      <c r="T569" s="12" t="s">
        <v>70</v>
      </c>
      <c r="U569" s="1" t="str">
        <f t="shared" si="55"/>
        <v/>
      </c>
      <c r="V569" s="1" t="str">
        <f t="shared" si="56"/>
        <v/>
      </c>
      <c r="W569" s="1" t="str">
        <f t="shared" si="57"/>
        <v/>
      </c>
      <c r="X569" s="1">
        <v>6</v>
      </c>
      <c r="Y569" s="13">
        <v>11721248101.087418</v>
      </c>
      <c r="Z569">
        <v>14436.386346950268</v>
      </c>
      <c r="AA569" s="2">
        <v>1.8843789701489726</v>
      </c>
      <c r="AB569" s="2">
        <v>2041319961.2240231</v>
      </c>
      <c r="AC569" s="2">
        <v>11327334433.571287</v>
      </c>
      <c r="AD569" s="2">
        <v>2870176110.6466756</v>
      </c>
      <c r="AE569" s="2"/>
      <c r="AF569" s="2">
        <v>0.83717525367368384</v>
      </c>
      <c r="AG569" s="2">
        <v>4798000</v>
      </c>
      <c r="AH569" s="1" t="s">
        <v>69</v>
      </c>
      <c r="AJ569">
        <f t="shared" ref="AJ569:AJ613" si="60">+IF(ISNUMBER((AJ568*0.96*AK569/AK568)+AD569),(AJ568*0.96*AK569/AK568)+AD569,"")</f>
        <v>26962578584.147556</v>
      </c>
      <c r="AK569" s="1">
        <f t="shared" si="54"/>
        <v>28.021489164302228</v>
      </c>
      <c r="AL569" s="1" t="str">
        <f t="shared" si="58"/>
        <v/>
      </c>
    </row>
    <row r="570" spans="1:38">
      <c r="A570" t="s">
        <v>4</v>
      </c>
      <c r="B570" t="s">
        <v>108</v>
      </c>
      <c r="C570">
        <v>12</v>
      </c>
      <c r="D570">
        <v>5</v>
      </c>
      <c r="F570" s="1">
        <v>1</v>
      </c>
      <c r="G570" s="1">
        <v>1967</v>
      </c>
      <c r="H570" s="11" t="s">
        <v>70</v>
      </c>
      <c r="I570" s="11" t="s">
        <v>70</v>
      </c>
      <c r="J570" s="11" t="s">
        <v>70</v>
      </c>
      <c r="K570" s="11" t="s">
        <v>70</v>
      </c>
      <c r="L570" s="11" t="s">
        <v>70</v>
      </c>
      <c r="M570" s="12" t="s">
        <v>70</v>
      </c>
      <c r="N570" s="12" t="s">
        <v>70</v>
      </c>
      <c r="O570" s="12" t="s">
        <v>70</v>
      </c>
      <c r="P570" s="12" t="s">
        <v>70</v>
      </c>
      <c r="Q570" s="12" t="s">
        <v>70</v>
      </c>
      <c r="R570" s="12">
        <v>426880000</v>
      </c>
      <c r="S570" s="12" t="s">
        <v>70</v>
      </c>
      <c r="T570" s="12" t="s">
        <v>70</v>
      </c>
      <c r="U570" s="1" t="str">
        <f t="shared" si="55"/>
        <v/>
      </c>
      <c r="V570" s="1" t="str">
        <f t="shared" si="56"/>
        <v/>
      </c>
      <c r="W570" s="1" t="str">
        <f t="shared" si="57"/>
        <v/>
      </c>
      <c r="X570" s="1">
        <v>7</v>
      </c>
      <c r="Y570" s="13">
        <v>12788479692.193903</v>
      </c>
      <c r="Z570">
        <v>14803.840298811361</v>
      </c>
      <c r="AA570" s="2">
        <v>2.5453319343917258</v>
      </c>
      <c r="AB570" s="2">
        <v>2321134540.257339</v>
      </c>
      <c r="AC570" s="2">
        <v>11936354414.51919</v>
      </c>
      <c r="AD570" s="2">
        <v>3145805563.8129311</v>
      </c>
      <c r="AE570" s="2"/>
      <c r="AF570" s="2">
        <v>0.85089233936787279</v>
      </c>
      <c r="AG570" s="2">
        <v>4839000</v>
      </c>
      <c r="AH570" s="1" t="s">
        <v>69</v>
      </c>
      <c r="AJ570">
        <f t="shared" si="60"/>
        <v>29871266285.610268</v>
      </c>
      <c r="AK570" s="1">
        <f t="shared" si="54"/>
        <v>28.932353011416417</v>
      </c>
      <c r="AL570" s="1" t="str">
        <f t="shared" si="58"/>
        <v/>
      </c>
    </row>
    <row r="571" spans="1:38">
      <c r="A571" t="s">
        <v>4</v>
      </c>
      <c r="B571" t="s">
        <v>108</v>
      </c>
      <c r="C571">
        <v>12</v>
      </c>
      <c r="D571">
        <v>5</v>
      </c>
      <c r="F571" s="1">
        <v>1</v>
      </c>
      <c r="G571" s="1">
        <v>1968</v>
      </c>
      <c r="H571" s="11" t="s">
        <v>70</v>
      </c>
      <c r="I571" s="11" t="s">
        <v>70</v>
      </c>
      <c r="J571" s="11" t="s">
        <v>70</v>
      </c>
      <c r="K571" s="11" t="s">
        <v>70</v>
      </c>
      <c r="L571" s="11" t="s">
        <v>70</v>
      </c>
      <c r="M571" s="12" t="s">
        <v>70</v>
      </c>
      <c r="N571" s="12" t="s">
        <v>70</v>
      </c>
      <c r="O571" s="12" t="s">
        <v>70</v>
      </c>
      <c r="P571" s="12" t="s">
        <v>70</v>
      </c>
      <c r="Q571" s="12" t="s">
        <v>70</v>
      </c>
      <c r="R571" s="12">
        <v>334820000</v>
      </c>
      <c r="S571" s="12" t="s">
        <v>70</v>
      </c>
      <c r="T571" s="12" t="s">
        <v>70</v>
      </c>
      <c r="U571" s="1" t="str">
        <f t="shared" si="55"/>
        <v/>
      </c>
      <c r="V571" s="1" t="str">
        <f t="shared" si="56"/>
        <v/>
      </c>
      <c r="W571" s="1" t="str">
        <f t="shared" si="57"/>
        <v/>
      </c>
      <c r="X571" s="1">
        <v>8</v>
      </c>
      <c r="Y571" s="13">
        <v>13196541952</v>
      </c>
      <c r="Z571">
        <v>15303.732920558496</v>
      </c>
      <c r="AA571" s="2">
        <v>3.3767766448228258</v>
      </c>
      <c r="AB571" s="2">
        <v>2499467946.6666665</v>
      </c>
      <c r="AC571" s="2">
        <v>12157616755.947601</v>
      </c>
      <c r="AD571" s="2">
        <v>3137172548.2666669</v>
      </c>
      <c r="AE571" s="2"/>
      <c r="AF571" s="2">
        <v>0.5769643040135749</v>
      </c>
      <c r="AG571" s="2">
        <v>4867000</v>
      </c>
      <c r="AH571" s="1" t="s">
        <v>69</v>
      </c>
      <c r="AJ571">
        <f t="shared" si="60"/>
        <v>33131234743.61068</v>
      </c>
      <c r="AK571" s="1">
        <f t="shared" si="54"/>
        <v>30.26175958502807</v>
      </c>
      <c r="AL571" s="1" t="str">
        <f t="shared" si="58"/>
        <v/>
      </c>
    </row>
    <row r="572" spans="1:38">
      <c r="A572" t="s">
        <v>4</v>
      </c>
      <c r="B572" t="s">
        <v>108</v>
      </c>
      <c r="C572">
        <v>12</v>
      </c>
      <c r="D572">
        <v>5</v>
      </c>
      <c r="F572" s="1">
        <v>1</v>
      </c>
      <c r="G572" s="1">
        <v>1969</v>
      </c>
      <c r="H572" s="11" t="s">
        <v>70</v>
      </c>
      <c r="I572" s="11" t="s">
        <v>70</v>
      </c>
      <c r="J572" s="11" t="s">
        <v>70</v>
      </c>
      <c r="K572" s="11" t="s">
        <v>70</v>
      </c>
      <c r="L572" s="11" t="s">
        <v>70</v>
      </c>
      <c r="M572" s="12" t="s">
        <v>70</v>
      </c>
      <c r="N572" s="12" t="s">
        <v>70</v>
      </c>
      <c r="O572" s="12" t="s">
        <v>70</v>
      </c>
      <c r="P572" s="12" t="s">
        <v>70</v>
      </c>
      <c r="Q572" s="12" t="s">
        <v>70</v>
      </c>
      <c r="R572" s="12">
        <v>357360000</v>
      </c>
      <c r="S572" s="12" t="s">
        <v>70</v>
      </c>
      <c r="T572" s="12" t="s">
        <v>70</v>
      </c>
      <c r="U572" s="1" t="str">
        <f t="shared" si="55"/>
        <v/>
      </c>
      <c r="V572" s="1" t="str">
        <f t="shared" si="56"/>
        <v/>
      </c>
      <c r="W572" s="1" t="str">
        <f t="shared" si="57"/>
        <v/>
      </c>
      <c r="X572" s="1">
        <v>9</v>
      </c>
      <c r="Y572" s="13">
        <v>15009384584.533333</v>
      </c>
      <c r="Z572">
        <v>16191.466282004259</v>
      </c>
      <c r="AA572" s="2">
        <v>5.8007635526180508</v>
      </c>
      <c r="AB572" s="2">
        <v>2882413090.1333332</v>
      </c>
      <c r="AC572" s="2">
        <v>13590450063.960615</v>
      </c>
      <c r="AD572" s="2">
        <v>3743986756.2666669</v>
      </c>
      <c r="AE572" s="2"/>
      <c r="AF572" s="2">
        <v>0.49190507059028488</v>
      </c>
      <c r="AG572" s="2">
        <v>4891000</v>
      </c>
      <c r="AH572" s="1" t="s">
        <v>69</v>
      </c>
      <c r="AJ572">
        <f t="shared" si="60"/>
        <v>37560878235.940666</v>
      </c>
      <c r="AK572" s="1">
        <f t="shared" si="54"/>
        <v>32.175033361966946</v>
      </c>
      <c r="AL572" s="1" t="str">
        <f t="shared" si="58"/>
        <v/>
      </c>
    </row>
    <row r="573" spans="1:38">
      <c r="A573" t="s">
        <v>4</v>
      </c>
      <c r="B573" t="s">
        <v>108</v>
      </c>
      <c r="C573">
        <v>12</v>
      </c>
      <c r="D573">
        <v>5</v>
      </c>
      <c r="F573" s="1">
        <v>1</v>
      </c>
      <c r="G573" s="1">
        <v>1970</v>
      </c>
      <c r="H573" s="3">
        <v>381332045.40398985</v>
      </c>
      <c r="I573" s="3">
        <v>48918231.507806584</v>
      </c>
      <c r="J573" s="3">
        <v>0</v>
      </c>
      <c r="K573" s="3">
        <v>1566902706.0631399</v>
      </c>
      <c r="L573" s="3">
        <v>0</v>
      </c>
      <c r="M573" s="4">
        <v>1225968081.8422749</v>
      </c>
      <c r="N573" s="4">
        <v>71436643.683955133</v>
      </c>
      <c r="O573" s="4">
        <v>0</v>
      </c>
      <c r="P573" s="4">
        <v>4259046108.1415868</v>
      </c>
      <c r="Q573" s="4">
        <v>0</v>
      </c>
      <c r="R573" s="4">
        <v>419030000</v>
      </c>
      <c r="S573" s="12" t="s">
        <v>70</v>
      </c>
      <c r="T573" s="12" t="s">
        <v>70</v>
      </c>
      <c r="U573" s="1">
        <f t="shared" si="55"/>
        <v>2416182982.9749365</v>
      </c>
      <c r="V573" s="1">
        <f t="shared" si="56"/>
        <v>5556450833.6678171</v>
      </c>
      <c r="W573" s="1">
        <f t="shared" si="57"/>
        <v>-3140267850.6928806</v>
      </c>
      <c r="X573" s="1">
        <v>10</v>
      </c>
      <c r="Y573" s="13">
        <v>16590533333.333334</v>
      </c>
      <c r="Z573">
        <v>16392.163006486084</v>
      </c>
      <c r="AA573" s="2">
        <v>1.2395216158087123</v>
      </c>
      <c r="AB573" s="2">
        <v>3369466666.6666665</v>
      </c>
      <c r="AC573" s="2">
        <v>13888026875.699093</v>
      </c>
      <c r="AD573" s="2">
        <v>4159466666.6666665</v>
      </c>
      <c r="AE573" s="2">
        <v>9493733333.333334</v>
      </c>
      <c r="AF573" s="2">
        <v>0.77393461660206564</v>
      </c>
      <c r="AG573" s="2">
        <v>4929000</v>
      </c>
      <c r="AH573" s="1"/>
      <c r="AJ573">
        <f t="shared" si="60"/>
        <v>42226742675.502838</v>
      </c>
      <c r="AK573" s="1">
        <f t="shared" si="54"/>
        <v>33.967519672601057</v>
      </c>
      <c r="AL573" s="1">
        <f t="shared" si="58"/>
        <v>39086474824.809959</v>
      </c>
    </row>
    <row r="574" spans="1:38">
      <c r="A574" t="s">
        <v>4</v>
      </c>
      <c r="B574" t="s">
        <v>108</v>
      </c>
      <c r="C574">
        <v>12</v>
      </c>
      <c r="D574">
        <v>5</v>
      </c>
      <c r="F574" s="1">
        <v>1</v>
      </c>
      <c r="G574" s="1">
        <v>1971</v>
      </c>
      <c r="H574" s="3">
        <v>655469368.36722684</v>
      </c>
      <c r="I574" s="3">
        <v>61030642.171842888</v>
      </c>
      <c r="J574" s="3">
        <v>0</v>
      </c>
      <c r="K574" s="3">
        <v>1663504702.1639307</v>
      </c>
      <c r="L574" s="3">
        <v>0</v>
      </c>
      <c r="M574" s="4">
        <v>1644396318.4710515</v>
      </c>
      <c r="N574" s="4">
        <v>89960275.652397752</v>
      </c>
      <c r="O574" s="4">
        <v>0</v>
      </c>
      <c r="P574" s="4">
        <v>5315300142.2846928</v>
      </c>
      <c r="Q574" s="4">
        <v>0</v>
      </c>
      <c r="R574" s="4">
        <v>652946400</v>
      </c>
      <c r="S574" s="12" t="s">
        <v>70</v>
      </c>
      <c r="T574" s="12" t="s">
        <v>70</v>
      </c>
      <c r="U574" s="1">
        <f t="shared" si="55"/>
        <v>3032951112.7030005</v>
      </c>
      <c r="V574" s="1">
        <f t="shared" si="56"/>
        <v>7049656736.4081421</v>
      </c>
      <c r="W574" s="1">
        <f t="shared" si="57"/>
        <v>-4016705623.7051415</v>
      </c>
      <c r="X574" s="1">
        <v>11</v>
      </c>
      <c r="Y574" s="13">
        <v>18515546099.672783</v>
      </c>
      <c r="Z574">
        <v>16768.567861404135</v>
      </c>
      <c r="AA574" s="2">
        <v>2.2962488523882598</v>
      </c>
      <c r="AB574" s="2">
        <v>4020575522.130805</v>
      </c>
      <c r="AC574" s="2">
        <v>14038054605.443632</v>
      </c>
      <c r="AD574" s="2">
        <v>4532405100.7904339</v>
      </c>
      <c r="AE574" s="2">
        <v>10342431628.132448</v>
      </c>
      <c r="AF574" s="2">
        <v>0.68742688820629605</v>
      </c>
      <c r="AG574" s="2">
        <v>4963000</v>
      </c>
      <c r="AH574" s="1">
        <v>782510234.75325704</v>
      </c>
      <c r="AI574" s="3"/>
      <c r="AJ574">
        <f t="shared" si="60"/>
        <v>47288800168.838699</v>
      </c>
      <c r="AK574" s="1">
        <f t="shared" si="54"/>
        <v>35.826641843319187</v>
      </c>
      <c r="AL574" s="1">
        <f t="shared" si="58"/>
        <v>43272094545.13356</v>
      </c>
    </row>
    <row r="575" spans="1:38">
      <c r="A575" t="s">
        <v>4</v>
      </c>
      <c r="B575" t="s">
        <v>108</v>
      </c>
      <c r="C575">
        <v>12</v>
      </c>
      <c r="D575">
        <v>5</v>
      </c>
      <c r="F575" s="1">
        <v>1</v>
      </c>
      <c r="G575" s="1">
        <v>1972</v>
      </c>
      <c r="H575" s="3">
        <v>1033286832.7075856</v>
      </c>
      <c r="I575" s="3">
        <v>78683802.216202512</v>
      </c>
      <c r="J575" s="3">
        <v>0</v>
      </c>
      <c r="K575" s="3">
        <v>1973156668.3827081</v>
      </c>
      <c r="L575" s="3">
        <v>0</v>
      </c>
      <c r="M575" s="4">
        <v>2005523873.0137217</v>
      </c>
      <c r="N575" s="4">
        <v>100110221.66089787</v>
      </c>
      <c r="O575" s="4">
        <v>0</v>
      </c>
      <c r="P575" s="4">
        <v>6002275858.8505726</v>
      </c>
      <c r="Q575" s="4">
        <v>0</v>
      </c>
      <c r="R575" s="4">
        <v>785937700</v>
      </c>
      <c r="S575" s="12" t="s">
        <v>70</v>
      </c>
      <c r="T575" s="12" t="s">
        <v>70</v>
      </c>
      <c r="U575" s="1">
        <f t="shared" si="55"/>
        <v>3871065003.3064961</v>
      </c>
      <c r="V575" s="1">
        <f t="shared" si="56"/>
        <v>8107909953.5251923</v>
      </c>
      <c r="W575" s="1">
        <f t="shared" si="57"/>
        <v>-4236844950.2186961</v>
      </c>
      <c r="X575" s="1">
        <v>12</v>
      </c>
      <c r="Y575" s="13">
        <v>22591052336.206524</v>
      </c>
      <c r="Z575">
        <v>17367.174595682216</v>
      </c>
      <c r="AA575" s="2">
        <v>3.5698143051075846</v>
      </c>
      <c r="AB575" s="2">
        <v>4931863640.9422531</v>
      </c>
      <c r="AC575" s="2">
        <v>15286752887.885122</v>
      </c>
      <c r="AD575" s="2">
        <v>5799720835.1920338</v>
      </c>
      <c r="AE575" s="2">
        <v>11998186867.742075</v>
      </c>
      <c r="AF575" s="2">
        <v>0.58262344618227491</v>
      </c>
      <c r="AG575" s="2">
        <v>4992000</v>
      </c>
      <c r="AH575" s="1">
        <v>884277785.59010029</v>
      </c>
      <c r="AJ575">
        <f t="shared" si="60"/>
        <v>52881825282.168465</v>
      </c>
      <c r="AK575" s="1">
        <f t="shared" si="54"/>
        <v>37.156298267883685</v>
      </c>
      <c r="AL575" s="1">
        <f t="shared" si="58"/>
        <v>48644980331.949768</v>
      </c>
    </row>
    <row r="576" spans="1:38">
      <c r="A576" t="s">
        <v>4</v>
      </c>
      <c r="B576" t="s">
        <v>108</v>
      </c>
      <c r="C576">
        <v>12</v>
      </c>
      <c r="D576">
        <v>5</v>
      </c>
      <c r="F576" s="1">
        <v>1</v>
      </c>
      <c r="G576" s="1">
        <v>1973</v>
      </c>
      <c r="H576" s="3">
        <v>1291608540.8844819</v>
      </c>
      <c r="I576" s="3">
        <v>109633931.96185565</v>
      </c>
      <c r="J576" s="3">
        <v>0</v>
      </c>
      <c r="K576" s="3">
        <v>2899033795.0684581</v>
      </c>
      <c r="L576" s="3">
        <v>0</v>
      </c>
      <c r="M576" s="4">
        <v>2475922495.7205949</v>
      </c>
      <c r="N576" s="4">
        <v>135554651.4939419</v>
      </c>
      <c r="O576" s="4">
        <v>0</v>
      </c>
      <c r="P576" s="4">
        <v>8280978061.6013012</v>
      </c>
      <c r="Q576" s="4">
        <v>0</v>
      </c>
      <c r="R576" s="4">
        <v>1247358000</v>
      </c>
      <c r="S576" s="12" t="s">
        <v>70</v>
      </c>
      <c r="T576" s="12" t="s">
        <v>70</v>
      </c>
      <c r="U576" s="1">
        <f t="shared" si="55"/>
        <v>5547634267.9147959</v>
      </c>
      <c r="V576" s="1">
        <f t="shared" si="56"/>
        <v>10892455208.815838</v>
      </c>
      <c r="W576" s="1">
        <f t="shared" si="57"/>
        <v>-5344820940.901042</v>
      </c>
      <c r="X576" s="1">
        <v>13</v>
      </c>
      <c r="Y576" s="13">
        <v>29961815026.03521</v>
      </c>
      <c r="Z576">
        <v>17912.401673928267</v>
      </c>
      <c r="AA576" s="2">
        <v>3.1394115101578421</v>
      </c>
      <c r="AB576" s="2">
        <v>6467807256.7980824</v>
      </c>
      <c r="AC576" s="2">
        <v>16254312103.273041</v>
      </c>
      <c r="AD576" s="2">
        <v>7657161748.9048681</v>
      </c>
      <c r="AE576" s="2">
        <v>16218034548.309778</v>
      </c>
      <c r="AF576" s="2">
        <v>0.59916296682667614</v>
      </c>
      <c r="AG576" s="2">
        <v>5022000</v>
      </c>
      <c r="AH576" s="1">
        <v>1004685326.8934215</v>
      </c>
      <c r="AJ576">
        <f t="shared" si="60"/>
        <v>61369806264.421768</v>
      </c>
      <c r="AK576" s="1">
        <f t="shared" si="54"/>
        <v>39.312558192376336</v>
      </c>
      <c r="AL576" s="1">
        <f t="shared" si="58"/>
        <v>56024985323.520729</v>
      </c>
    </row>
    <row r="577" spans="1:38">
      <c r="A577" t="s">
        <v>4</v>
      </c>
      <c r="B577" t="s">
        <v>108</v>
      </c>
      <c r="C577">
        <v>12</v>
      </c>
      <c r="D577">
        <v>5</v>
      </c>
      <c r="F577" s="1">
        <v>1</v>
      </c>
      <c r="G577" s="1">
        <v>1974</v>
      </c>
      <c r="H577" s="3">
        <v>1621979160.8658187</v>
      </c>
      <c r="I577" s="3">
        <v>133495078.10750651</v>
      </c>
      <c r="J577" s="3">
        <v>0</v>
      </c>
      <c r="K577" s="3">
        <v>4126710232.3161755</v>
      </c>
      <c r="L577" s="3">
        <v>0</v>
      </c>
      <c r="M577" s="4">
        <v>3275466896.9220786</v>
      </c>
      <c r="N577" s="4">
        <v>171622585.31636459</v>
      </c>
      <c r="O577" s="4">
        <v>0</v>
      </c>
      <c r="P577" s="4">
        <v>10341530975.111599</v>
      </c>
      <c r="Q577" s="4">
        <v>0</v>
      </c>
      <c r="R577" s="4">
        <v>857607600</v>
      </c>
      <c r="S577" s="12" t="s">
        <v>70</v>
      </c>
      <c r="T577" s="12" t="s">
        <v>70</v>
      </c>
      <c r="U577" s="1">
        <f t="shared" si="55"/>
        <v>6739792071.2895012</v>
      </c>
      <c r="V577" s="1">
        <f t="shared" si="56"/>
        <v>13788620457.350042</v>
      </c>
      <c r="W577" s="1">
        <f t="shared" si="57"/>
        <v>-7048828386.0605412</v>
      </c>
      <c r="X577" s="1">
        <v>14</v>
      </c>
      <c r="Y577" s="13">
        <v>33346568442.468292</v>
      </c>
      <c r="Z577">
        <v>17685.248887488437</v>
      </c>
      <c r="AA577" s="2">
        <v>-1.2681313794478513</v>
      </c>
      <c r="AB577" s="2">
        <v>7874944625.8347139</v>
      </c>
      <c r="AC577" s="2">
        <v>15018799109.109911</v>
      </c>
      <c r="AD577" s="2">
        <v>8200462681.9143877</v>
      </c>
      <c r="AE577" s="2">
        <v>17982739667.590939</v>
      </c>
      <c r="AF577" s="2">
        <v>0.45693930701789737</v>
      </c>
      <c r="AG577" s="2">
        <v>5045000</v>
      </c>
      <c r="AH577" s="1">
        <v>1132355582.9982166</v>
      </c>
      <c r="AJ577">
        <f t="shared" si="60"/>
        <v>73521485830.336319</v>
      </c>
      <c r="AK577" s="1">
        <f t="shared" si="54"/>
        <v>43.58713252795696</v>
      </c>
      <c r="AL577" s="1">
        <f t="shared" si="58"/>
        <v>66472657444.27578</v>
      </c>
    </row>
    <row r="578" spans="1:38">
      <c r="A578" t="s">
        <v>4</v>
      </c>
      <c r="B578" t="s">
        <v>108</v>
      </c>
      <c r="C578">
        <v>12</v>
      </c>
      <c r="D578">
        <v>5</v>
      </c>
      <c r="F578" s="1">
        <v>1</v>
      </c>
      <c r="G578" s="1">
        <v>1975</v>
      </c>
      <c r="H578" s="3">
        <v>1606163546.079478</v>
      </c>
      <c r="I578" s="3">
        <v>120871265.02275822</v>
      </c>
      <c r="J578" s="3">
        <v>0</v>
      </c>
      <c r="K578" s="3">
        <v>3910194006.1653466</v>
      </c>
      <c r="L578" s="3">
        <v>0</v>
      </c>
      <c r="M578" s="4">
        <v>3275466896.9220786</v>
      </c>
      <c r="N578" s="4">
        <v>175678018.34405735</v>
      </c>
      <c r="O578" s="4">
        <v>0</v>
      </c>
      <c r="P578" s="4">
        <v>10248133591.133474</v>
      </c>
      <c r="Q578" s="4">
        <v>0</v>
      </c>
      <c r="R578" s="4">
        <v>802716100</v>
      </c>
      <c r="S578" s="12">
        <v>8652350000</v>
      </c>
      <c r="T578" s="12">
        <v>-9956440000</v>
      </c>
      <c r="U578" s="1">
        <f t="shared" si="55"/>
        <v>6439944917.2675829</v>
      </c>
      <c r="V578" s="1">
        <f t="shared" si="56"/>
        <v>13699278506.399611</v>
      </c>
      <c r="W578" s="1">
        <f t="shared" si="57"/>
        <v>-7259333589.1320276</v>
      </c>
      <c r="X578" s="1">
        <v>15</v>
      </c>
      <c r="Y578" s="13">
        <v>39593296439.386032</v>
      </c>
      <c r="Z578" s="2">
        <v>17417.445846486997</v>
      </c>
      <c r="AA578" s="2">
        <v>-1.514273520860101</v>
      </c>
      <c r="AB578" s="2">
        <v>9811701646.3053837</v>
      </c>
      <c r="AC578" s="2">
        <v>13461058075.884775</v>
      </c>
      <c r="AD578" s="2">
        <v>8654763147.8194294</v>
      </c>
      <c r="AE578" s="2">
        <v>21785701855.13905</v>
      </c>
      <c r="AF578" s="2">
        <v>0.29688294938018489</v>
      </c>
      <c r="AG578" s="2">
        <v>5060000</v>
      </c>
      <c r="AH578" s="1">
        <v>1342907358.4260817</v>
      </c>
      <c r="AJ578">
        <f t="shared" si="60"/>
        <v>87906815037.435974</v>
      </c>
      <c r="AK578" s="1">
        <f t="shared" ref="AK578:AK641" si="61">IF(ISNUMBER(AK629),AK629,"")</f>
        <v>48.94217953506363</v>
      </c>
      <c r="AL578" s="1">
        <f t="shared" si="58"/>
        <v>80647481448.30394</v>
      </c>
    </row>
    <row r="579" spans="1:38">
      <c r="A579" t="s">
        <v>4</v>
      </c>
      <c r="B579" t="s">
        <v>108</v>
      </c>
      <c r="C579">
        <v>12</v>
      </c>
      <c r="D579">
        <v>5</v>
      </c>
      <c r="F579" s="1">
        <v>1</v>
      </c>
      <c r="G579" s="1">
        <v>1976</v>
      </c>
      <c r="H579" s="3">
        <v>2038457016.906121</v>
      </c>
      <c r="I579" s="3">
        <v>136229382.14593473</v>
      </c>
      <c r="J579" s="3">
        <v>0</v>
      </c>
      <c r="K579" s="3">
        <v>5124150319.4180946</v>
      </c>
      <c r="L579" s="3">
        <v>0</v>
      </c>
      <c r="M579" s="4">
        <v>3580626343.3806443</v>
      </c>
      <c r="N579" s="4">
        <v>149444007.84421498</v>
      </c>
      <c r="O579" s="4">
        <v>0</v>
      </c>
      <c r="P579" s="4">
        <v>14395377108.04081</v>
      </c>
      <c r="Q579" s="4">
        <v>0</v>
      </c>
      <c r="R579" s="4">
        <v>841496500</v>
      </c>
      <c r="S579" s="12">
        <v>9052680000</v>
      </c>
      <c r="T579" s="12">
        <v>-11930500000</v>
      </c>
      <c r="U579" s="1">
        <f t="shared" ref="U579:U642" si="62">IF(ISNUMBER(+H579+I579+J579+K579+L579+R579),(H579+I579+J579+K579+L579+R579),"")</f>
        <v>8140333218.47015</v>
      </c>
      <c r="V579" s="1">
        <f t="shared" ref="V579:V642" si="63">IF(ISNUMBER(+M579+N579+O579+P579+Q579),(+M579+N579+O579+P579+Q579),"")</f>
        <v>18125447459.265671</v>
      </c>
      <c r="W579" s="1">
        <f t="shared" ref="W579:W642" si="64">IF(ISNUMBER(+U579-V579),(U579-V579),"")</f>
        <v>-9985114240.7955208</v>
      </c>
      <c r="X579" s="1">
        <v>16</v>
      </c>
      <c r="Y579" s="13">
        <v>43676095947.06369</v>
      </c>
      <c r="Z579" s="2">
        <v>18431.424516139399</v>
      </c>
      <c r="AA579" s="2">
        <v>5.8216266528936274</v>
      </c>
      <c r="AB579" s="2">
        <v>10613564929.693962</v>
      </c>
      <c r="AC579" s="2">
        <v>15720898296.981089</v>
      </c>
      <c r="AD579" s="2">
        <v>10353019023.986767</v>
      </c>
      <c r="AE579" s="2">
        <v>24497435897.435898</v>
      </c>
      <c r="AF579" s="2">
        <v>0.25658752851788574</v>
      </c>
      <c r="AG579" s="2">
        <v>5073000</v>
      </c>
      <c r="AH579" s="1">
        <v>1415550029.975101</v>
      </c>
      <c r="AJ579">
        <f t="shared" si="60"/>
        <v>99176309277.540756</v>
      </c>
      <c r="AK579" s="1">
        <f t="shared" si="61"/>
        <v>51.512945562407083</v>
      </c>
      <c r="AL579" s="1">
        <f t="shared" si="58"/>
        <v>89191195036.745239</v>
      </c>
    </row>
    <row r="580" spans="1:38">
      <c r="A580" t="s">
        <v>4</v>
      </c>
      <c r="B580" t="s">
        <v>108</v>
      </c>
      <c r="C580">
        <v>12</v>
      </c>
      <c r="D580">
        <v>5</v>
      </c>
      <c r="F580" s="1">
        <v>1</v>
      </c>
      <c r="G580" s="1">
        <v>1977</v>
      </c>
      <c r="H580" s="3">
        <v>2381128670.6101675</v>
      </c>
      <c r="I580" s="3">
        <v>138128680.54455388</v>
      </c>
      <c r="J580" s="3">
        <v>0</v>
      </c>
      <c r="K580" s="3">
        <v>6430037148.9729433</v>
      </c>
      <c r="L580" s="3">
        <v>0</v>
      </c>
      <c r="M580" s="4">
        <v>3832482829.7591114</v>
      </c>
      <c r="N580" s="4">
        <v>117448534.15272622</v>
      </c>
      <c r="O580" s="4">
        <v>0</v>
      </c>
      <c r="P580" s="4">
        <v>19612624451.286636</v>
      </c>
      <c r="Q580" s="4">
        <v>0</v>
      </c>
      <c r="R580" s="4">
        <v>1588794000</v>
      </c>
      <c r="S580" s="12">
        <v>10010600000</v>
      </c>
      <c r="T580" s="12">
        <v>-12725500000</v>
      </c>
      <c r="U580" s="1">
        <f t="shared" si="62"/>
        <v>10538088500.127665</v>
      </c>
      <c r="V580" s="1">
        <f t="shared" si="63"/>
        <v>23562555815.198475</v>
      </c>
      <c r="W580" s="1">
        <f t="shared" si="64"/>
        <v>-13024467315.07081</v>
      </c>
      <c r="X580" s="1">
        <v>17</v>
      </c>
      <c r="Y580" s="13">
        <v>48854777452.025589</v>
      </c>
      <c r="Z580" s="2">
        <v>18740.74229258046</v>
      </c>
      <c r="AA580" s="2">
        <v>1.6782087362276883</v>
      </c>
      <c r="AB580" s="2">
        <v>11841851012.793179</v>
      </c>
      <c r="AC580" s="2">
        <v>15487034109.417356</v>
      </c>
      <c r="AD580" s="2">
        <v>11206190031.982943</v>
      </c>
      <c r="AE580" s="2">
        <v>27444862739.87207</v>
      </c>
      <c r="AF580" s="2">
        <v>0.29524674532681716</v>
      </c>
      <c r="AG580" s="2">
        <v>5088000</v>
      </c>
      <c r="AH580" s="1">
        <v>1604398690.8577936</v>
      </c>
      <c r="AJ580">
        <f t="shared" si="60"/>
        <v>113364241818.52332</v>
      </c>
      <c r="AK580" s="1">
        <f t="shared" si="61"/>
        <v>55.272589361903854</v>
      </c>
      <c r="AL580" s="1">
        <f t="shared" si="58"/>
        <v>100339774503.4525</v>
      </c>
    </row>
    <row r="581" spans="1:38">
      <c r="A581" t="s">
        <v>4</v>
      </c>
      <c r="B581" t="s">
        <v>108</v>
      </c>
      <c r="C581">
        <v>12</v>
      </c>
      <c r="D581">
        <v>5</v>
      </c>
      <c r="F581" s="1">
        <v>1</v>
      </c>
      <c r="G581" s="1">
        <v>1978</v>
      </c>
      <c r="H581" s="3">
        <v>2695683675.8051634</v>
      </c>
      <c r="I581" s="3">
        <v>155842945.14913601</v>
      </c>
      <c r="J581" s="3">
        <v>0</v>
      </c>
      <c r="K581" s="3">
        <v>8622010517.7945366</v>
      </c>
      <c r="L581" s="3">
        <v>0</v>
      </c>
      <c r="M581" s="4">
        <v>4465455480.7102861</v>
      </c>
      <c r="N581" s="4">
        <v>110536996.29879254</v>
      </c>
      <c r="O581" s="4">
        <v>0</v>
      </c>
      <c r="P581" s="4">
        <v>26619283894.457718</v>
      </c>
      <c r="Q581" s="4">
        <v>0</v>
      </c>
      <c r="R581" s="4">
        <v>3128993000</v>
      </c>
      <c r="S581" s="12">
        <v>11806600000</v>
      </c>
      <c r="T581" s="12">
        <v>-14162700000</v>
      </c>
      <c r="U581" s="1">
        <f t="shared" si="62"/>
        <v>14602530138.748837</v>
      </c>
      <c r="V581" s="1">
        <f t="shared" si="63"/>
        <v>31195276371.466797</v>
      </c>
      <c r="W581" s="1">
        <f t="shared" si="64"/>
        <v>-16592746232.71796</v>
      </c>
      <c r="X581" s="1">
        <v>18</v>
      </c>
      <c r="Y581" s="13">
        <v>59296231820.984299</v>
      </c>
      <c r="Z581" s="2">
        <v>19106.924548524912</v>
      </c>
      <c r="AA581" s="2">
        <v>1.9539367770369722</v>
      </c>
      <c r="AB581" s="2">
        <v>14711130453.704712</v>
      </c>
      <c r="AC581" s="2">
        <v>15788841695.186464</v>
      </c>
      <c r="AD581" s="2">
        <v>13409132122.00341</v>
      </c>
      <c r="AE581" s="2">
        <v>32849345374.097851</v>
      </c>
      <c r="AF581" s="2">
        <v>0.31397200046678464</v>
      </c>
      <c r="AG581" s="2">
        <v>5104000</v>
      </c>
      <c r="AH581" s="1">
        <v>1955583728.4901819</v>
      </c>
      <c r="AJ581">
        <f t="shared" si="60"/>
        <v>131045959345.85117</v>
      </c>
      <c r="AK581" s="1">
        <f t="shared" si="61"/>
        <v>59.745581483247655</v>
      </c>
      <c r="AL581" s="1">
        <f t="shared" si="58"/>
        <v>114453213113.13321</v>
      </c>
    </row>
    <row r="582" spans="1:38">
      <c r="A582" t="s">
        <v>4</v>
      </c>
      <c r="B582" t="s">
        <v>108</v>
      </c>
      <c r="C582">
        <v>12</v>
      </c>
      <c r="D582">
        <v>5</v>
      </c>
      <c r="F582" s="1">
        <v>1</v>
      </c>
      <c r="G582" s="1">
        <v>1979</v>
      </c>
      <c r="H582" s="3">
        <v>3120947984.5045438</v>
      </c>
      <c r="I582" s="3">
        <v>163959868.43774304</v>
      </c>
      <c r="J582" s="3">
        <v>0</v>
      </c>
      <c r="K582" s="3">
        <v>9578716550.7038403</v>
      </c>
      <c r="L582" s="3">
        <v>0</v>
      </c>
      <c r="M582" s="4">
        <v>5559498736.3543158</v>
      </c>
      <c r="N582" s="4">
        <v>98884594.437361524</v>
      </c>
      <c r="O582" s="4">
        <v>0</v>
      </c>
      <c r="P582" s="4">
        <v>31380633742.188377</v>
      </c>
      <c r="Q582" s="4">
        <v>0</v>
      </c>
      <c r="R582" s="4">
        <v>3235596000</v>
      </c>
      <c r="S582" s="12">
        <v>14765600000</v>
      </c>
      <c r="T582" s="12">
        <v>-17791300000</v>
      </c>
      <c r="U582" s="1">
        <f t="shared" si="62"/>
        <v>16099220403.646128</v>
      </c>
      <c r="V582" s="1">
        <f t="shared" si="63"/>
        <v>37039017072.980057</v>
      </c>
      <c r="W582" s="1">
        <f t="shared" si="64"/>
        <v>-20939796669.333931</v>
      </c>
      <c r="X582" s="1">
        <v>19</v>
      </c>
      <c r="Y582" s="13">
        <v>69160805930.431473</v>
      </c>
      <c r="Z582" s="2">
        <v>19811.213172863951</v>
      </c>
      <c r="AA582" s="2">
        <v>3.6860386534232106</v>
      </c>
      <c r="AB582" s="2">
        <v>17617183045.04847</v>
      </c>
      <c r="AC582" s="2">
        <v>15927201706.796032</v>
      </c>
      <c r="AD582" s="2">
        <v>15166318190.458088</v>
      </c>
      <c r="AE582" s="2">
        <v>38242729519.102829</v>
      </c>
      <c r="AF582" s="2">
        <v>0.2543783780466034</v>
      </c>
      <c r="AG582" s="2">
        <v>5117000</v>
      </c>
      <c r="AH582" s="1">
        <v>2349481941.8602037</v>
      </c>
      <c r="AJ582">
        <f t="shared" si="60"/>
        <v>152398469006.87885</v>
      </c>
      <c r="AK582" s="1">
        <f t="shared" si="61"/>
        <v>65.172862266948485</v>
      </c>
      <c r="AL582" s="1">
        <f t="shared" si="58"/>
        <v>131458672337.54492</v>
      </c>
    </row>
    <row r="583" spans="1:38">
      <c r="A583" t="s">
        <v>4</v>
      </c>
      <c r="B583" t="s">
        <v>108</v>
      </c>
      <c r="C583">
        <v>12</v>
      </c>
      <c r="D583">
        <v>5</v>
      </c>
      <c r="F583" s="1">
        <v>1</v>
      </c>
      <c r="G583" s="1">
        <v>1980</v>
      </c>
      <c r="H583" s="3">
        <v>3628812241.641407</v>
      </c>
      <c r="I583" s="3">
        <v>194650307.63986504</v>
      </c>
      <c r="J583" s="3">
        <v>0</v>
      </c>
      <c r="K583" s="3">
        <v>9219158416.8110123</v>
      </c>
      <c r="L583" s="3">
        <v>0</v>
      </c>
      <c r="M583" s="4">
        <v>5587949321.4312487</v>
      </c>
      <c r="N583" s="4">
        <v>216188668.81374136</v>
      </c>
      <c r="O583" s="4">
        <v>0</v>
      </c>
      <c r="P583" s="4">
        <v>32388121450.944542</v>
      </c>
      <c r="Q583" s="4">
        <v>0</v>
      </c>
      <c r="R583" s="4">
        <v>3386752000</v>
      </c>
      <c r="S583" s="12">
        <v>17022400000</v>
      </c>
      <c r="T583" s="12">
        <v>-19126000000</v>
      </c>
      <c r="U583" s="1">
        <f t="shared" si="62"/>
        <v>16429372966.092285</v>
      </c>
      <c r="V583" s="1">
        <f t="shared" si="63"/>
        <v>38192259441.189529</v>
      </c>
      <c r="W583" s="1">
        <f t="shared" si="64"/>
        <v>-21762886475.097244</v>
      </c>
      <c r="X583" s="1">
        <v>20</v>
      </c>
      <c r="Y583" s="13">
        <v>69709363189.552689</v>
      </c>
      <c r="Z583" s="2">
        <v>19691.535571865814</v>
      </c>
      <c r="AA583" s="2">
        <v>-0.60409021877602243</v>
      </c>
      <c r="AB583" s="2">
        <v>18860874039.638744</v>
      </c>
      <c r="AC583" s="2">
        <v>15120931325.852705</v>
      </c>
      <c r="AD583" s="2">
        <v>13825475966.571444</v>
      </c>
      <c r="AE583" s="2">
        <v>38105537713.586113</v>
      </c>
      <c r="AF583" s="2">
        <v>0.11718751341105774</v>
      </c>
      <c r="AG583" s="2">
        <v>5123000</v>
      </c>
      <c r="AH583" s="1">
        <v>2156081326.6696954</v>
      </c>
      <c r="AJ583">
        <f t="shared" si="60"/>
        <v>174157932086.04129</v>
      </c>
      <c r="AK583" s="1">
        <f t="shared" si="61"/>
        <v>71.4227229151995</v>
      </c>
      <c r="AL583" s="1">
        <f t="shared" si="58"/>
        <v>152395045610.94403</v>
      </c>
    </row>
    <row r="584" spans="1:38">
      <c r="A584" t="s">
        <v>4</v>
      </c>
      <c r="B584" t="s">
        <v>108</v>
      </c>
      <c r="C584">
        <v>12</v>
      </c>
      <c r="D584">
        <v>5</v>
      </c>
      <c r="F584" s="1">
        <v>1</v>
      </c>
      <c r="G584" s="1">
        <v>1981</v>
      </c>
      <c r="H584" s="3">
        <v>3499227295.3433151</v>
      </c>
      <c r="I584" s="3">
        <v>166133711.33608055</v>
      </c>
      <c r="J584" s="3">
        <v>0</v>
      </c>
      <c r="K584" s="3">
        <v>9520091898.2043743</v>
      </c>
      <c r="L584" s="3">
        <v>0</v>
      </c>
      <c r="M584" s="4">
        <v>4491092890.1535969</v>
      </c>
      <c r="N584" s="4">
        <v>392716772.45369565</v>
      </c>
      <c r="O584" s="4">
        <v>0</v>
      </c>
      <c r="P584" s="4">
        <v>31940060413.190605</v>
      </c>
      <c r="Q584" s="4">
        <v>0</v>
      </c>
      <c r="R584" s="4">
        <v>2547641000</v>
      </c>
      <c r="S584" s="12">
        <v>16136200000</v>
      </c>
      <c r="T584" s="12">
        <v>-17063500000</v>
      </c>
      <c r="U584" s="1">
        <f t="shared" si="62"/>
        <v>15733093904.88377</v>
      </c>
      <c r="V584" s="1">
        <f t="shared" si="63"/>
        <v>36823870075.797897</v>
      </c>
      <c r="W584" s="1">
        <f t="shared" si="64"/>
        <v>-21090776170.914127</v>
      </c>
      <c r="X584" s="1">
        <v>21</v>
      </c>
      <c r="Y584" s="13">
        <v>60373978718.027908</v>
      </c>
      <c r="Z584" s="2">
        <v>19520.700994870283</v>
      </c>
      <c r="AA584" s="2">
        <v>-0.86755335241406328</v>
      </c>
      <c r="AB584" s="2">
        <v>16872982002.976107</v>
      </c>
      <c r="AC584" s="2">
        <v>12461431876.38406</v>
      </c>
      <c r="AD584" s="2">
        <v>9973046578.8808708</v>
      </c>
      <c r="AE584" s="2">
        <v>33181205604.065472</v>
      </c>
      <c r="AF584" s="2">
        <v>-1.9521717973177394E-2</v>
      </c>
      <c r="AG584" s="2">
        <v>5122000</v>
      </c>
      <c r="AH584" s="1">
        <v>1643413331.2721949</v>
      </c>
      <c r="AJ584">
        <f t="shared" si="60"/>
        <v>192990708765.1301</v>
      </c>
      <c r="AK584" s="1">
        <f t="shared" si="61"/>
        <v>78.183465064019558</v>
      </c>
      <c r="AL584" s="1">
        <f t="shared" ref="AL584:AL647" si="65">IF(ISNUMBER(+AJ584+W584),(+AJ584+W584),"")</f>
        <v>171899932594.21597</v>
      </c>
    </row>
    <row r="585" spans="1:38">
      <c r="A585" t="s">
        <v>4</v>
      </c>
      <c r="B585" t="s">
        <v>108</v>
      </c>
      <c r="C585">
        <v>12</v>
      </c>
      <c r="D585">
        <v>5</v>
      </c>
      <c r="F585" s="1">
        <v>1</v>
      </c>
      <c r="G585" s="1">
        <v>1982</v>
      </c>
      <c r="H585" s="3">
        <v>2436396230.0825844</v>
      </c>
      <c r="I585" s="3">
        <v>115380549.69837043</v>
      </c>
      <c r="J585" s="3">
        <v>0</v>
      </c>
      <c r="K585" s="3">
        <v>10561338583.080105</v>
      </c>
      <c r="L585" s="3">
        <v>0</v>
      </c>
      <c r="M585" s="4">
        <v>3502139166.1386781</v>
      </c>
      <c r="N585" s="4">
        <v>422077790.42182332</v>
      </c>
      <c r="O585" s="4">
        <v>0</v>
      </c>
      <c r="P585" s="4">
        <v>34195329774.364037</v>
      </c>
      <c r="Q585" s="4">
        <v>0</v>
      </c>
      <c r="R585" s="4">
        <v>2265669000</v>
      </c>
      <c r="S585" s="12">
        <v>15684900000</v>
      </c>
      <c r="T585" s="12">
        <v>-16479100000</v>
      </c>
      <c r="U585" s="1">
        <f t="shared" si="62"/>
        <v>15378784362.861059</v>
      </c>
      <c r="V585" s="1">
        <f t="shared" si="63"/>
        <v>38119546730.924538</v>
      </c>
      <c r="W585" s="1">
        <f t="shared" si="64"/>
        <v>-22740762368.063477</v>
      </c>
      <c r="X585" s="1">
        <v>22</v>
      </c>
      <c r="Y585" s="13">
        <v>58937160962.027748</v>
      </c>
      <c r="Z585" s="2">
        <v>20261.519592625107</v>
      </c>
      <c r="AA585" s="2">
        <v>3.7950409565184202</v>
      </c>
      <c r="AB585" s="2">
        <v>16712231769.958235</v>
      </c>
      <c r="AC585" s="2">
        <v>13734458314.260616</v>
      </c>
      <c r="AD585" s="2">
        <v>10192021506.408718</v>
      </c>
      <c r="AE585" s="2">
        <v>31749915990.590946</v>
      </c>
      <c r="AF585" s="2">
        <v>-7.8125003973648716E-2</v>
      </c>
      <c r="AG585" s="2">
        <v>5118000</v>
      </c>
      <c r="AH585" s="1">
        <v>1370686085.8992989</v>
      </c>
      <c r="AJ585">
        <f t="shared" si="60"/>
        <v>205789032839.99603</v>
      </c>
      <c r="AK585" s="1">
        <f t="shared" si="61"/>
        <v>82.540956030541196</v>
      </c>
      <c r="AL585" s="1">
        <f t="shared" si="65"/>
        <v>183048270471.93256</v>
      </c>
    </row>
    <row r="586" spans="1:38">
      <c r="A586" t="s">
        <v>4</v>
      </c>
      <c r="B586" t="s">
        <v>108</v>
      </c>
      <c r="C586">
        <v>12</v>
      </c>
      <c r="D586">
        <v>5</v>
      </c>
      <c r="F586" s="1">
        <v>1</v>
      </c>
      <c r="G586" s="1">
        <v>1983</v>
      </c>
      <c r="H586" s="3">
        <v>2498644686.2562804</v>
      </c>
      <c r="I586" s="3">
        <v>162462841.77598184</v>
      </c>
      <c r="J586" s="3">
        <v>0</v>
      </c>
      <c r="K586" s="3">
        <v>11647056935.017504</v>
      </c>
      <c r="L586" s="3">
        <v>0</v>
      </c>
      <c r="M586" s="4">
        <v>3746725706.5579782</v>
      </c>
      <c r="N586" s="4">
        <v>820803455.19046485</v>
      </c>
      <c r="O586" s="4">
        <v>0</v>
      </c>
      <c r="P586" s="4">
        <v>37138183544.303802</v>
      </c>
      <c r="Q586" s="4">
        <v>0</v>
      </c>
      <c r="R586" s="4">
        <v>3620687000</v>
      </c>
      <c r="S586" s="12">
        <v>16225500000</v>
      </c>
      <c r="T586" s="12">
        <v>-15973800000</v>
      </c>
      <c r="U586" s="1">
        <f t="shared" si="62"/>
        <v>17928851463.049767</v>
      </c>
      <c r="V586" s="1">
        <f t="shared" si="63"/>
        <v>41705712706.052246</v>
      </c>
      <c r="W586" s="1">
        <f t="shared" si="64"/>
        <v>-23776861243.00248</v>
      </c>
      <c r="X586" s="1">
        <v>23</v>
      </c>
      <c r="Y586" s="13">
        <v>59204811372.33461</v>
      </c>
      <c r="Z586" s="2">
        <v>20815.094314573096</v>
      </c>
      <c r="AA586" s="2">
        <v>2.7321480968756475</v>
      </c>
      <c r="AB586" s="2">
        <v>16358228540.185894</v>
      </c>
      <c r="AC586" s="2">
        <v>14337939651.866238</v>
      </c>
      <c r="AD586" s="2">
        <v>10424494259.15801</v>
      </c>
      <c r="AE586" s="2">
        <v>31463641334.062332</v>
      </c>
      <c r="AF586" s="2">
        <v>-7.8186086860216122E-2</v>
      </c>
      <c r="AG586" s="2">
        <v>5114000</v>
      </c>
      <c r="AH586" s="1">
        <v>1151105763.6827431</v>
      </c>
      <c r="AJ586">
        <f t="shared" si="60"/>
        <v>207983912185.18085</v>
      </c>
      <c r="AK586" s="1">
        <f t="shared" si="61"/>
        <v>82.541769250536163</v>
      </c>
      <c r="AL586" s="1">
        <f t="shared" si="65"/>
        <v>184207050942.17838</v>
      </c>
    </row>
    <row r="587" spans="1:38">
      <c r="A587" t="s">
        <v>4</v>
      </c>
      <c r="B587" t="s">
        <v>108</v>
      </c>
      <c r="C587">
        <v>12</v>
      </c>
      <c r="D587">
        <v>5</v>
      </c>
      <c r="F587" s="1">
        <v>1</v>
      </c>
      <c r="G587" s="1">
        <v>1984</v>
      </c>
      <c r="H587" s="3">
        <v>2627040157.9451289</v>
      </c>
      <c r="I587" s="3">
        <v>294139141.29665959</v>
      </c>
      <c r="J587" s="3">
        <v>0</v>
      </c>
      <c r="K587" s="3">
        <v>13196937143.716927</v>
      </c>
      <c r="L587" s="3">
        <v>0</v>
      </c>
      <c r="M587" s="4">
        <v>3679726774.7160878</v>
      </c>
      <c r="N587" s="4">
        <v>496995410.12291944</v>
      </c>
      <c r="O587" s="4">
        <v>0</v>
      </c>
      <c r="P587" s="4">
        <v>38534981882.770874</v>
      </c>
      <c r="Q587" s="4">
        <v>0</v>
      </c>
      <c r="R587" s="4">
        <v>3008909000</v>
      </c>
      <c r="S587" s="12">
        <v>16090400000</v>
      </c>
      <c r="T587" s="12">
        <v>-16285500000</v>
      </c>
      <c r="U587" s="1">
        <f t="shared" si="62"/>
        <v>19127025442.958717</v>
      </c>
      <c r="V587" s="1">
        <f t="shared" si="63"/>
        <v>42711704067.609879</v>
      </c>
      <c r="W587" s="1">
        <f t="shared" si="64"/>
        <v>-23584678624.651161</v>
      </c>
      <c r="X587" s="1">
        <v>24</v>
      </c>
      <c r="Y587" s="13">
        <v>57714597454.763145</v>
      </c>
      <c r="Z587" s="2">
        <v>21690.645965890024</v>
      </c>
      <c r="AA587" s="2">
        <v>4.2063304546447853</v>
      </c>
      <c r="AB587" s="2">
        <v>14855840719.927389</v>
      </c>
      <c r="AC587" s="2">
        <v>15937326025.905899</v>
      </c>
      <c r="AD587" s="2">
        <v>10746480505.185099</v>
      </c>
      <c r="AE587" s="2">
        <v>30850858389.819054</v>
      </c>
      <c r="AF587" s="2">
        <v>-3.9115979376124953E-2</v>
      </c>
      <c r="AG587" s="2">
        <v>5112000</v>
      </c>
      <c r="AH587" s="1">
        <v>1083428770.7686861</v>
      </c>
      <c r="AJ587">
        <f t="shared" si="60"/>
        <v>211566179819.50888</v>
      </c>
      <c r="AK587" s="1">
        <f t="shared" si="61"/>
        <v>83.01930817834085</v>
      </c>
      <c r="AL587" s="1">
        <f t="shared" si="65"/>
        <v>187981501194.85773</v>
      </c>
    </row>
    <row r="588" spans="1:38">
      <c r="A588" t="s">
        <v>4</v>
      </c>
      <c r="B588" t="s">
        <v>108</v>
      </c>
      <c r="C588">
        <v>12</v>
      </c>
      <c r="D588">
        <v>5</v>
      </c>
      <c r="F588" s="1">
        <v>1</v>
      </c>
      <c r="G588" s="1">
        <v>1985</v>
      </c>
      <c r="H588" s="3">
        <v>3164771060.6807094</v>
      </c>
      <c r="I588" s="3">
        <v>725429274.31306732</v>
      </c>
      <c r="J588" s="3">
        <v>0</v>
      </c>
      <c r="K588" s="3">
        <v>21436393751.01062</v>
      </c>
      <c r="L588" s="3">
        <v>0</v>
      </c>
      <c r="M588" s="4">
        <v>4815035904.1364841</v>
      </c>
      <c r="N588" s="4">
        <v>724954746.09659159</v>
      </c>
      <c r="O588" s="4">
        <v>0</v>
      </c>
      <c r="P588" s="4">
        <v>57180361835.210167</v>
      </c>
      <c r="Q588" s="4">
        <v>0</v>
      </c>
      <c r="R588" s="4">
        <v>5428566000</v>
      </c>
      <c r="S588" s="12">
        <v>17123300000</v>
      </c>
      <c r="T588" s="12">
        <v>-17887200000</v>
      </c>
      <c r="U588" s="1">
        <f t="shared" si="62"/>
        <v>30755160086.004398</v>
      </c>
      <c r="V588" s="1">
        <f t="shared" si="63"/>
        <v>62720352485.443245</v>
      </c>
      <c r="W588" s="1">
        <f t="shared" si="64"/>
        <v>-31965192399.438847</v>
      </c>
      <c r="X588" s="1">
        <v>25</v>
      </c>
      <c r="Y588" s="13">
        <v>61203805065.871429</v>
      </c>
      <c r="Z588" s="2">
        <v>22554.747561658674</v>
      </c>
      <c r="AA588" s="2">
        <v>3.9837522456800372</v>
      </c>
      <c r="AB588" s="2">
        <v>15508663319.617985</v>
      </c>
      <c r="AC588" s="2">
        <v>18393561876.012913</v>
      </c>
      <c r="AD588" s="2">
        <v>12478011400.098148</v>
      </c>
      <c r="AE588" s="2">
        <v>32649390358.989849</v>
      </c>
      <c r="AF588" s="2">
        <v>3.9115979376125751E-2</v>
      </c>
      <c r="AG588" s="2">
        <v>5114000</v>
      </c>
      <c r="AH588" s="1">
        <v>1242825298.8133342</v>
      </c>
      <c r="AI588" s="3"/>
      <c r="AJ588">
        <f t="shared" si="60"/>
        <v>218123759329.76944</v>
      </c>
      <c r="AK588" s="1">
        <f t="shared" si="61"/>
        <v>84.058447936084903</v>
      </c>
      <c r="AL588" s="1">
        <f t="shared" si="65"/>
        <v>186158566930.3306</v>
      </c>
    </row>
    <row r="589" spans="1:38">
      <c r="A589" t="s">
        <v>4</v>
      </c>
      <c r="B589" t="s">
        <v>108</v>
      </c>
      <c r="C589">
        <v>12</v>
      </c>
      <c r="D589">
        <v>5</v>
      </c>
      <c r="F589" s="1">
        <v>1</v>
      </c>
      <c r="G589" s="1">
        <v>1986</v>
      </c>
      <c r="H589" s="3">
        <v>4314038853.9751225</v>
      </c>
      <c r="I589" s="3">
        <v>2574497854.5589695</v>
      </c>
      <c r="J589" s="3">
        <v>0</v>
      </c>
      <c r="K589" s="3">
        <v>26792521752.241016</v>
      </c>
      <c r="L589" s="3">
        <v>0</v>
      </c>
      <c r="M589" s="4">
        <v>6118497263.4218702</v>
      </c>
      <c r="N589" s="4">
        <v>842652832.03436029</v>
      </c>
      <c r="O589" s="4">
        <v>0</v>
      </c>
      <c r="P589" s="4">
        <v>73183785188.968338</v>
      </c>
      <c r="Q589" s="4">
        <v>0</v>
      </c>
      <c r="R589" s="4">
        <v>4964471000</v>
      </c>
      <c r="S589" s="12">
        <v>21307100000</v>
      </c>
      <c r="T589" s="12">
        <v>-22356700000</v>
      </c>
      <c r="U589" s="1">
        <f t="shared" si="62"/>
        <v>38645529460.775108</v>
      </c>
      <c r="V589" s="1">
        <f t="shared" si="63"/>
        <v>80144935284.424561</v>
      </c>
      <c r="W589" s="1">
        <f t="shared" si="64"/>
        <v>-41499405823.649452</v>
      </c>
      <c r="X589" s="1">
        <v>26</v>
      </c>
      <c r="Y589" s="13">
        <v>86365467803.732544</v>
      </c>
      <c r="Z589" s="2">
        <v>23638.679925803219</v>
      </c>
      <c r="AA589" s="2">
        <v>4.8057836213035046</v>
      </c>
      <c r="AB589" s="2">
        <v>20875540724.261528</v>
      </c>
      <c r="AC589" s="2">
        <v>21934653783.82056</v>
      </c>
      <c r="AD589" s="2">
        <v>19214682981.090103</v>
      </c>
      <c r="AE589" s="2">
        <v>46408602150.537636</v>
      </c>
      <c r="AF589" s="2">
        <v>0.13678556114182835</v>
      </c>
      <c r="AG589" s="2">
        <v>5121000</v>
      </c>
      <c r="AH589" s="1">
        <v>1572181829.943475</v>
      </c>
      <c r="AJ589">
        <f t="shared" si="60"/>
        <v>233512662549.76324</v>
      </c>
      <c r="AK589" s="1">
        <f t="shared" si="61"/>
        <v>86.025109923699844</v>
      </c>
      <c r="AL589" s="1">
        <f t="shared" si="65"/>
        <v>192013256726.1138</v>
      </c>
    </row>
    <row r="590" spans="1:38">
      <c r="A590" t="s">
        <v>4</v>
      </c>
      <c r="B590" t="s">
        <v>108</v>
      </c>
      <c r="C590">
        <v>12</v>
      </c>
      <c r="D590">
        <v>5</v>
      </c>
      <c r="F590" s="1">
        <v>1</v>
      </c>
      <c r="G590" s="1">
        <v>1987</v>
      </c>
      <c r="H590" s="3">
        <v>5401801693.168992</v>
      </c>
      <c r="I590" s="3">
        <v>2618217377.0766034</v>
      </c>
      <c r="J590" s="3">
        <v>0</v>
      </c>
      <c r="K590" s="3">
        <v>37032677545.124367</v>
      </c>
      <c r="L590" s="3">
        <v>0</v>
      </c>
      <c r="M590" s="4">
        <v>7500578211.477253</v>
      </c>
      <c r="N590" s="4">
        <v>1217034941.2613792</v>
      </c>
      <c r="O590" s="4">
        <v>0</v>
      </c>
      <c r="P590" s="4">
        <v>98690009267.612579</v>
      </c>
      <c r="Q590" s="4">
        <v>0</v>
      </c>
      <c r="R590" s="4">
        <v>10066370000</v>
      </c>
      <c r="S590" s="12">
        <v>25694800000</v>
      </c>
      <c r="T590" s="12">
        <v>-24899900000</v>
      </c>
      <c r="U590" s="1">
        <f t="shared" si="62"/>
        <v>55119066615.369965</v>
      </c>
      <c r="V590" s="1">
        <f t="shared" si="63"/>
        <v>107407622420.35121</v>
      </c>
      <c r="W590" s="1">
        <f t="shared" si="64"/>
        <v>-52288555804.981247</v>
      </c>
      <c r="X590" s="1">
        <v>27</v>
      </c>
      <c r="Y590" s="13">
        <v>107366343581.42186</v>
      </c>
      <c r="Z590" s="2">
        <v>23679.473201396857</v>
      </c>
      <c r="AA590" s="2">
        <v>0.17257002388322462</v>
      </c>
      <c r="AB590" s="2">
        <v>27202023303.071503</v>
      </c>
      <c r="AC590" s="2">
        <v>22455864705.372936</v>
      </c>
      <c r="AD590" s="2">
        <v>23448532959.080742</v>
      </c>
      <c r="AE590" s="2">
        <v>56170051021.154045</v>
      </c>
      <c r="AF590" s="2">
        <v>0.11709603211502689</v>
      </c>
      <c r="AG590" s="2">
        <v>5127000</v>
      </c>
      <c r="AH590" s="1">
        <v>2301202685.0776582</v>
      </c>
      <c r="AJ590">
        <f t="shared" si="60"/>
        <v>252056606062.12277</v>
      </c>
      <c r="AK590" s="1">
        <f t="shared" si="61"/>
        <v>87.727374196924899</v>
      </c>
      <c r="AL590" s="1">
        <f t="shared" si="65"/>
        <v>199768050257.14154</v>
      </c>
    </row>
    <row r="591" spans="1:38">
      <c r="A591" t="s">
        <v>4</v>
      </c>
      <c r="B591" t="s">
        <v>108</v>
      </c>
      <c r="C591">
        <v>12</v>
      </c>
      <c r="D591">
        <v>5</v>
      </c>
      <c r="F591" s="1">
        <v>1</v>
      </c>
      <c r="G591" s="1">
        <v>1988</v>
      </c>
      <c r="H591" s="3">
        <v>6667050876.0762386</v>
      </c>
      <c r="I591" s="3">
        <v>3416276131.8703184</v>
      </c>
      <c r="J591" s="3">
        <v>0</v>
      </c>
      <c r="K591" s="3">
        <v>41947616508.671005</v>
      </c>
      <c r="L591" s="3">
        <v>0</v>
      </c>
      <c r="M591" s="4">
        <v>7309577672.9792957</v>
      </c>
      <c r="N591" s="4">
        <v>1626049692.0403652</v>
      </c>
      <c r="O591" s="4">
        <v>0</v>
      </c>
      <c r="P591" s="4">
        <v>103081223828.92058</v>
      </c>
      <c r="Q591" s="4">
        <v>0</v>
      </c>
      <c r="R591" s="4">
        <v>10764950000</v>
      </c>
      <c r="S591" s="12">
        <v>27537200000</v>
      </c>
      <c r="T591" s="12">
        <v>-25654300000</v>
      </c>
      <c r="U591" s="1">
        <f t="shared" si="62"/>
        <v>62795893516.617561</v>
      </c>
      <c r="V591" s="1">
        <f t="shared" si="63"/>
        <v>112016851193.94025</v>
      </c>
      <c r="W591" s="1">
        <f t="shared" si="64"/>
        <v>-49220957677.322685</v>
      </c>
      <c r="X591" s="1">
        <v>28</v>
      </c>
      <c r="Y591" s="13">
        <v>113230780658.09999</v>
      </c>
      <c r="Z591" s="2">
        <v>23631.863202272929</v>
      </c>
      <c r="AA591" s="2">
        <v>-0.20106021244224337</v>
      </c>
      <c r="AB591" s="2">
        <v>29246824630.468693</v>
      </c>
      <c r="AC591" s="2">
        <v>20942336479.81591</v>
      </c>
      <c r="AD591" s="2">
        <v>22744856272.747532</v>
      </c>
      <c r="AE591" s="2">
        <v>58483101834.657951</v>
      </c>
      <c r="AF591" s="2">
        <v>5.8496638111467769E-2</v>
      </c>
      <c r="AG591" s="2">
        <v>5130000</v>
      </c>
      <c r="AH591" s="1">
        <v>2318406881.1238108</v>
      </c>
      <c r="AJ591">
        <f t="shared" si="60"/>
        <v>270995600586.23215</v>
      </c>
      <c r="AK591" s="1">
        <f t="shared" si="61"/>
        <v>90.00287293802127</v>
      </c>
      <c r="AL591" s="1">
        <f t="shared" si="65"/>
        <v>221774642908.90945</v>
      </c>
    </row>
    <row r="592" spans="1:38">
      <c r="A592" t="s">
        <v>4</v>
      </c>
      <c r="B592" t="s">
        <v>108</v>
      </c>
      <c r="C592">
        <v>12</v>
      </c>
      <c r="D592">
        <v>5</v>
      </c>
      <c r="F592" s="1">
        <v>1</v>
      </c>
      <c r="G592" s="1">
        <v>1989</v>
      </c>
      <c r="H592" s="3">
        <v>10297613543.833323</v>
      </c>
      <c r="I592" s="3">
        <v>4464623533.8630342</v>
      </c>
      <c r="J592" s="3">
        <v>0</v>
      </c>
      <c r="K592" s="3">
        <v>51120765915.743477</v>
      </c>
      <c r="L592" s="3">
        <v>0</v>
      </c>
      <c r="M592" s="4">
        <v>9201869844.0640755</v>
      </c>
      <c r="N592" s="4">
        <v>2481944116.1934009</v>
      </c>
      <c r="O592" s="4">
        <v>0</v>
      </c>
      <c r="P592" s="4">
        <v>112364889443.81386</v>
      </c>
      <c r="Q592" s="4">
        <v>0</v>
      </c>
      <c r="R592" s="4">
        <v>6396788000</v>
      </c>
      <c r="S592" s="12">
        <v>28728100000</v>
      </c>
      <c r="T592" s="12">
        <v>-26303600000</v>
      </c>
      <c r="U592" s="1">
        <f t="shared" si="62"/>
        <v>72279790993.439835</v>
      </c>
      <c r="V592" s="1">
        <f t="shared" si="63"/>
        <v>124048703404.07133</v>
      </c>
      <c r="W592" s="1">
        <f t="shared" si="64"/>
        <v>-51768912410.6315</v>
      </c>
      <c r="X592" s="1">
        <v>29</v>
      </c>
      <c r="Y592" s="13">
        <v>110058411534.56813</v>
      </c>
      <c r="Z592" s="2">
        <v>23753.35938827692</v>
      </c>
      <c r="AA592" s="2">
        <v>0.51412021542299158</v>
      </c>
      <c r="AB592" s="2">
        <v>28016470137.615932</v>
      </c>
      <c r="AC592" s="2">
        <v>21319666959.458622</v>
      </c>
      <c r="AD592" s="2">
        <v>22036469590.435284</v>
      </c>
      <c r="AE592" s="2">
        <v>56452627835.07975</v>
      </c>
      <c r="AF592" s="2">
        <v>5.8462439548787881E-2</v>
      </c>
      <c r="AG592" s="2">
        <v>5133000</v>
      </c>
      <c r="AH592" s="1">
        <v>1997560357.5547018</v>
      </c>
      <c r="AJ592">
        <f t="shared" si="60"/>
        <v>288456229557.78174</v>
      </c>
      <c r="AK592" s="1">
        <f t="shared" si="61"/>
        <v>92.169945719934901</v>
      </c>
      <c r="AL592" s="1">
        <f t="shared" si="65"/>
        <v>236687317147.15024</v>
      </c>
    </row>
    <row r="593" spans="1:38">
      <c r="A593" t="s">
        <v>4</v>
      </c>
      <c r="B593" t="s">
        <v>108</v>
      </c>
      <c r="C593">
        <v>12</v>
      </c>
      <c r="D593">
        <v>5</v>
      </c>
      <c r="F593" s="1">
        <v>1</v>
      </c>
      <c r="G593" s="1">
        <v>1990</v>
      </c>
      <c r="H593" s="3">
        <v>12901918111.984074</v>
      </c>
      <c r="I593" s="3">
        <v>4674515235.4570637</v>
      </c>
      <c r="J593" s="3">
        <v>0</v>
      </c>
      <c r="K593" s="3">
        <v>74454807322.354568</v>
      </c>
      <c r="L593" s="3">
        <v>0</v>
      </c>
      <c r="M593" s="4">
        <v>12248791190.250137</v>
      </c>
      <c r="N593" s="4">
        <v>2478130258.4711242</v>
      </c>
      <c r="O593" s="4">
        <v>0</v>
      </c>
      <c r="P593" s="4">
        <v>146352409141.27426</v>
      </c>
      <c r="Q593" s="4">
        <v>0</v>
      </c>
      <c r="R593" s="4">
        <v>10591360000</v>
      </c>
      <c r="S593" s="12">
        <v>36072200000</v>
      </c>
      <c r="T593" s="12">
        <v>-31197300000</v>
      </c>
      <c r="U593" s="1">
        <f t="shared" si="62"/>
        <v>102622600669.79572</v>
      </c>
      <c r="V593" s="1">
        <f t="shared" si="63"/>
        <v>161079330589.99551</v>
      </c>
      <c r="W593" s="1">
        <f t="shared" si="64"/>
        <v>-58456729920.199799</v>
      </c>
      <c r="X593" s="1">
        <v>30</v>
      </c>
      <c r="Y593" s="13">
        <v>135838154025.14301</v>
      </c>
      <c r="Z593" s="2">
        <v>24102.312327969474</v>
      </c>
      <c r="AA593" s="2">
        <v>1.4690677389606037</v>
      </c>
      <c r="AB593" s="2">
        <v>34127104676.340366</v>
      </c>
      <c r="AC593" s="2">
        <v>21062834803.478863</v>
      </c>
      <c r="AD593" s="2">
        <v>26490805674.950714</v>
      </c>
      <c r="AE593" s="2">
        <v>68380570726.820282</v>
      </c>
      <c r="AF593" s="2">
        <v>0.1362795888907698</v>
      </c>
      <c r="AG593" s="2">
        <v>5140000</v>
      </c>
      <c r="AH593" s="1">
        <v>2265960107.1109791</v>
      </c>
      <c r="AJ593">
        <f t="shared" si="60"/>
        <v>309270423218.13281</v>
      </c>
      <c r="AK593" s="1">
        <f t="shared" si="61"/>
        <v>94.120944997213314</v>
      </c>
      <c r="AL593" s="1">
        <f t="shared" si="65"/>
        <v>250813693297.93301</v>
      </c>
    </row>
    <row r="594" spans="1:38">
      <c r="A594" t="s">
        <v>4</v>
      </c>
      <c r="B594" t="s">
        <v>108</v>
      </c>
      <c r="C594">
        <v>12</v>
      </c>
      <c r="D594">
        <v>5</v>
      </c>
      <c r="F594" s="1">
        <v>1</v>
      </c>
      <c r="G594" s="1">
        <v>1991</v>
      </c>
      <c r="H594" s="3">
        <v>15557622389.447874</v>
      </c>
      <c r="I594" s="3">
        <v>6425974465.2067308</v>
      </c>
      <c r="J594" s="3">
        <v>0</v>
      </c>
      <c r="K594" s="3">
        <v>72207660437.980896</v>
      </c>
      <c r="L594" s="3">
        <v>0</v>
      </c>
      <c r="M594" s="4">
        <v>14712099433.499619</v>
      </c>
      <c r="N594" s="4">
        <v>2874778050.2240639</v>
      </c>
      <c r="O594" s="4">
        <v>0</v>
      </c>
      <c r="P594" s="4">
        <v>141033229052.16879</v>
      </c>
      <c r="Q594" s="4">
        <v>0</v>
      </c>
      <c r="R594" s="4">
        <v>7404276000</v>
      </c>
      <c r="S594" s="12">
        <v>36782700000</v>
      </c>
      <c r="T594" s="12">
        <v>-32034800000</v>
      </c>
      <c r="U594" s="1">
        <f t="shared" si="62"/>
        <v>101595533292.6355</v>
      </c>
      <c r="V594" s="1">
        <f t="shared" si="63"/>
        <v>158620106535.89249</v>
      </c>
      <c r="W594" s="1">
        <f t="shared" si="64"/>
        <v>-57024573243.256989</v>
      </c>
      <c r="X594" s="1">
        <v>31</v>
      </c>
      <c r="Y594" s="13">
        <v>136693973266.6302</v>
      </c>
      <c r="Z594" s="2">
        <v>24349.418110490966</v>
      </c>
      <c r="AA594" s="2">
        <v>1.0252368285624556</v>
      </c>
      <c r="AB594" s="2">
        <v>34607207066.364418</v>
      </c>
      <c r="AC594" s="2">
        <v>20390691690.069405</v>
      </c>
      <c r="AD594" s="2">
        <v>25469553662.158993</v>
      </c>
      <c r="AE594" s="2">
        <v>69139685765.653091</v>
      </c>
      <c r="AF594" s="2">
        <v>0.27200327630995708</v>
      </c>
      <c r="AG594" s="2">
        <v>5154000</v>
      </c>
      <c r="AH594" s="1">
        <v>2116663007.6292474</v>
      </c>
      <c r="AJ594">
        <f t="shared" si="60"/>
        <v>326714004745.71399</v>
      </c>
      <c r="AK594" s="1">
        <f t="shared" si="61"/>
        <v>95.498315964464666</v>
      </c>
      <c r="AL594" s="1">
        <f t="shared" si="65"/>
        <v>269689431502.457</v>
      </c>
    </row>
    <row r="595" spans="1:38">
      <c r="A595" t="s">
        <v>4</v>
      </c>
      <c r="B595" t="s">
        <v>108</v>
      </c>
      <c r="C595">
        <v>12</v>
      </c>
      <c r="D595">
        <v>5</v>
      </c>
      <c r="F595" s="1">
        <v>1</v>
      </c>
      <c r="G595" s="1">
        <v>1992</v>
      </c>
      <c r="H595" s="3">
        <v>16305651027.096157</v>
      </c>
      <c r="I595" s="3">
        <v>6394372951.8024149</v>
      </c>
      <c r="J595" s="3">
        <v>0</v>
      </c>
      <c r="K595" s="3">
        <v>69858524498.441376</v>
      </c>
      <c r="L595" s="3">
        <v>0</v>
      </c>
      <c r="M595" s="4">
        <v>14387339141.555431</v>
      </c>
      <c r="N595" s="4">
        <v>2397889856.9259052</v>
      </c>
      <c r="O595" s="4">
        <v>0</v>
      </c>
      <c r="P595" s="4">
        <v>137319159139.95685</v>
      </c>
      <c r="Q595" s="4">
        <v>0</v>
      </c>
      <c r="R595" s="4">
        <v>11043610000</v>
      </c>
      <c r="S595" s="12">
        <v>40503700000</v>
      </c>
      <c r="T595" s="12">
        <v>-33446000000</v>
      </c>
      <c r="U595" s="1">
        <f t="shared" si="62"/>
        <v>103602158477.33995</v>
      </c>
      <c r="V595" s="1">
        <f t="shared" si="63"/>
        <v>154104388138.43817</v>
      </c>
      <c r="W595" s="1">
        <f t="shared" si="64"/>
        <v>-50502229661.098221</v>
      </c>
      <c r="X595" s="1">
        <v>32</v>
      </c>
      <c r="Y595" s="13">
        <v>150195490465.69806</v>
      </c>
      <c r="Z595" s="2">
        <v>24753.582988429156</v>
      </c>
      <c r="AA595" s="2">
        <v>1.6598543591645551</v>
      </c>
      <c r="AB595" s="2">
        <v>37946356090.853363</v>
      </c>
      <c r="AC595" s="2">
        <v>20351968922.814266</v>
      </c>
      <c r="AD595" s="2">
        <v>26483159656.069317</v>
      </c>
      <c r="AE595" s="2">
        <v>76033034575.305237</v>
      </c>
      <c r="AF595" s="2">
        <v>0.30995762901645268</v>
      </c>
      <c r="AG595" s="2">
        <v>5170000</v>
      </c>
      <c r="AH595" s="1">
        <v>2850941809.752388</v>
      </c>
      <c r="AJ595">
        <f t="shared" si="60"/>
        <v>339378704412.46851</v>
      </c>
      <c r="AK595" s="1">
        <f t="shared" si="61"/>
        <v>95.269987547023646</v>
      </c>
      <c r="AL595" s="1">
        <f t="shared" si="65"/>
        <v>288876474751.3703</v>
      </c>
    </row>
    <row r="596" spans="1:38">
      <c r="A596" t="s">
        <v>4</v>
      </c>
      <c r="B596" t="s">
        <v>108</v>
      </c>
      <c r="C596">
        <v>12</v>
      </c>
      <c r="D596">
        <v>5</v>
      </c>
      <c r="F596" s="1">
        <v>1</v>
      </c>
      <c r="G596" s="1">
        <v>1993</v>
      </c>
      <c r="H596" s="3">
        <v>15799187892.211147</v>
      </c>
      <c r="I596" s="3">
        <v>7973421926.9102983</v>
      </c>
      <c r="J596" s="3">
        <v>0</v>
      </c>
      <c r="K596" s="3">
        <v>77076411960.132904</v>
      </c>
      <c r="L596" s="3">
        <v>0</v>
      </c>
      <c r="M596" s="4">
        <v>14617940199.335548</v>
      </c>
      <c r="N596" s="4">
        <v>3248431155.4078994</v>
      </c>
      <c r="O596" s="4">
        <v>0</v>
      </c>
      <c r="P596" s="4">
        <v>137320044296.78848</v>
      </c>
      <c r="Q596" s="4">
        <v>0</v>
      </c>
      <c r="R596" s="4">
        <v>10300810000</v>
      </c>
      <c r="S596" s="12">
        <v>36947800000</v>
      </c>
      <c r="T596" s="12">
        <v>-29228800000</v>
      </c>
      <c r="U596" s="1">
        <f t="shared" si="62"/>
        <v>111149831779.25435</v>
      </c>
      <c r="V596" s="1">
        <f t="shared" si="63"/>
        <v>155186415651.53192</v>
      </c>
      <c r="W596" s="1">
        <f t="shared" si="64"/>
        <v>-44036583872.277573</v>
      </c>
      <c r="X596" s="1">
        <v>33</v>
      </c>
      <c r="Y596" s="13">
        <v>140626629034.99435</v>
      </c>
      <c r="Z596" s="2">
        <v>24640.844156359537</v>
      </c>
      <c r="AA596" s="2">
        <v>-0.45544449917541385</v>
      </c>
      <c r="AB596" s="2">
        <v>37184102160.736595</v>
      </c>
      <c r="AC596" s="2">
        <v>19590751073.226856</v>
      </c>
      <c r="AD596" s="2">
        <v>23779978099.600548</v>
      </c>
      <c r="AE596" s="2">
        <v>71188482240.626785</v>
      </c>
      <c r="AF596" s="2">
        <v>0.36683118652647789</v>
      </c>
      <c r="AG596" s="2">
        <v>5189000</v>
      </c>
      <c r="AH596" s="1">
        <v>2569276686.3692131</v>
      </c>
      <c r="AJ596">
        <f t="shared" si="60"/>
        <v>353887294490.69373</v>
      </c>
      <c r="AK596" s="1">
        <f t="shared" si="61"/>
        <v>96.528473430729051</v>
      </c>
      <c r="AL596" s="1">
        <f t="shared" si="65"/>
        <v>309850710618.41614</v>
      </c>
    </row>
    <row r="597" spans="1:38">
      <c r="A597" t="s">
        <v>4</v>
      </c>
      <c r="B597" t="s">
        <v>108</v>
      </c>
      <c r="C597">
        <v>12</v>
      </c>
      <c r="D597">
        <v>5</v>
      </c>
      <c r="F597" s="1">
        <v>1</v>
      </c>
      <c r="G597" s="1">
        <v>1994</v>
      </c>
      <c r="H597" s="3">
        <v>19891500904.15913</v>
      </c>
      <c r="I597" s="3">
        <v>8877198750.6164742</v>
      </c>
      <c r="J597" s="3">
        <v>0</v>
      </c>
      <c r="K597" s="3">
        <v>71181982574.38765</v>
      </c>
      <c r="L597" s="3">
        <v>0</v>
      </c>
      <c r="M597" s="4">
        <v>18083182640.144665</v>
      </c>
      <c r="N597" s="4">
        <v>6740095347.6902847</v>
      </c>
      <c r="O597" s="4">
        <v>0</v>
      </c>
      <c r="P597" s="4">
        <v>126911063619.92439</v>
      </c>
      <c r="Q597" s="4">
        <v>0</v>
      </c>
      <c r="R597" s="4">
        <v>9056098000</v>
      </c>
      <c r="S597" s="12">
        <v>41740800000</v>
      </c>
      <c r="T597" s="12">
        <v>-34299500000</v>
      </c>
      <c r="U597" s="1">
        <f t="shared" si="62"/>
        <v>109006780229.16325</v>
      </c>
      <c r="V597" s="1">
        <f t="shared" si="63"/>
        <v>151734341607.75934</v>
      </c>
      <c r="W597" s="1">
        <f t="shared" si="64"/>
        <v>-42727561378.596085</v>
      </c>
      <c r="X597" s="1">
        <v>34</v>
      </c>
      <c r="Y597" s="13">
        <v>153593214476.6217</v>
      </c>
      <c r="Z597" s="2">
        <v>25922.421528410137</v>
      </c>
      <c r="AA597" s="2">
        <v>5.2010286819651981</v>
      </c>
      <c r="AB597" s="2">
        <v>39200704336.068924</v>
      </c>
      <c r="AC597" s="2">
        <v>21263252959.879253</v>
      </c>
      <c r="AD597" s="2">
        <v>26419205735.307991</v>
      </c>
      <c r="AE597" s="2">
        <v>79260447127.629471</v>
      </c>
      <c r="AF597" s="2">
        <v>0.30787016813296569</v>
      </c>
      <c r="AG597" s="2">
        <v>5205000</v>
      </c>
      <c r="AH597" s="1">
        <v>2793998826.7169676</v>
      </c>
      <c r="AJ597">
        <f t="shared" si="60"/>
        <v>371105496293.08551</v>
      </c>
      <c r="AK597" s="1">
        <f t="shared" si="61"/>
        <v>97.936199009134512</v>
      </c>
      <c r="AL597" s="1">
        <f t="shared" si="65"/>
        <v>328377934914.48944</v>
      </c>
    </row>
    <row r="598" spans="1:38">
      <c r="A598" t="s">
        <v>4</v>
      </c>
      <c r="B598" t="s">
        <v>108</v>
      </c>
      <c r="C598">
        <v>12</v>
      </c>
      <c r="D598">
        <v>5</v>
      </c>
      <c r="F598" s="1">
        <v>1</v>
      </c>
      <c r="G598" s="1">
        <v>1995</v>
      </c>
      <c r="H598" s="3">
        <v>24702488279.841328</v>
      </c>
      <c r="I598" s="3">
        <v>10818608005.769926</v>
      </c>
      <c r="J598" s="3">
        <v>0</v>
      </c>
      <c r="K598" s="3">
        <v>75549945906.959976</v>
      </c>
      <c r="L598" s="3">
        <v>0</v>
      </c>
      <c r="M598" s="4">
        <v>23800937612.693829</v>
      </c>
      <c r="N598" s="4">
        <v>8294266137.7569418</v>
      </c>
      <c r="O598" s="4">
        <v>0</v>
      </c>
      <c r="P598" s="4">
        <v>139199423007.57303</v>
      </c>
      <c r="Q598" s="4">
        <v>0</v>
      </c>
      <c r="R598" s="4">
        <v>11015700000</v>
      </c>
      <c r="S598" s="12">
        <v>50348200000</v>
      </c>
      <c r="T598" s="12">
        <v>-43820500000</v>
      </c>
      <c r="U598" s="1">
        <f t="shared" si="62"/>
        <v>122086742192.57123</v>
      </c>
      <c r="V598" s="1">
        <f t="shared" si="63"/>
        <v>171294626758.0238</v>
      </c>
      <c r="W598" s="1">
        <f t="shared" si="64"/>
        <v>-49207884565.452576</v>
      </c>
      <c r="X598" s="1">
        <v>35</v>
      </c>
      <c r="Y598" s="13">
        <v>181983614165.3577</v>
      </c>
      <c r="Z598" s="2">
        <v>26599.463187085235</v>
      </c>
      <c r="AA598" s="2">
        <v>2.6117994336797494</v>
      </c>
      <c r="AB598" s="2">
        <v>45906397258.317863</v>
      </c>
      <c r="AC598" s="2">
        <v>23802130370.773586</v>
      </c>
      <c r="AD598" s="2">
        <v>33446558617.735256</v>
      </c>
      <c r="AE598" s="2">
        <v>93137405397.686707</v>
      </c>
      <c r="AF598" s="2">
        <v>0.44090936950433113</v>
      </c>
      <c r="AG598" s="2">
        <v>5228000</v>
      </c>
      <c r="AH598" s="1">
        <v>3223955649.586062</v>
      </c>
      <c r="AJ598">
        <f t="shared" si="60"/>
        <v>394673024351.04626</v>
      </c>
      <c r="AK598" s="1">
        <f t="shared" si="61"/>
        <v>99.301129184739438</v>
      </c>
      <c r="AL598" s="1">
        <f t="shared" si="65"/>
        <v>345465139785.59369</v>
      </c>
    </row>
    <row r="599" spans="1:38">
      <c r="A599" t="s">
        <v>4</v>
      </c>
      <c r="B599" t="s">
        <v>108</v>
      </c>
      <c r="C599">
        <v>12</v>
      </c>
      <c r="D599">
        <v>5</v>
      </c>
      <c r="F599" s="1">
        <v>1</v>
      </c>
      <c r="G599" s="1">
        <v>1996</v>
      </c>
      <c r="H599" s="3">
        <v>27588527210.026077</v>
      </c>
      <c r="I599" s="3">
        <v>16149381781.478678</v>
      </c>
      <c r="J599" s="3">
        <v>0</v>
      </c>
      <c r="K599" s="3">
        <v>87307595256.11911</v>
      </c>
      <c r="L599" s="3">
        <v>0</v>
      </c>
      <c r="M599" s="4">
        <v>22205399949.533184</v>
      </c>
      <c r="N599" s="4">
        <v>12616704516.780216</v>
      </c>
      <c r="O599" s="4">
        <v>0</v>
      </c>
      <c r="P599" s="4">
        <v>153250904197.15704</v>
      </c>
      <c r="Q599" s="4">
        <v>0</v>
      </c>
      <c r="R599" s="4">
        <v>14140380000</v>
      </c>
      <c r="S599" s="12">
        <v>50734700000</v>
      </c>
      <c r="T599" s="12">
        <v>-43202500000</v>
      </c>
      <c r="U599" s="1">
        <f t="shared" si="62"/>
        <v>145185884247.62387</v>
      </c>
      <c r="V599" s="1">
        <f t="shared" si="63"/>
        <v>188073008663.47046</v>
      </c>
      <c r="W599" s="1">
        <f t="shared" si="64"/>
        <v>-42887124415.846588</v>
      </c>
      <c r="X599" s="1">
        <v>36</v>
      </c>
      <c r="Y599" s="13">
        <v>184435821822.13254</v>
      </c>
      <c r="Z599" s="2">
        <v>27176.700503188647</v>
      </c>
      <c r="AA599" s="2">
        <v>2.1701088929632277</v>
      </c>
      <c r="AB599" s="2">
        <v>46851880593.926224</v>
      </c>
      <c r="AC599" s="2">
        <v>25178706189.457012</v>
      </c>
      <c r="AD599" s="2">
        <v>34266818424.819355</v>
      </c>
      <c r="AE599" s="2">
        <v>93420939176.022202</v>
      </c>
      <c r="AF599" s="2">
        <v>0.64823868561255837</v>
      </c>
      <c r="AG599" s="2">
        <v>5262000</v>
      </c>
      <c r="AH599" s="1">
        <v>3537330814.0296855</v>
      </c>
      <c r="AJ599">
        <f t="shared" si="60"/>
        <v>412889473845.03577</v>
      </c>
      <c r="AK599" s="1">
        <f t="shared" si="61"/>
        <v>99.232082895215257</v>
      </c>
      <c r="AL599" s="1">
        <f t="shared" si="65"/>
        <v>370002349429.18921</v>
      </c>
    </row>
    <row r="600" spans="1:38">
      <c r="A600" t="s">
        <v>4</v>
      </c>
      <c r="B600" t="s">
        <v>108</v>
      </c>
      <c r="C600">
        <v>12</v>
      </c>
      <c r="D600">
        <v>5</v>
      </c>
      <c r="F600" s="1">
        <v>1</v>
      </c>
      <c r="G600" s="1">
        <v>1997</v>
      </c>
      <c r="H600" s="3">
        <v>28127746850.278343</v>
      </c>
      <c r="I600" s="3">
        <v>22267799589.803692</v>
      </c>
      <c r="J600" s="3">
        <v>0</v>
      </c>
      <c r="K600" s="3">
        <v>86434222092.001175</v>
      </c>
      <c r="L600" s="3">
        <v>0</v>
      </c>
      <c r="M600" s="4">
        <v>22267799589.803692</v>
      </c>
      <c r="N600" s="4">
        <v>20363316730.149429</v>
      </c>
      <c r="O600" s="4">
        <v>0</v>
      </c>
      <c r="P600" s="4">
        <v>154849106358.04282</v>
      </c>
      <c r="Q600" s="4">
        <v>0</v>
      </c>
      <c r="R600" s="4">
        <v>19124230000</v>
      </c>
      <c r="S600" s="12">
        <v>48102900000</v>
      </c>
      <c r="T600" s="12">
        <v>-42734200000</v>
      </c>
      <c r="U600" s="1">
        <f t="shared" si="62"/>
        <v>155953998532.08319</v>
      </c>
      <c r="V600" s="1">
        <f t="shared" si="63"/>
        <v>197480222677.99594</v>
      </c>
      <c r="W600" s="1">
        <f t="shared" si="64"/>
        <v>-41526224145.91275</v>
      </c>
      <c r="X600" s="1">
        <v>37</v>
      </c>
      <c r="Y600" s="13">
        <v>170435460670.75479</v>
      </c>
      <c r="Z600" s="2">
        <v>27928.016954350212</v>
      </c>
      <c r="AA600" s="2">
        <v>2.764560955710607</v>
      </c>
      <c r="AB600" s="2">
        <v>42551139374.668785</v>
      </c>
      <c r="AC600" s="2">
        <v>27780430775.321346</v>
      </c>
      <c r="AD600" s="2">
        <v>33399651752.59293</v>
      </c>
      <c r="AE600" s="2">
        <v>86157316980.84639</v>
      </c>
      <c r="AF600" s="2">
        <v>0.42138383001654423</v>
      </c>
      <c r="AG600" s="2">
        <v>5284220</v>
      </c>
      <c r="AH600" s="1">
        <v>3140745067.5008125</v>
      </c>
      <c r="AJ600">
        <f t="shared" si="60"/>
        <v>429424041542.60193</v>
      </c>
      <c r="AK600" s="1">
        <f t="shared" si="61"/>
        <v>99.144584400425103</v>
      </c>
      <c r="AL600" s="1">
        <f t="shared" si="65"/>
        <v>387897817396.68921</v>
      </c>
    </row>
    <row r="601" spans="1:38">
      <c r="A601" t="s">
        <v>4</v>
      </c>
      <c r="B601" t="s">
        <v>108</v>
      </c>
      <c r="C601">
        <v>12</v>
      </c>
      <c r="D601">
        <v>5</v>
      </c>
      <c r="F601" s="1">
        <v>1</v>
      </c>
      <c r="G601" s="1">
        <v>1998</v>
      </c>
      <c r="H601" s="3">
        <v>34664213575.510849</v>
      </c>
      <c r="I601" s="3">
        <v>32622876379.863777</v>
      </c>
      <c r="J601" s="3">
        <v>0</v>
      </c>
      <c r="K601" s="3">
        <v>101591638612.69865</v>
      </c>
      <c r="L601" s="3">
        <v>2501683238.0803251</v>
      </c>
      <c r="M601" s="4">
        <v>31054724810.146404</v>
      </c>
      <c r="N601" s="4">
        <v>20556173177.796913</v>
      </c>
      <c r="O601" s="4">
        <v>0</v>
      </c>
      <c r="P601" s="4">
        <v>181549831676.19196</v>
      </c>
      <c r="Q601" s="4">
        <v>2159398731.6996784</v>
      </c>
      <c r="R601" s="4">
        <v>15264200000</v>
      </c>
      <c r="S601" s="12">
        <v>47907800000</v>
      </c>
      <c r="T601" s="12">
        <v>-44021500000</v>
      </c>
      <c r="U601" s="1">
        <f t="shared" si="62"/>
        <v>186644611806.15359</v>
      </c>
      <c r="V601" s="1">
        <f t="shared" si="63"/>
        <v>235320128395.83493</v>
      </c>
      <c r="W601" s="1">
        <f t="shared" si="64"/>
        <v>-48675516589.681335</v>
      </c>
      <c r="X601" s="1">
        <v>38</v>
      </c>
      <c r="Y601" s="13">
        <v>173653295128.93982</v>
      </c>
      <c r="Z601" s="2">
        <v>28441.056919662398</v>
      </c>
      <c r="AA601" s="2">
        <v>1.8370082134752721</v>
      </c>
      <c r="AB601" s="2">
        <v>44489016236.867241</v>
      </c>
      <c r="AC601" s="2">
        <v>30043547648.798103</v>
      </c>
      <c r="AD601" s="2">
        <v>35498298710.601715</v>
      </c>
      <c r="AE601" s="2">
        <v>88092317335.243546</v>
      </c>
      <c r="AF601" s="2">
        <v>0.31704610874024836</v>
      </c>
      <c r="AG601" s="2">
        <v>5301000</v>
      </c>
      <c r="AH601" s="1">
        <v>2920039502.1823611</v>
      </c>
      <c r="AJ601">
        <f t="shared" si="60"/>
        <v>444836912564.40332</v>
      </c>
      <c r="AK601" s="1">
        <f t="shared" si="61"/>
        <v>98.44510423531996</v>
      </c>
      <c r="AL601" s="1">
        <f t="shared" si="65"/>
        <v>396161395974.72198</v>
      </c>
    </row>
    <row r="602" spans="1:38">
      <c r="A602" t="s">
        <v>4</v>
      </c>
      <c r="B602" t="s">
        <v>108</v>
      </c>
      <c r="C602">
        <v>12</v>
      </c>
      <c r="D602">
        <v>5</v>
      </c>
      <c r="F602" s="1">
        <v>1</v>
      </c>
      <c r="G602" s="1">
        <v>1999</v>
      </c>
      <c r="H602" s="11">
        <v>44841300000</v>
      </c>
      <c r="I602" s="11">
        <v>50132300000</v>
      </c>
      <c r="J602" s="11">
        <v>20629600000</v>
      </c>
      <c r="K602" s="11">
        <v>72054400000</v>
      </c>
      <c r="L602" s="11">
        <v>9285020000</v>
      </c>
      <c r="M602" s="12">
        <v>41225500000</v>
      </c>
      <c r="N602" s="12">
        <v>20740300000</v>
      </c>
      <c r="O602" s="12">
        <v>84531700000</v>
      </c>
      <c r="P602" s="12">
        <v>86619000000</v>
      </c>
      <c r="Q602" s="12">
        <v>8452990000</v>
      </c>
      <c r="R602" s="12">
        <v>22286900000</v>
      </c>
      <c r="S602" s="12">
        <v>49786600000</v>
      </c>
      <c r="T602" s="12">
        <v>-43128400000</v>
      </c>
      <c r="U602" s="1">
        <f t="shared" si="62"/>
        <v>219229520000</v>
      </c>
      <c r="V602" s="1">
        <f t="shared" si="63"/>
        <v>241569490000</v>
      </c>
      <c r="W602" s="1">
        <f t="shared" si="64"/>
        <v>-22339970000</v>
      </c>
      <c r="X602" s="1">
        <v>39</v>
      </c>
      <c r="Y602" s="13">
        <v>173944697686.41953</v>
      </c>
      <c r="Z602" s="2">
        <v>29069.955319646906</v>
      </c>
      <c r="AA602" s="2">
        <v>2.2112342792356685</v>
      </c>
      <c r="AB602" s="2">
        <v>44776525902.353714</v>
      </c>
      <c r="AC602" s="2">
        <v>30023629548.069424</v>
      </c>
      <c r="AD602" s="2">
        <v>34423755052.894127</v>
      </c>
      <c r="AE602" s="2">
        <v>85882285484.934494</v>
      </c>
      <c r="AF602" s="2">
        <v>0.34107021210859595</v>
      </c>
      <c r="AG602" s="2">
        <v>5319111</v>
      </c>
      <c r="AH602" s="1">
        <v>2887931019.6194668</v>
      </c>
      <c r="AJ602">
        <f t="shared" si="60"/>
        <v>462150365026.43597</v>
      </c>
      <c r="AK602" s="1">
        <f t="shared" si="61"/>
        <v>98.602594366932408</v>
      </c>
      <c r="AL602" s="1">
        <f t="shared" si="65"/>
        <v>439810395026.43597</v>
      </c>
    </row>
    <row r="603" spans="1:38">
      <c r="A603" t="s">
        <v>4</v>
      </c>
      <c r="B603" t="s">
        <v>108</v>
      </c>
      <c r="C603">
        <v>12</v>
      </c>
      <c r="D603">
        <v>5</v>
      </c>
      <c r="F603" s="1">
        <v>1</v>
      </c>
      <c r="G603" s="1">
        <v>2000</v>
      </c>
      <c r="H603" s="11">
        <v>65889800000</v>
      </c>
      <c r="I603" s="11">
        <v>56480100000</v>
      </c>
      <c r="J603" s="11">
        <v>28493100000</v>
      </c>
      <c r="K603" s="11">
        <v>69009000000</v>
      </c>
      <c r="L603" s="11">
        <v>14093000000</v>
      </c>
      <c r="M603" s="12">
        <v>66459100000</v>
      </c>
      <c r="N603" s="12">
        <v>26023300000</v>
      </c>
      <c r="O603" s="12">
        <v>78095300000</v>
      </c>
      <c r="P603" s="12">
        <v>88110800000</v>
      </c>
      <c r="Q603" s="12">
        <v>13363300000</v>
      </c>
      <c r="R603" s="12">
        <v>15108200000</v>
      </c>
      <c r="S603" s="12">
        <v>50083900000</v>
      </c>
      <c r="T603" s="12">
        <v>-43442800000</v>
      </c>
      <c r="U603" s="1">
        <f t="shared" si="62"/>
        <v>249073200000</v>
      </c>
      <c r="V603" s="1">
        <f t="shared" si="63"/>
        <v>272051800000</v>
      </c>
      <c r="W603" s="1">
        <f t="shared" si="64"/>
        <v>-22978600000</v>
      </c>
      <c r="X603" s="1">
        <v>40</v>
      </c>
      <c r="Y603" s="13">
        <v>160082641560.78732</v>
      </c>
      <c r="Z603" s="2">
        <v>29992.940601315433</v>
      </c>
      <c r="AA603" s="2">
        <v>3.1750488486122208</v>
      </c>
      <c r="AB603" s="2">
        <v>40219593967.660919</v>
      </c>
      <c r="AC603" s="2">
        <v>32301592210.90918</v>
      </c>
      <c r="AD603" s="2">
        <v>32301592210.90918</v>
      </c>
      <c r="AE603" s="2">
        <v>76292758966.238205</v>
      </c>
      <c r="AF603" s="2">
        <v>0.34219668345895565</v>
      </c>
      <c r="AG603" s="2">
        <v>5337344</v>
      </c>
      <c r="AH603" s="1">
        <v>2673883163.5588808</v>
      </c>
      <c r="AJ603">
        <f t="shared" si="60"/>
        <v>482253597301.52454</v>
      </c>
      <c r="AK603" s="1">
        <f t="shared" si="61"/>
        <v>100</v>
      </c>
      <c r="AL603" s="1">
        <f t="shared" si="65"/>
        <v>459274997301.52454</v>
      </c>
    </row>
    <row r="604" spans="1:38">
      <c r="A604" t="s">
        <v>4</v>
      </c>
      <c r="B604" t="s">
        <v>108</v>
      </c>
      <c r="C604">
        <v>12</v>
      </c>
      <c r="D604">
        <v>5</v>
      </c>
      <c r="F604" s="1">
        <v>1</v>
      </c>
      <c r="G604" s="1">
        <v>2001</v>
      </c>
      <c r="H604" s="11">
        <v>70222700000</v>
      </c>
      <c r="I604" s="11">
        <v>47977500000</v>
      </c>
      <c r="J604" s="11">
        <v>37753200000</v>
      </c>
      <c r="K604" s="11">
        <v>59936500000</v>
      </c>
      <c r="L604" s="11">
        <v>11202700000</v>
      </c>
      <c r="M604" s="12">
        <v>67409000000</v>
      </c>
      <c r="N604" s="12">
        <v>23842400000</v>
      </c>
      <c r="O604" s="12">
        <v>88664800000</v>
      </c>
      <c r="P604" s="12">
        <v>80777600000</v>
      </c>
      <c r="Q604" s="12">
        <v>10828500000</v>
      </c>
      <c r="R604" s="12">
        <v>17110200000</v>
      </c>
      <c r="S604" s="12">
        <v>50466300000</v>
      </c>
      <c r="T604" s="12">
        <v>-43048400000</v>
      </c>
      <c r="U604" s="1">
        <f t="shared" si="62"/>
        <v>244202800000</v>
      </c>
      <c r="V604" s="1">
        <f t="shared" si="63"/>
        <v>271522300000</v>
      </c>
      <c r="W604" s="1">
        <f t="shared" si="64"/>
        <v>-27319500000</v>
      </c>
      <c r="X604" s="1">
        <v>41</v>
      </c>
      <c r="Y604" s="13">
        <v>160476161868.6019</v>
      </c>
      <c r="Z604" s="2">
        <v>30104.309377015343</v>
      </c>
      <c r="AA604" s="2">
        <v>0.37131662807021826</v>
      </c>
      <c r="AB604" s="2">
        <v>41243692026.721771</v>
      </c>
      <c r="AC604" s="2">
        <v>31857084534.39893</v>
      </c>
      <c r="AD604" s="2">
        <v>31724059210.842503</v>
      </c>
      <c r="AE604" s="2">
        <v>75898375546.69101</v>
      </c>
      <c r="AF604" s="2">
        <v>0.3317865612911326</v>
      </c>
      <c r="AG604" s="2">
        <v>5355082</v>
      </c>
      <c r="AH604" s="1">
        <v>3029272117.5976462</v>
      </c>
      <c r="AJ604">
        <f t="shared" si="60"/>
        <v>499388889084.05365</v>
      </c>
      <c r="AK604" s="1">
        <f t="shared" si="61"/>
        <v>101.01549624038886</v>
      </c>
      <c r="AL604" s="1">
        <f t="shared" si="65"/>
        <v>472069389084.05365</v>
      </c>
    </row>
    <row r="605" spans="1:38">
      <c r="A605" t="s">
        <v>4</v>
      </c>
      <c r="B605" t="s">
        <v>108</v>
      </c>
      <c r="C605">
        <v>12</v>
      </c>
      <c r="D605">
        <v>5</v>
      </c>
      <c r="F605" s="1">
        <v>1</v>
      </c>
      <c r="G605" s="1">
        <v>2002</v>
      </c>
      <c r="H605" s="11">
        <v>77654400000</v>
      </c>
      <c r="I605" s="11">
        <v>35795900000</v>
      </c>
      <c r="J605" s="11">
        <v>50628000000</v>
      </c>
      <c r="K605" s="11">
        <v>76433200000</v>
      </c>
      <c r="L605" s="11">
        <v>30577000000</v>
      </c>
      <c r="M605" s="12">
        <v>73784600000</v>
      </c>
      <c r="N605" s="12">
        <v>20671500000</v>
      </c>
      <c r="O605" s="12">
        <v>106812000000</v>
      </c>
      <c r="P605" s="12">
        <v>101105000000</v>
      </c>
      <c r="Q605" s="12">
        <v>28300700000</v>
      </c>
      <c r="R605" s="12">
        <v>26985700000</v>
      </c>
      <c r="S605" s="12">
        <v>55472600000</v>
      </c>
      <c r="T605" s="12">
        <v>-47810300000</v>
      </c>
      <c r="U605" s="1">
        <f t="shared" si="62"/>
        <v>298074200000</v>
      </c>
      <c r="V605" s="1">
        <f t="shared" si="63"/>
        <v>330673800000</v>
      </c>
      <c r="W605" s="1">
        <f t="shared" si="64"/>
        <v>-32599600000</v>
      </c>
      <c r="X605" s="1">
        <v>42</v>
      </c>
      <c r="Y605" s="13">
        <v>173880831443.88007</v>
      </c>
      <c r="Z605" s="2">
        <v>30136.641223617178</v>
      </c>
      <c r="AA605" s="2">
        <v>0.10739939653463182</v>
      </c>
      <c r="AB605" s="2">
        <v>45627066259.64254</v>
      </c>
      <c r="AC605" s="2">
        <v>31874528336.900444</v>
      </c>
      <c r="AD605" s="2">
        <v>34054872256.070526</v>
      </c>
      <c r="AE605" s="2">
        <v>82619478890.901489</v>
      </c>
      <c r="AF605" s="2">
        <v>0.35739431817955936</v>
      </c>
      <c r="AG605" s="2">
        <v>5374255</v>
      </c>
      <c r="AH605" s="1">
        <v>3063165221.0855408</v>
      </c>
      <c r="AJ605">
        <f t="shared" si="60"/>
        <v>516112942511.93872</v>
      </c>
      <c r="AK605" s="1">
        <f t="shared" si="61"/>
        <v>101.57275940986959</v>
      </c>
      <c r="AL605" s="1">
        <f t="shared" si="65"/>
        <v>483513342511.93872</v>
      </c>
    </row>
    <row r="606" spans="1:38">
      <c r="A606" t="s">
        <v>4</v>
      </c>
      <c r="B606" t="s">
        <v>108</v>
      </c>
      <c r="C606">
        <v>12</v>
      </c>
      <c r="D606">
        <v>5</v>
      </c>
      <c r="F606" s="1">
        <v>1</v>
      </c>
      <c r="G606" s="1">
        <v>2003</v>
      </c>
      <c r="H606" s="11">
        <v>90292200000</v>
      </c>
      <c r="I606" s="11">
        <v>52117800000</v>
      </c>
      <c r="J606" s="11">
        <v>74915300000</v>
      </c>
      <c r="K606" s="11">
        <v>101816000000</v>
      </c>
      <c r="L606" s="11">
        <v>23566100000</v>
      </c>
      <c r="M606" s="12">
        <v>87887900000</v>
      </c>
      <c r="N606" s="12">
        <v>31257900000</v>
      </c>
      <c r="O606" s="12">
        <v>127923000000</v>
      </c>
      <c r="P606" s="12">
        <v>141900000000</v>
      </c>
      <c r="Q606" s="12">
        <v>20441600000</v>
      </c>
      <c r="R606" s="12">
        <v>37105000000</v>
      </c>
      <c r="S606" s="12">
        <v>64537100000</v>
      </c>
      <c r="T606" s="12">
        <v>-54839800000</v>
      </c>
      <c r="U606" s="1">
        <f t="shared" si="62"/>
        <v>379812400000</v>
      </c>
      <c r="V606" s="1">
        <f t="shared" si="63"/>
        <v>409410400000</v>
      </c>
      <c r="W606" s="1">
        <f t="shared" si="64"/>
        <v>-29598000000</v>
      </c>
      <c r="X606" s="1">
        <v>43</v>
      </c>
      <c r="Y606" s="13">
        <v>212621855882.93335</v>
      </c>
      <c r="Z606" s="2">
        <v>30179.745167669484</v>
      </c>
      <c r="AA606" s="2">
        <v>0.14302836116497986</v>
      </c>
      <c r="AB606" s="2">
        <v>56352900101.704697</v>
      </c>
      <c r="AC606" s="2">
        <v>31824300082.888988</v>
      </c>
      <c r="AD606" s="2">
        <v>40960578046.966316</v>
      </c>
      <c r="AE606" s="2">
        <v>101240493647.25169</v>
      </c>
      <c r="AF606" s="2">
        <v>0.24009834021489468</v>
      </c>
      <c r="AG606" s="2">
        <v>5387174</v>
      </c>
      <c r="AH606" s="1">
        <v>3385248167.2219157</v>
      </c>
      <c r="AJ606">
        <f t="shared" si="60"/>
        <v>543667063631.38263</v>
      </c>
      <c r="AK606" s="1">
        <f t="shared" si="61"/>
        <v>103.05658717500951</v>
      </c>
      <c r="AL606" s="1">
        <f t="shared" si="65"/>
        <v>514069063631.38263</v>
      </c>
    </row>
    <row r="607" spans="1:38">
      <c r="A607" t="s">
        <v>4</v>
      </c>
      <c r="B607" t="s">
        <v>108</v>
      </c>
      <c r="C607">
        <v>12</v>
      </c>
      <c r="D607">
        <v>5</v>
      </c>
      <c r="F607" s="1">
        <v>1</v>
      </c>
      <c r="G607" s="1">
        <v>2004</v>
      </c>
      <c r="H607" s="11">
        <v>109024000000</v>
      </c>
      <c r="I607" s="11">
        <v>65428100000</v>
      </c>
      <c r="J607" s="11">
        <v>95422700000</v>
      </c>
      <c r="K607" s="11">
        <v>125174000000</v>
      </c>
      <c r="L607" s="11">
        <v>36559600000</v>
      </c>
      <c r="M607" s="12">
        <v>99348900000</v>
      </c>
      <c r="N607" s="12">
        <v>44458800000</v>
      </c>
      <c r="O607" s="12">
        <v>153225000000</v>
      </c>
      <c r="P607" s="12">
        <v>164064000000</v>
      </c>
      <c r="Q607" s="12">
        <v>32582200000</v>
      </c>
      <c r="R607" s="12">
        <v>39083700000</v>
      </c>
      <c r="S607" s="12">
        <v>75050200000</v>
      </c>
      <c r="T607" s="12">
        <v>-65523600000</v>
      </c>
      <c r="U607" s="1">
        <f t="shared" si="62"/>
        <v>470692100000</v>
      </c>
      <c r="V607" s="1">
        <f t="shared" si="63"/>
        <v>493678900000</v>
      </c>
      <c r="W607" s="1">
        <f t="shared" si="64"/>
        <v>-22986800000</v>
      </c>
      <c r="X607" s="1">
        <v>44</v>
      </c>
      <c r="Y607" s="13">
        <v>244727978020.58401</v>
      </c>
      <c r="Z607" s="2">
        <v>30792.779891991537</v>
      </c>
      <c r="AA607" s="2">
        <v>2.0312786636077078</v>
      </c>
      <c r="AB607" s="2">
        <v>64934752781.644653</v>
      </c>
      <c r="AC607" s="2">
        <v>33068006086.77364</v>
      </c>
      <c r="AD607" s="2">
        <v>47227201864.110855</v>
      </c>
      <c r="AE607" s="2">
        <v>118044886881.45337</v>
      </c>
      <c r="AF607" s="2">
        <v>0.25959496245158054</v>
      </c>
      <c r="AG607" s="2">
        <v>5401177</v>
      </c>
      <c r="AH607" s="1">
        <v>4554706355.4436636</v>
      </c>
      <c r="AJ607">
        <f t="shared" si="60"/>
        <v>587820793639.23352</v>
      </c>
      <c r="AK607" s="1">
        <f t="shared" si="61"/>
        <v>106.74373455408495</v>
      </c>
      <c r="AL607" s="1">
        <f t="shared" si="65"/>
        <v>564833993639.23352</v>
      </c>
    </row>
    <row r="608" spans="1:38">
      <c r="A608" t="s">
        <v>4</v>
      </c>
      <c r="B608" t="s">
        <v>108</v>
      </c>
      <c r="C608">
        <v>12</v>
      </c>
      <c r="D608">
        <v>5</v>
      </c>
      <c r="F608" s="1">
        <v>1</v>
      </c>
      <c r="G608" s="1">
        <v>2005</v>
      </c>
      <c r="H608" s="11">
        <v>111442000000</v>
      </c>
      <c r="I608" s="11">
        <v>88373800000</v>
      </c>
      <c r="J608" s="11">
        <v>108357000000</v>
      </c>
      <c r="K608" s="11">
        <v>122803000000</v>
      </c>
      <c r="L608" s="11">
        <v>13497100000</v>
      </c>
      <c r="M608" s="12">
        <v>97932000000</v>
      </c>
      <c r="N608" s="12">
        <v>49096600000</v>
      </c>
      <c r="O608" s="12">
        <v>161062000000</v>
      </c>
      <c r="P608" s="12">
        <v>160849000000</v>
      </c>
      <c r="Q608" s="12">
        <v>0</v>
      </c>
      <c r="R608" s="12">
        <v>32930400000</v>
      </c>
      <c r="S608" s="12">
        <v>82485500000</v>
      </c>
      <c r="T608" s="12">
        <v>-75152600000</v>
      </c>
      <c r="U608" s="1">
        <f t="shared" si="62"/>
        <v>477403300000</v>
      </c>
      <c r="V608" s="1">
        <f t="shared" si="63"/>
        <v>468939600000</v>
      </c>
      <c r="W608" s="1">
        <f t="shared" si="64"/>
        <v>8463700000</v>
      </c>
      <c r="X608" s="1">
        <v>45</v>
      </c>
      <c r="Y608" s="13">
        <v>257675536234.49411</v>
      </c>
      <c r="Z608" s="2">
        <v>31459.50945237519</v>
      </c>
      <c r="AA608" s="2">
        <v>2.1652139323642388</v>
      </c>
      <c r="AB608" s="2">
        <v>67119399824.242821</v>
      </c>
      <c r="AC608" s="2">
        <v>34610112456.854431</v>
      </c>
      <c r="AD608" s="2">
        <v>50296069142.27494</v>
      </c>
      <c r="AE608" s="2">
        <v>124253824052.72049</v>
      </c>
      <c r="AF608" s="2">
        <v>0.27365807806029258</v>
      </c>
      <c r="AG608" s="2">
        <v>5415978</v>
      </c>
      <c r="AH608" s="1">
        <v>4567101114.0140305</v>
      </c>
      <c r="AJ608">
        <f t="shared" si="60"/>
        <v>642587925999.55957</v>
      </c>
      <c r="AK608" s="1">
        <f t="shared" si="61"/>
        <v>112.03713046110384</v>
      </c>
      <c r="AL608" s="1">
        <f t="shared" si="65"/>
        <v>651051625999.55957</v>
      </c>
    </row>
    <row r="609" spans="1:38">
      <c r="A609" t="s">
        <v>4</v>
      </c>
      <c r="B609" t="s">
        <v>108</v>
      </c>
      <c r="C609">
        <v>12</v>
      </c>
      <c r="D609">
        <v>5</v>
      </c>
      <c r="F609" s="1">
        <v>1</v>
      </c>
      <c r="G609" s="1">
        <v>2006</v>
      </c>
      <c r="H609" s="11">
        <v>124932000000</v>
      </c>
      <c r="I609" s="11">
        <v>132047000000</v>
      </c>
      <c r="J609" s="11">
        <v>119838000000</v>
      </c>
      <c r="K609" s="11">
        <v>157970000000</v>
      </c>
      <c r="L609" s="11">
        <v>8350410000</v>
      </c>
      <c r="M609" s="12">
        <v>109559000000</v>
      </c>
      <c r="N609" s="12">
        <v>62886400000</v>
      </c>
      <c r="O609" s="12">
        <v>188241000000</v>
      </c>
      <c r="P609" s="12">
        <v>214181000000</v>
      </c>
      <c r="Q609" s="12">
        <v>0</v>
      </c>
      <c r="R609" s="12">
        <v>29723700000</v>
      </c>
      <c r="S609" s="12">
        <v>90732400000</v>
      </c>
      <c r="T609" s="12">
        <v>-87683900000</v>
      </c>
      <c r="U609" s="1">
        <f t="shared" si="62"/>
        <v>572861110000</v>
      </c>
      <c r="V609" s="1">
        <f t="shared" si="63"/>
        <v>574867400000</v>
      </c>
      <c r="W609" s="1">
        <f t="shared" si="64"/>
        <v>-2006290000</v>
      </c>
      <c r="X609" s="1">
        <v>46</v>
      </c>
      <c r="Y609" s="11">
        <v>274376889678.11151</v>
      </c>
      <c r="Z609">
        <v>32400.081205352446</v>
      </c>
      <c r="AA609">
        <v>2.98978518530663</v>
      </c>
      <c r="AB609">
        <v>71064340702.026978</v>
      </c>
      <c r="AC609">
        <v>39561306924.323593</v>
      </c>
      <c r="AD609">
        <v>59420896686.946548</v>
      </c>
      <c r="AE609">
        <v>132270405160.43976</v>
      </c>
      <c r="AF609">
        <v>0.39239909378702942</v>
      </c>
      <c r="AG609">
        <v>5437272</v>
      </c>
      <c r="AH609" s="1">
        <v>5340141212.8808918</v>
      </c>
      <c r="AJ609">
        <f t="shared" si="60"/>
        <v>704413692309.50159</v>
      </c>
      <c r="AK609" s="1">
        <f t="shared" si="61"/>
        <v>117.14211113150616</v>
      </c>
      <c r="AL609" s="1">
        <f t="shared" si="65"/>
        <v>702407402309.50159</v>
      </c>
    </row>
    <row r="610" spans="1:38">
      <c r="A610" s="11" t="s">
        <v>4</v>
      </c>
      <c r="B610" t="s">
        <v>108</v>
      </c>
      <c r="C610">
        <v>12</v>
      </c>
      <c r="D610">
        <v>5</v>
      </c>
      <c r="F610" s="1">
        <v>1</v>
      </c>
      <c r="G610" s="1">
        <v>2007</v>
      </c>
      <c r="H610" s="11">
        <v>158380000000</v>
      </c>
      <c r="I610" s="11">
        <v>156798000000</v>
      </c>
      <c r="J610" s="11">
        <v>144489000000</v>
      </c>
      <c r="K610" s="11">
        <v>219381000000</v>
      </c>
      <c r="L610" s="11">
        <v>10639800</v>
      </c>
      <c r="M610" s="12">
        <v>134869000000</v>
      </c>
      <c r="N610" s="12">
        <v>83206500000</v>
      </c>
      <c r="O610" s="12">
        <v>221326000000</v>
      </c>
      <c r="P610" s="12">
        <v>292965000000</v>
      </c>
      <c r="Q610" s="12">
        <v>0</v>
      </c>
      <c r="R610" s="12">
        <v>32534400000</v>
      </c>
      <c r="S610" s="12">
        <v>100720000000</v>
      </c>
      <c r="T610" s="12">
        <v>-100329000000</v>
      </c>
      <c r="U610" s="1">
        <f t="shared" si="62"/>
        <v>711593039800</v>
      </c>
      <c r="V610" s="1">
        <f t="shared" si="63"/>
        <v>732366500000</v>
      </c>
      <c r="W610" s="1">
        <f t="shared" si="64"/>
        <v>-20773460200</v>
      </c>
      <c r="X610" s="1">
        <v>47</v>
      </c>
      <c r="Y610" s="11">
        <v>311417601998.64062</v>
      </c>
      <c r="Z610">
        <v>32767.437939801308</v>
      </c>
      <c r="AA610">
        <v>1.1338142399105209</v>
      </c>
      <c r="AB610">
        <v>80823520767.125305</v>
      </c>
      <c r="AC610">
        <v>39721394019.621185</v>
      </c>
      <c r="AD610">
        <v>67729485460.256813</v>
      </c>
      <c r="AE610">
        <v>150707790657.08984</v>
      </c>
      <c r="AF610">
        <v>0.44346605432137359</v>
      </c>
      <c r="AG610">
        <v>5461438</v>
      </c>
      <c r="AH610" s="1"/>
      <c r="AJ610">
        <f t="shared" si="60"/>
        <v>760059088447.74792</v>
      </c>
      <c r="AK610" s="1">
        <f t="shared" si="61"/>
        <v>119.92974940575135</v>
      </c>
      <c r="AL610" s="1">
        <f t="shared" si="65"/>
        <v>739285628247.74792</v>
      </c>
    </row>
    <row r="611" spans="1:38">
      <c r="A611" s="11" t="s">
        <v>4</v>
      </c>
      <c r="B611" t="s">
        <v>108</v>
      </c>
      <c r="C611">
        <v>12</v>
      </c>
      <c r="D611">
        <v>5</v>
      </c>
      <c r="F611" s="1">
        <v>1</v>
      </c>
      <c r="G611" s="1">
        <v>2008</v>
      </c>
      <c r="H611" s="11">
        <v>162888000000</v>
      </c>
      <c r="I611" s="11">
        <v>84994400000</v>
      </c>
      <c r="J611" s="11">
        <v>147972000000</v>
      </c>
      <c r="K611" s="11">
        <v>223816000000</v>
      </c>
      <c r="L611" s="11">
        <v>15878600000</v>
      </c>
      <c r="M611" s="12">
        <v>121299000000</v>
      </c>
      <c r="N611" s="12">
        <v>45784000000</v>
      </c>
      <c r="O611" s="12">
        <v>226673000000</v>
      </c>
      <c r="P611" s="12">
        <v>302889000000</v>
      </c>
      <c r="Q611" s="12">
        <v>0</v>
      </c>
      <c r="R611" s="12">
        <v>40465800000</v>
      </c>
      <c r="S611" s="12">
        <v>115135000000</v>
      </c>
      <c r="T611" s="12">
        <v>-114216000000</v>
      </c>
      <c r="U611" s="1">
        <f t="shared" si="62"/>
        <v>676014800000</v>
      </c>
      <c r="V611" s="1">
        <f t="shared" si="63"/>
        <v>696645000000</v>
      </c>
      <c r="W611" s="1">
        <f t="shared" si="64"/>
        <v>-20630200000</v>
      </c>
      <c r="X611" s="1">
        <v>48</v>
      </c>
      <c r="Y611" s="11">
        <v>341466969261.27814</v>
      </c>
      <c r="Z611">
        <v>32210.18544051913</v>
      </c>
      <c r="AA611">
        <v>-1.7006288386230608</v>
      </c>
      <c r="AB611">
        <v>91165388093.28125</v>
      </c>
      <c r="AC611">
        <v>38406428226.794174</v>
      </c>
      <c r="AD611">
        <v>71115879744.141479</v>
      </c>
      <c r="AE611">
        <v>164823180264.13605</v>
      </c>
      <c r="AF611">
        <v>0.58754759025897785</v>
      </c>
      <c r="AG611">
        <v>5493621</v>
      </c>
      <c r="AH611" s="1"/>
      <c r="AJ611">
        <f t="shared" si="60"/>
        <v>810050473732.64893</v>
      </c>
      <c r="AK611" s="1">
        <f t="shared" si="61"/>
        <v>121.45470281964839</v>
      </c>
      <c r="AL611" s="1">
        <f t="shared" si="65"/>
        <v>789420273732.64893</v>
      </c>
    </row>
    <row r="612" spans="1:38">
      <c r="A612" s="11" t="s">
        <v>4</v>
      </c>
      <c r="B612" t="s">
        <v>108</v>
      </c>
      <c r="C612">
        <v>12</v>
      </c>
      <c r="D612">
        <v>5</v>
      </c>
      <c r="F612" s="1">
        <v>1</v>
      </c>
      <c r="G612" s="1">
        <v>2009</v>
      </c>
      <c r="H612" s="11">
        <v>175723000000</v>
      </c>
      <c r="I612" s="11">
        <v>117340000000</v>
      </c>
      <c r="J612" s="11">
        <v>178137000000</v>
      </c>
      <c r="K612" s="11">
        <v>192016000000</v>
      </c>
      <c r="L612" s="11">
        <v>4359260000</v>
      </c>
      <c r="M612" s="12">
        <v>115332000000</v>
      </c>
      <c r="N612" s="12">
        <v>67031300000</v>
      </c>
      <c r="O612" s="12">
        <v>262298000000</v>
      </c>
      <c r="P612" s="12">
        <v>287527000000</v>
      </c>
      <c r="Q612" s="12">
        <v>0</v>
      </c>
      <c r="R612" s="12">
        <v>74290900000</v>
      </c>
      <c r="S612" s="12">
        <v>91929700000</v>
      </c>
      <c r="T612" s="12">
        <v>-83826200000</v>
      </c>
      <c r="U612" s="1">
        <f t="shared" si="62"/>
        <v>741866160000</v>
      </c>
      <c r="V612" s="1">
        <f t="shared" si="63"/>
        <v>732188300000</v>
      </c>
      <c r="W612" s="1">
        <f t="shared" si="64"/>
        <v>9677860000</v>
      </c>
      <c r="X612" s="1">
        <v>49</v>
      </c>
      <c r="Y612" s="11">
        <v>308925230419.68933</v>
      </c>
      <c r="Z612">
        <v>30335.298917394215</v>
      </c>
      <c r="AA612">
        <v>-5.8207877337035825</v>
      </c>
      <c r="AB612">
        <v>92578629961.181671</v>
      </c>
      <c r="AC612">
        <v>32913238732.664448</v>
      </c>
      <c r="AD612">
        <v>56115332026.331543</v>
      </c>
      <c r="AE612">
        <v>151763612995.65182</v>
      </c>
      <c r="AF612">
        <v>0.64681986402559621</v>
      </c>
      <c r="AG612">
        <v>5529270</v>
      </c>
      <c r="AH612" s="1"/>
      <c r="AJ612">
        <f t="shared" si="60"/>
        <v>825174772870.40466</v>
      </c>
      <c r="AK612" s="1">
        <f t="shared" si="61"/>
        <v>120.11325331365218</v>
      </c>
      <c r="AL612" s="1">
        <f t="shared" si="65"/>
        <v>834852632870.40466</v>
      </c>
    </row>
    <row r="613" spans="1:38">
      <c r="A613" s="11" t="s">
        <v>4</v>
      </c>
      <c r="B613" t="s">
        <v>108</v>
      </c>
      <c r="C613">
        <v>12</v>
      </c>
      <c r="D613">
        <v>5</v>
      </c>
      <c r="F613" s="1">
        <v>1</v>
      </c>
      <c r="G613" s="1">
        <v>2010</v>
      </c>
      <c r="H613" s="11">
        <v>188005000000</v>
      </c>
      <c r="I613" s="11">
        <v>131985000000</v>
      </c>
      <c r="J613" s="11">
        <v>183711000000</v>
      </c>
      <c r="K613" s="11">
        <v>190145000000</v>
      </c>
      <c r="L613" s="11">
        <v>6999450000</v>
      </c>
      <c r="M613" s="12">
        <v>110279000000</v>
      </c>
      <c r="N613" s="12">
        <v>92670800000</v>
      </c>
      <c r="O613" s="12">
        <v>258526000000</v>
      </c>
      <c r="P613" s="12">
        <v>288610000000</v>
      </c>
      <c r="Q613" s="12">
        <v>0</v>
      </c>
      <c r="R613" s="12">
        <v>73502800000</v>
      </c>
      <c r="S613" s="12">
        <v>96072800000</v>
      </c>
      <c r="T613" s="12">
        <v>-87002900000</v>
      </c>
      <c r="U613" s="1">
        <f t="shared" si="62"/>
        <v>774348250000</v>
      </c>
      <c r="V613" s="1">
        <f t="shared" si="63"/>
        <v>750085800000</v>
      </c>
      <c r="W613" s="1">
        <f t="shared" si="64"/>
        <v>24262450000</v>
      </c>
      <c r="X613" s="1">
        <v>50</v>
      </c>
      <c r="Y613" s="11">
        <v>310404822126.30518</v>
      </c>
      <c r="Z613">
        <v>30769.444074210416</v>
      </c>
      <c r="AA613">
        <v>1.4311550316297144</v>
      </c>
      <c r="AF613">
        <v>0.64447790241878955</v>
      </c>
      <c r="AG613">
        <v>5565020</v>
      </c>
      <c r="AH613" s="1"/>
      <c r="AJ613" t="str">
        <f t="shared" si="60"/>
        <v/>
      </c>
      <c r="AK613" s="1" t="str">
        <f t="shared" si="61"/>
        <v/>
      </c>
      <c r="AL613" s="1" t="str">
        <f t="shared" si="65"/>
        <v/>
      </c>
    </row>
    <row r="614" spans="1:38">
      <c r="A614" t="s">
        <v>5</v>
      </c>
      <c r="B614" t="s">
        <v>109</v>
      </c>
      <c r="C614">
        <v>13</v>
      </c>
      <c r="D614">
        <v>6</v>
      </c>
      <c r="F614" s="1">
        <v>1</v>
      </c>
      <c r="G614" s="1">
        <v>1960</v>
      </c>
      <c r="H614" s="11" t="s">
        <v>70</v>
      </c>
      <c r="I614" s="11" t="s">
        <v>70</v>
      </c>
      <c r="J614" s="11" t="s">
        <v>70</v>
      </c>
      <c r="K614" s="11" t="s">
        <v>70</v>
      </c>
      <c r="L614" s="11" t="s">
        <v>70</v>
      </c>
      <c r="M614" s="12" t="s">
        <v>70</v>
      </c>
      <c r="N614" s="12" t="s">
        <v>70</v>
      </c>
      <c r="O614" s="12" t="s">
        <v>70</v>
      </c>
      <c r="P614" s="12" t="s">
        <v>70</v>
      </c>
      <c r="Q614" s="12" t="s">
        <v>70</v>
      </c>
      <c r="R614" s="12">
        <v>226570000</v>
      </c>
      <c r="S614" s="12" t="s">
        <v>70</v>
      </c>
      <c r="T614" s="12" t="s">
        <v>70</v>
      </c>
      <c r="U614" s="1" t="str">
        <f t="shared" si="62"/>
        <v/>
      </c>
      <c r="V614" s="1" t="str">
        <f t="shared" si="63"/>
        <v/>
      </c>
      <c r="W614" s="1" t="str">
        <f t="shared" si="64"/>
        <v/>
      </c>
      <c r="X614" s="19">
        <v>0</v>
      </c>
      <c r="Y614" s="13">
        <v>5224102195.4979086</v>
      </c>
      <c r="Z614">
        <v>7305.2217731907958</v>
      </c>
      <c r="AB614" s="2">
        <v>636735506.98095441</v>
      </c>
      <c r="AC614" s="2">
        <v>9132095964.6213322</v>
      </c>
      <c r="AD614" s="2">
        <v>1512412410.2197914</v>
      </c>
      <c r="AE614" s="2"/>
      <c r="AF614" s="2">
        <v>0.78895036866908885</v>
      </c>
      <c r="AG614" s="2">
        <v>4430001</v>
      </c>
      <c r="AH614" s="1">
        <v>219951546.35772514</v>
      </c>
      <c r="AI614" s="8">
        <v>3.2582744304636981</v>
      </c>
      <c r="AJ614">
        <f>+AI614*Y614</f>
        <v>17021558605.720102</v>
      </c>
      <c r="AK614" s="1">
        <f t="shared" si="61"/>
        <v>25.465667868601468</v>
      </c>
      <c r="AL614" s="1" t="str">
        <f t="shared" si="65"/>
        <v/>
      </c>
    </row>
    <row r="615" spans="1:38">
      <c r="A615" t="s">
        <v>5</v>
      </c>
      <c r="B615" t="s">
        <v>109</v>
      </c>
      <c r="C615">
        <v>13</v>
      </c>
      <c r="D615">
        <v>6</v>
      </c>
      <c r="F615" s="1">
        <v>1</v>
      </c>
      <c r="G615" s="1">
        <v>1961</v>
      </c>
      <c r="H615" s="11" t="s">
        <v>70</v>
      </c>
      <c r="I615" s="11" t="s">
        <v>70</v>
      </c>
      <c r="J615" s="11" t="s">
        <v>70</v>
      </c>
      <c r="K615" s="11" t="s">
        <v>70</v>
      </c>
      <c r="L615" s="11" t="s">
        <v>70</v>
      </c>
      <c r="M615" s="12" t="s">
        <v>70</v>
      </c>
      <c r="N615" s="12" t="s">
        <v>70</v>
      </c>
      <c r="O615" s="12" t="s">
        <v>70</v>
      </c>
      <c r="P615" s="12" t="s">
        <v>70</v>
      </c>
      <c r="Q615" s="12" t="s">
        <v>70</v>
      </c>
      <c r="R615" s="12">
        <v>224070000</v>
      </c>
      <c r="S615" s="12" t="s">
        <v>70</v>
      </c>
      <c r="T615" s="12" t="s">
        <v>70</v>
      </c>
      <c r="U615" s="1" t="str">
        <f t="shared" si="62"/>
        <v/>
      </c>
      <c r="V615" s="1" t="str">
        <f t="shared" si="63"/>
        <v/>
      </c>
      <c r="W615" s="1" t="str">
        <f t="shared" si="64"/>
        <v/>
      </c>
      <c r="X615" s="1">
        <v>1</v>
      </c>
      <c r="Y615" s="13">
        <v>5921659484.9990606</v>
      </c>
      <c r="Z615">
        <v>7806.1362585232428</v>
      </c>
      <c r="AA615" s="2">
        <v>6.8569374193503165</v>
      </c>
      <c r="AB615" s="2">
        <v>710927868.08596897</v>
      </c>
      <c r="AC615" s="2">
        <v>9967726758.7985935</v>
      </c>
      <c r="AD615" s="2">
        <v>1691700300.3825445</v>
      </c>
      <c r="AE615" s="2"/>
      <c r="AF615" s="2">
        <v>0.69731463554746209</v>
      </c>
      <c r="AG615" s="2">
        <v>4461000</v>
      </c>
      <c r="AH615" s="1">
        <v>221166848.64619499</v>
      </c>
      <c r="AJ615">
        <f t="shared" ref="AJ615:AJ646" si="66">+IF(ISNUMBER((AJ614*0.96*AK615/AK614)+AD615),(AJ614*0.96*AK615/AK614)+AD615,"")</f>
        <v>17959719996.196083</v>
      </c>
      <c r="AK615" s="1">
        <f t="shared" si="61"/>
        <v>25.352407255114517</v>
      </c>
      <c r="AL615" s="1" t="str">
        <f t="shared" si="65"/>
        <v/>
      </c>
    </row>
    <row r="616" spans="1:38">
      <c r="A616" t="s">
        <v>5</v>
      </c>
      <c r="B616" t="s">
        <v>109</v>
      </c>
      <c r="C616">
        <v>13</v>
      </c>
      <c r="D616">
        <v>6</v>
      </c>
      <c r="F616" s="1">
        <v>1</v>
      </c>
      <c r="G616" s="1">
        <v>1962</v>
      </c>
      <c r="H616" s="11" t="s">
        <v>70</v>
      </c>
      <c r="I616" s="11" t="s">
        <v>70</v>
      </c>
      <c r="J616" s="11" t="s">
        <v>70</v>
      </c>
      <c r="K616" s="11" t="s">
        <v>70</v>
      </c>
      <c r="L616" s="11" t="s">
        <v>70</v>
      </c>
      <c r="M616" s="12" t="s">
        <v>70</v>
      </c>
      <c r="N616" s="12" t="s">
        <v>70</v>
      </c>
      <c r="O616" s="12" t="s">
        <v>70</v>
      </c>
      <c r="P616" s="12" t="s">
        <v>70</v>
      </c>
      <c r="Q616" s="12" t="s">
        <v>70</v>
      </c>
      <c r="R616" s="12">
        <v>175670000</v>
      </c>
      <c r="S616" s="12" t="s">
        <v>70</v>
      </c>
      <c r="T616" s="12" t="s">
        <v>70</v>
      </c>
      <c r="U616" s="1" t="str">
        <f t="shared" si="62"/>
        <v/>
      </c>
      <c r="V616" s="1" t="str">
        <f t="shared" si="63"/>
        <v/>
      </c>
      <c r="W616" s="1" t="str">
        <f t="shared" si="64"/>
        <v/>
      </c>
      <c r="X616" s="1">
        <v>2</v>
      </c>
      <c r="Y616" s="13">
        <v>6340580854.3545609</v>
      </c>
      <c r="Z616">
        <v>7985.2108500111472</v>
      </c>
      <c r="AA616" s="2">
        <v>2.294023388233569</v>
      </c>
      <c r="AB616" s="2">
        <v>812159267.4107039</v>
      </c>
      <c r="AC616" s="2">
        <v>10020954192.002941</v>
      </c>
      <c r="AD616" s="2">
        <v>1785958310.0841744</v>
      </c>
      <c r="AE616" s="2"/>
      <c r="AF616" s="2">
        <v>0.67024379594732841</v>
      </c>
      <c r="AG616" s="2">
        <v>4491000</v>
      </c>
      <c r="AH616" s="1">
        <v>241825393.21239161</v>
      </c>
      <c r="AJ616">
        <f t="shared" si="66"/>
        <v>19242557335.098385</v>
      </c>
      <c r="AK616" s="1">
        <f t="shared" si="61"/>
        <v>25.668946482805929</v>
      </c>
      <c r="AL616" s="1" t="str">
        <f t="shared" si="65"/>
        <v/>
      </c>
    </row>
    <row r="617" spans="1:38">
      <c r="A617" t="s">
        <v>5</v>
      </c>
      <c r="B617" t="s">
        <v>109</v>
      </c>
      <c r="C617">
        <v>13</v>
      </c>
      <c r="D617">
        <v>6</v>
      </c>
      <c r="F617" s="1">
        <v>1</v>
      </c>
      <c r="G617" s="1">
        <v>1963</v>
      </c>
      <c r="H617" s="11" t="s">
        <v>70</v>
      </c>
      <c r="I617" s="11" t="s">
        <v>70</v>
      </c>
      <c r="J617" s="11" t="s">
        <v>70</v>
      </c>
      <c r="K617" s="11" t="s">
        <v>70</v>
      </c>
      <c r="L617" s="11" t="s">
        <v>70</v>
      </c>
      <c r="M617" s="12" t="s">
        <v>70</v>
      </c>
      <c r="N617" s="12" t="s">
        <v>70</v>
      </c>
      <c r="O617" s="12" t="s">
        <v>70</v>
      </c>
      <c r="P617" s="12" t="s">
        <v>70</v>
      </c>
      <c r="Q617" s="12" t="s">
        <v>70</v>
      </c>
      <c r="R617" s="12">
        <v>222770000</v>
      </c>
      <c r="S617" s="12" t="s">
        <v>70</v>
      </c>
      <c r="T617" s="12" t="s">
        <v>70</v>
      </c>
      <c r="U617" s="1" t="str">
        <f t="shared" si="62"/>
        <v/>
      </c>
      <c r="V617" s="1" t="str">
        <f t="shared" si="63"/>
        <v/>
      </c>
      <c r="W617" s="1" t="str">
        <f t="shared" si="64"/>
        <v/>
      </c>
      <c r="X617" s="1">
        <v>3</v>
      </c>
      <c r="Y617" s="13">
        <v>6885920328.622591</v>
      </c>
      <c r="Z617">
        <v>8189.1820969830924</v>
      </c>
      <c r="AA617" s="2">
        <v>2.5543626937748485</v>
      </c>
      <c r="AB617" s="2">
        <v>943727087.73301601</v>
      </c>
      <c r="AC617" s="2">
        <v>9722986607.7022228</v>
      </c>
      <c r="AD617" s="2">
        <v>1799800325.5730438</v>
      </c>
      <c r="AE617" s="2"/>
      <c r="AF617" s="2">
        <v>0.71000963901050651</v>
      </c>
      <c r="AG617" s="2">
        <v>4523000</v>
      </c>
      <c r="AH617" s="1">
        <v>273724152.68699986</v>
      </c>
      <c r="AJ617">
        <f t="shared" si="66"/>
        <v>20399682474.868938</v>
      </c>
      <c r="AK617" s="1">
        <f t="shared" si="61"/>
        <v>25.845456936632779</v>
      </c>
      <c r="AL617" s="1" t="str">
        <f t="shared" si="65"/>
        <v/>
      </c>
    </row>
    <row r="618" spans="1:38">
      <c r="A618" t="s">
        <v>5</v>
      </c>
      <c r="B618" t="s">
        <v>109</v>
      </c>
      <c r="C618">
        <v>13</v>
      </c>
      <c r="D618">
        <v>6</v>
      </c>
      <c r="F618" s="1">
        <v>1</v>
      </c>
      <c r="G618" s="1">
        <v>1964</v>
      </c>
      <c r="H618" s="11" t="s">
        <v>70</v>
      </c>
      <c r="I618" s="11" t="s">
        <v>70</v>
      </c>
      <c r="J618" s="11" t="s">
        <v>70</v>
      </c>
      <c r="K618" s="11" t="s">
        <v>70</v>
      </c>
      <c r="L618" s="11" t="s">
        <v>70</v>
      </c>
      <c r="M618" s="12" t="s">
        <v>70</v>
      </c>
      <c r="N618" s="12" t="s">
        <v>70</v>
      </c>
      <c r="O618" s="12" t="s">
        <v>70</v>
      </c>
      <c r="P618" s="12" t="s">
        <v>70</v>
      </c>
      <c r="Q618" s="12" t="s">
        <v>70</v>
      </c>
      <c r="R618" s="12">
        <v>298480000</v>
      </c>
      <c r="S618" s="12" t="s">
        <v>70</v>
      </c>
      <c r="T618" s="12" t="s">
        <v>70</v>
      </c>
      <c r="U618" s="1" t="str">
        <f t="shared" si="62"/>
        <v/>
      </c>
      <c r="V618" s="1" t="str">
        <f t="shared" si="63"/>
        <v/>
      </c>
      <c r="W618" s="1" t="str">
        <f t="shared" si="64"/>
        <v/>
      </c>
      <c r="X618" s="1">
        <v>4</v>
      </c>
      <c r="Y618" s="13">
        <v>7766655085.7415771</v>
      </c>
      <c r="Z618">
        <v>8568.9300693717651</v>
      </c>
      <c r="AA618" s="2">
        <v>4.6371904775273549</v>
      </c>
      <c r="AB618" s="2">
        <v>1071337965.4816841</v>
      </c>
      <c r="AC618" s="2">
        <v>10312832872.673662</v>
      </c>
      <c r="AD618" s="2">
        <v>1999851417.3409922</v>
      </c>
      <c r="AE618" s="2"/>
      <c r="AF618" s="2">
        <v>0.57319380921609464</v>
      </c>
      <c r="AG618" s="2">
        <v>4549000</v>
      </c>
      <c r="AH618" s="1">
        <v>346333109.49121457</v>
      </c>
      <c r="AJ618">
        <f t="shared" si="66"/>
        <v>21867574750.440762</v>
      </c>
      <c r="AK618" s="1">
        <f t="shared" si="61"/>
        <v>26.220301287529772</v>
      </c>
      <c r="AL618" s="1" t="str">
        <f t="shared" si="65"/>
        <v/>
      </c>
    </row>
    <row r="619" spans="1:38">
      <c r="A619" t="s">
        <v>5</v>
      </c>
      <c r="B619" t="s">
        <v>109</v>
      </c>
      <c r="C619">
        <v>13</v>
      </c>
      <c r="D619">
        <v>6</v>
      </c>
      <c r="F619" s="1">
        <v>1</v>
      </c>
      <c r="G619" s="1">
        <v>1965</v>
      </c>
      <c r="H619" s="11" t="s">
        <v>70</v>
      </c>
      <c r="I619" s="11" t="s">
        <v>70</v>
      </c>
      <c r="J619" s="11" t="s">
        <v>70</v>
      </c>
      <c r="K619" s="11" t="s">
        <v>70</v>
      </c>
      <c r="L619" s="11" t="s">
        <v>70</v>
      </c>
      <c r="M619" s="12" t="s">
        <v>70</v>
      </c>
      <c r="N619" s="12" t="s">
        <v>70</v>
      </c>
      <c r="O619" s="12" t="s">
        <v>70</v>
      </c>
      <c r="P619" s="12" t="s">
        <v>70</v>
      </c>
      <c r="Q619" s="12" t="s">
        <v>70</v>
      </c>
      <c r="R619" s="12">
        <v>205580000</v>
      </c>
      <c r="S619" s="12" t="s">
        <v>70</v>
      </c>
      <c r="T619" s="12" t="s">
        <v>70</v>
      </c>
      <c r="U619" s="1" t="str">
        <f t="shared" si="62"/>
        <v/>
      </c>
      <c r="V619" s="1" t="str">
        <f t="shared" si="63"/>
        <v/>
      </c>
      <c r="W619" s="1" t="str">
        <f t="shared" si="64"/>
        <v/>
      </c>
      <c r="X619" s="1">
        <v>5</v>
      </c>
      <c r="Y619" s="13">
        <v>8589340018.9808531</v>
      </c>
      <c r="Z619">
        <v>8993.6722593414652</v>
      </c>
      <c r="AA619" s="2">
        <v>4.9567704081034663</v>
      </c>
      <c r="AB619" s="2">
        <v>1199278533.9423003</v>
      </c>
      <c r="AC619" s="2">
        <v>11390248048.645655</v>
      </c>
      <c r="AD619" s="2">
        <v>2312287621.6953092</v>
      </c>
      <c r="AE619" s="2"/>
      <c r="AF619" s="2">
        <v>0.32920034119622615</v>
      </c>
      <c r="AG619" s="2">
        <v>4564000</v>
      </c>
      <c r="AH619" s="1">
        <v>404101180.55120248</v>
      </c>
      <c r="AI619" s="9"/>
      <c r="AJ619">
        <f t="shared" si="66"/>
        <v>23935866919.717991</v>
      </c>
      <c r="AK619" s="1">
        <f t="shared" si="61"/>
        <v>27.00806114472822</v>
      </c>
      <c r="AL619" s="1" t="str">
        <f t="shared" si="65"/>
        <v/>
      </c>
    </row>
    <row r="620" spans="1:38">
      <c r="A620" t="s">
        <v>5</v>
      </c>
      <c r="B620" t="s">
        <v>109</v>
      </c>
      <c r="C620">
        <v>13</v>
      </c>
      <c r="D620">
        <v>6</v>
      </c>
      <c r="F620" s="1">
        <v>1</v>
      </c>
      <c r="G620" s="1">
        <v>1966</v>
      </c>
      <c r="H620" s="11" t="s">
        <v>70</v>
      </c>
      <c r="I620" s="11" t="s">
        <v>70</v>
      </c>
      <c r="J620" s="11" t="s">
        <v>70</v>
      </c>
      <c r="K620" s="11" t="s">
        <v>70</v>
      </c>
      <c r="L620" s="11" t="s">
        <v>70</v>
      </c>
      <c r="M620" s="12" t="s">
        <v>70</v>
      </c>
      <c r="N620" s="12" t="s">
        <v>70</v>
      </c>
      <c r="O620" s="12" t="s">
        <v>70</v>
      </c>
      <c r="P620" s="12" t="s">
        <v>70</v>
      </c>
      <c r="Q620" s="12" t="s">
        <v>70</v>
      </c>
      <c r="R620" s="12">
        <v>143690000</v>
      </c>
      <c r="S620" s="12" t="s">
        <v>70</v>
      </c>
      <c r="T620" s="12" t="s">
        <v>70</v>
      </c>
      <c r="U620" s="1" t="str">
        <f t="shared" si="62"/>
        <v/>
      </c>
      <c r="V620" s="1" t="str">
        <f t="shared" si="63"/>
        <v/>
      </c>
      <c r="W620" s="1" t="str">
        <f t="shared" si="64"/>
        <v/>
      </c>
      <c r="X620" s="1">
        <v>6</v>
      </c>
      <c r="Y620" s="13">
        <v>9208524504.8243141</v>
      </c>
      <c r="Z620">
        <v>9172.9089078043999</v>
      </c>
      <c r="AA620" s="2">
        <v>1.9929195026732884</v>
      </c>
      <c r="AB620" s="2">
        <v>1347663137.2377353</v>
      </c>
      <c r="AC620" s="2">
        <v>11839452338.308451</v>
      </c>
      <c r="AD620" s="2">
        <v>2491244096.884501</v>
      </c>
      <c r="AE620" s="2"/>
      <c r="AF620" s="2">
        <v>0.37178829047757989</v>
      </c>
      <c r="AG620" s="2">
        <v>4581000</v>
      </c>
      <c r="AH620" s="1">
        <v>418636528.62311786</v>
      </c>
      <c r="AJ620">
        <f t="shared" si="66"/>
        <v>26331899916.548115</v>
      </c>
      <c r="AK620" s="1">
        <f t="shared" si="61"/>
        <v>28.021489164302228</v>
      </c>
      <c r="AL620" s="1" t="str">
        <f t="shared" si="65"/>
        <v/>
      </c>
    </row>
    <row r="621" spans="1:38">
      <c r="A621" t="s">
        <v>5</v>
      </c>
      <c r="B621" t="s">
        <v>109</v>
      </c>
      <c r="C621">
        <v>13</v>
      </c>
      <c r="D621">
        <v>6</v>
      </c>
      <c r="F621" s="1">
        <v>1</v>
      </c>
      <c r="G621" s="1">
        <v>1967</v>
      </c>
      <c r="H621" s="11" t="s">
        <v>70</v>
      </c>
      <c r="I621" s="11" t="s">
        <v>70</v>
      </c>
      <c r="J621" s="11" t="s">
        <v>70</v>
      </c>
      <c r="K621" s="11" t="s">
        <v>70</v>
      </c>
      <c r="L621" s="11" t="s">
        <v>70</v>
      </c>
      <c r="M621" s="12" t="s">
        <v>70</v>
      </c>
      <c r="N621" s="12" t="s">
        <v>70</v>
      </c>
      <c r="O621" s="12" t="s">
        <v>70</v>
      </c>
      <c r="P621" s="12" t="s">
        <v>70</v>
      </c>
      <c r="Q621" s="12" t="s">
        <v>70</v>
      </c>
      <c r="R621" s="12">
        <v>139000000</v>
      </c>
      <c r="S621" s="12" t="s">
        <v>70</v>
      </c>
      <c r="T621" s="12" t="s">
        <v>70</v>
      </c>
      <c r="U621" s="1" t="str">
        <f t="shared" si="62"/>
        <v/>
      </c>
      <c r="V621" s="1" t="str">
        <f t="shared" si="63"/>
        <v/>
      </c>
      <c r="W621" s="1" t="str">
        <f t="shared" si="64"/>
        <v/>
      </c>
      <c r="X621" s="1">
        <v>7</v>
      </c>
      <c r="Y621" s="13">
        <v>9368954009.8705101</v>
      </c>
      <c r="Z621">
        <v>9320.9859677025415</v>
      </c>
      <c r="AA621" s="2">
        <v>1.614286824239116</v>
      </c>
      <c r="AB621" s="2">
        <v>1424650603.4176667</v>
      </c>
      <c r="AC621" s="2">
        <v>11693630926.847239</v>
      </c>
      <c r="AD621" s="2">
        <v>2403348791.8030777</v>
      </c>
      <c r="AE621" s="2"/>
      <c r="AF621" s="2">
        <v>0.54424864938884621</v>
      </c>
      <c r="AG621" s="2">
        <v>4606000</v>
      </c>
      <c r="AH621" s="1">
        <v>415634143.43621749</v>
      </c>
      <c r="AJ621">
        <f t="shared" si="66"/>
        <v>28503677243.465305</v>
      </c>
      <c r="AK621" s="1">
        <f t="shared" si="61"/>
        <v>28.932353011416417</v>
      </c>
      <c r="AL621" s="1" t="str">
        <f t="shared" si="65"/>
        <v/>
      </c>
    </row>
    <row r="622" spans="1:38">
      <c r="A622" t="s">
        <v>5</v>
      </c>
      <c r="B622" t="s">
        <v>109</v>
      </c>
      <c r="C622">
        <v>13</v>
      </c>
      <c r="D622">
        <v>6</v>
      </c>
      <c r="F622" s="1">
        <v>1</v>
      </c>
      <c r="G622" s="1">
        <v>1968</v>
      </c>
      <c r="H622" s="11" t="s">
        <v>70</v>
      </c>
      <c r="I622" s="11" t="s">
        <v>70</v>
      </c>
      <c r="J622" s="11" t="s">
        <v>70</v>
      </c>
      <c r="K622" s="11" t="s">
        <v>70</v>
      </c>
      <c r="L622" s="11" t="s">
        <v>70</v>
      </c>
      <c r="M622" s="12" t="s">
        <v>70</v>
      </c>
      <c r="N622" s="12" t="s">
        <v>70</v>
      </c>
      <c r="O622" s="12" t="s">
        <v>70</v>
      </c>
      <c r="P622" s="12" t="s">
        <v>70</v>
      </c>
      <c r="Q622" s="12" t="s">
        <v>70</v>
      </c>
      <c r="R622" s="12">
        <v>292960000</v>
      </c>
      <c r="S622" s="12" t="s">
        <v>70</v>
      </c>
      <c r="T622" s="12" t="s">
        <v>70</v>
      </c>
      <c r="U622" s="1" t="str">
        <f t="shared" si="62"/>
        <v/>
      </c>
      <c r="V622" s="1" t="str">
        <f t="shared" si="63"/>
        <v/>
      </c>
      <c r="W622" s="1" t="str">
        <f t="shared" si="64"/>
        <v/>
      </c>
      <c r="X622" s="1">
        <v>8</v>
      </c>
      <c r="Y622" s="13">
        <v>8823033880.0921516</v>
      </c>
      <c r="Z622">
        <v>9492.3968985528099</v>
      </c>
      <c r="AA622" s="2">
        <v>1.8389785312864291</v>
      </c>
      <c r="AB622" s="2">
        <v>1377273850.0261288</v>
      </c>
      <c r="AC622" s="2">
        <v>11087200088.44665</v>
      </c>
      <c r="AD622" s="2">
        <v>2081662745.9142749</v>
      </c>
      <c r="AE622" s="2"/>
      <c r="AF622" s="2">
        <v>0.45489085263689882</v>
      </c>
      <c r="AG622" s="2">
        <v>4627000</v>
      </c>
      <c r="AH622" s="1">
        <v>373819714.72853988</v>
      </c>
      <c r="AJ622">
        <f t="shared" si="66"/>
        <v>30702513963.338448</v>
      </c>
      <c r="AK622" s="1">
        <f t="shared" si="61"/>
        <v>30.26175958502807</v>
      </c>
      <c r="AL622" s="1" t="str">
        <f t="shared" si="65"/>
        <v/>
      </c>
    </row>
    <row r="623" spans="1:38">
      <c r="A623" t="s">
        <v>5</v>
      </c>
      <c r="B623" t="s">
        <v>109</v>
      </c>
      <c r="C623">
        <v>13</v>
      </c>
      <c r="D623">
        <v>6</v>
      </c>
      <c r="F623" s="1">
        <v>1</v>
      </c>
      <c r="G623" s="1">
        <v>1969</v>
      </c>
      <c r="H623" s="11" t="s">
        <v>70</v>
      </c>
      <c r="I623" s="11" t="s">
        <v>70</v>
      </c>
      <c r="J623" s="11" t="s">
        <v>70</v>
      </c>
      <c r="K623" s="11" t="s">
        <v>70</v>
      </c>
      <c r="L623" s="11" t="s">
        <v>70</v>
      </c>
      <c r="M623" s="12" t="s">
        <v>70</v>
      </c>
      <c r="N623" s="12" t="s">
        <v>70</v>
      </c>
      <c r="O623" s="12" t="s">
        <v>70</v>
      </c>
      <c r="P623" s="12" t="s">
        <v>70</v>
      </c>
      <c r="Q623" s="12" t="s">
        <v>70</v>
      </c>
      <c r="R623" s="12">
        <v>281860000</v>
      </c>
      <c r="S623" s="12" t="s">
        <v>70</v>
      </c>
      <c r="T623" s="12" t="s">
        <v>70</v>
      </c>
      <c r="U623" s="1" t="str">
        <f t="shared" si="62"/>
        <v/>
      </c>
      <c r="V623" s="1" t="str">
        <f t="shared" si="63"/>
        <v/>
      </c>
      <c r="W623" s="1" t="str">
        <f t="shared" si="64"/>
        <v/>
      </c>
      <c r="X623" s="1">
        <v>9</v>
      </c>
      <c r="Y623" s="13">
        <v>10070766720.229734</v>
      </c>
      <c r="Z623">
        <v>10409.779221284329</v>
      </c>
      <c r="AA623" s="2">
        <v>9.6643906964254853</v>
      </c>
      <c r="AB623" s="2">
        <v>1490830901.9508297</v>
      </c>
      <c r="AC623" s="2">
        <v>12493229261.101891</v>
      </c>
      <c r="AD623" s="2">
        <v>2452806880.4623995</v>
      </c>
      <c r="AE623" s="2"/>
      <c r="AF623" s="2">
        <v>-6.4857855478618331E-2</v>
      </c>
      <c r="AG623" s="2">
        <v>4624000</v>
      </c>
      <c r="AH623" s="1">
        <v>383079213.17089069</v>
      </c>
      <c r="AJ623">
        <f t="shared" si="66"/>
        <v>33790714775.718845</v>
      </c>
      <c r="AK623" s="1">
        <f t="shared" si="61"/>
        <v>32.175033361966946</v>
      </c>
      <c r="AL623" s="1" t="str">
        <f t="shared" si="65"/>
        <v/>
      </c>
    </row>
    <row r="624" spans="1:38">
      <c r="A624" t="s">
        <v>5</v>
      </c>
      <c r="B624" t="s">
        <v>109</v>
      </c>
      <c r="C624">
        <v>13</v>
      </c>
      <c r="D624">
        <v>6</v>
      </c>
      <c r="F624" s="1">
        <v>1</v>
      </c>
      <c r="G624" s="1">
        <v>1970</v>
      </c>
      <c r="H624" s="3">
        <v>97769737.244788378</v>
      </c>
      <c r="I624" s="3">
        <v>0</v>
      </c>
      <c r="J624" s="3">
        <v>0</v>
      </c>
      <c r="K624" s="3">
        <v>1456000000</v>
      </c>
      <c r="L624" s="3">
        <v>0</v>
      </c>
      <c r="M624" s="4">
        <v>117000000</v>
      </c>
      <c r="N624" s="4">
        <v>0</v>
      </c>
      <c r="O624" s="4">
        <v>0</v>
      </c>
      <c r="P624" s="4">
        <v>5036250554.5052423</v>
      </c>
      <c r="Q624" s="4">
        <v>0</v>
      </c>
      <c r="R624" s="4">
        <v>424580000</v>
      </c>
      <c r="S624" s="12" t="s">
        <v>70</v>
      </c>
      <c r="T624" s="12" t="s">
        <v>70</v>
      </c>
      <c r="U624" s="1">
        <f t="shared" si="62"/>
        <v>1978349737.2447884</v>
      </c>
      <c r="V624" s="1">
        <f t="shared" si="63"/>
        <v>5153250554.5052423</v>
      </c>
      <c r="W624" s="1">
        <f t="shared" si="64"/>
        <v>-3174900817.2604542</v>
      </c>
      <c r="X624" s="1">
        <v>10</v>
      </c>
      <c r="Y624" s="13">
        <v>11218177788.788221</v>
      </c>
      <c r="Z624">
        <v>11007.877982356278</v>
      </c>
      <c r="AA624" s="2">
        <v>5.7455470318625856</v>
      </c>
      <c r="AB624" s="2">
        <v>1659286748.5152802</v>
      </c>
      <c r="AC624" s="2">
        <v>13193153376.423082</v>
      </c>
      <c r="AD624" s="2">
        <v>3009465361.7160997</v>
      </c>
      <c r="AE624" s="2">
        <v>6176486208.8197432</v>
      </c>
      <c r="AF624" s="2">
        <v>-0.39003299715829237</v>
      </c>
      <c r="AG624" s="2">
        <v>4606000</v>
      </c>
      <c r="AH624" s="1">
        <v>371043191.49003094</v>
      </c>
      <c r="AJ624">
        <f t="shared" si="66"/>
        <v>37255748364.553719</v>
      </c>
      <c r="AK624" s="1">
        <f t="shared" si="61"/>
        <v>33.967519672601057</v>
      </c>
      <c r="AL624" s="1">
        <f t="shared" si="65"/>
        <v>34080847547.293266</v>
      </c>
    </row>
    <row r="625" spans="1:38">
      <c r="A625" t="s">
        <v>5</v>
      </c>
      <c r="B625" t="s">
        <v>109</v>
      </c>
      <c r="C625">
        <v>13</v>
      </c>
      <c r="D625">
        <v>6</v>
      </c>
      <c r="F625" s="1">
        <v>1</v>
      </c>
      <c r="G625" s="1">
        <v>1971</v>
      </c>
      <c r="H625" s="3">
        <v>152805855.27142191</v>
      </c>
      <c r="I625" s="3">
        <v>0</v>
      </c>
      <c r="J625" s="3">
        <v>0</v>
      </c>
      <c r="K625" s="3">
        <v>1449000000</v>
      </c>
      <c r="L625" s="3">
        <v>0</v>
      </c>
      <c r="M625" s="4">
        <v>143000000</v>
      </c>
      <c r="N625" s="4">
        <v>0</v>
      </c>
      <c r="O625" s="4">
        <v>0</v>
      </c>
      <c r="P625" s="4">
        <v>5473216373.0334568</v>
      </c>
      <c r="Q625" s="4">
        <v>0</v>
      </c>
      <c r="R625" s="4">
        <v>623131500</v>
      </c>
      <c r="S625" s="12" t="s">
        <v>70</v>
      </c>
      <c r="T625" s="12" t="s">
        <v>70</v>
      </c>
      <c r="U625" s="1">
        <f t="shared" si="62"/>
        <v>2224937355.2714219</v>
      </c>
      <c r="V625" s="1">
        <f t="shared" si="63"/>
        <v>5616216373.0334568</v>
      </c>
      <c r="W625" s="1">
        <f t="shared" si="64"/>
        <v>-3391279017.7620349</v>
      </c>
      <c r="X625" s="1">
        <v>11</v>
      </c>
      <c r="Y625" s="13">
        <v>12373712872.975277</v>
      </c>
      <c r="Z625">
        <v>11242.915603237427</v>
      </c>
      <c r="AA625" s="2">
        <v>2.1351764732301177</v>
      </c>
      <c r="AB625" s="2">
        <v>1918689222.5079017</v>
      </c>
      <c r="AC625" s="2">
        <v>13673148943.564394</v>
      </c>
      <c r="AD625" s="2">
        <v>3475605986.3295507</v>
      </c>
      <c r="AE625" s="2">
        <v>6731275958.7708397</v>
      </c>
      <c r="AF625" s="2">
        <v>0.21687278073049479</v>
      </c>
      <c r="AG625" s="2">
        <v>4616000</v>
      </c>
      <c r="AH625" s="1">
        <v>419360759.39700335</v>
      </c>
      <c r="AI625" s="3"/>
      <c r="AJ625">
        <f t="shared" si="66"/>
        <v>41198655284.061897</v>
      </c>
      <c r="AK625" s="1">
        <f t="shared" si="61"/>
        <v>35.826641843319187</v>
      </c>
      <c r="AL625" s="1">
        <f t="shared" si="65"/>
        <v>37807376266.299866</v>
      </c>
    </row>
    <row r="626" spans="1:38">
      <c r="A626" t="s">
        <v>5</v>
      </c>
      <c r="B626" t="s">
        <v>109</v>
      </c>
      <c r="C626">
        <v>13</v>
      </c>
      <c r="D626">
        <v>6</v>
      </c>
      <c r="F626" s="1">
        <v>1</v>
      </c>
      <c r="G626" s="1">
        <v>1972</v>
      </c>
      <c r="H626" s="3">
        <v>220299822.39002341</v>
      </c>
      <c r="I626" s="3">
        <v>0</v>
      </c>
      <c r="J626" s="3">
        <v>0</v>
      </c>
      <c r="K626" s="3">
        <v>1881000000</v>
      </c>
      <c r="L626" s="3">
        <v>0</v>
      </c>
      <c r="M626" s="4">
        <v>173000000</v>
      </c>
      <c r="N626" s="4">
        <v>0</v>
      </c>
      <c r="O626" s="4">
        <v>0</v>
      </c>
      <c r="P626" s="4">
        <v>5825085293.362978</v>
      </c>
      <c r="Q626" s="4">
        <v>0</v>
      </c>
      <c r="R626" s="4">
        <v>667645100</v>
      </c>
      <c r="S626" s="12" t="s">
        <v>70</v>
      </c>
      <c r="T626" s="12" t="s">
        <v>70</v>
      </c>
      <c r="U626" s="1">
        <f t="shared" si="62"/>
        <v>2768944922.3900232</v>
      </c>
      <c r="V626" s="1">
        <f t="shared" si="63"/>
        <v>5998085293.362978</v>
      </c>
      <c r="W626" s="1">
        <f t="shared" si="64"/>
        <v>-3229140370.9729548</v>
      </c>
      <c r="X626" s="1">
        <v>12</v>
      </c>
      <c r="Y626" s="13">
        <v>14562308918.84141</v>
      </c>
      <c r="Z626">
        <v>12049.958294415537</v>
      </c>
      <c r="AA626" s="2">
        <v>7.1782331172682632</v>
      </c>
      <c r="AB626" s="2">
        <v>2277092862.538311</v>
      </c>
      <c r="AC626" s="2">
        <v>14569628833.751429</v>
      </c>
      <c r="AD626" s="2">
        <v>4154358024.300149</v>
      </c>
      <c r="AE626" s="2">
        <v>7982771079.1541033</v>
      </c>
      <c r="AF626" s="2">
        <v>0.51858370323654157</v>
      </c>
      <c r="AG626" s="2">
        <v>4640000</v>
      </c>
      <c r="AH626" s="1">
        <v>543021553.4874208</v>
      </c>
      <c r="AJ626">
        <f t="shared" si="66"/>
        <v>45172937143.11171</v>
      </c>
      <c r="AK626" s="1">
        <f t="shared" si="61"/>
        <v>37.156298267883685</v>
      </c>
      <c r="AL626" s="1">
        <f t="shared" si="65"/>
        <v>41943796772.138756</v>
      </c>
    </row>
    <row r="627" spans="1:38">
      <c r="A627" t="s">
        <v>5</v>
      </c>
      <c r="B627" t="s">
        <v>109</v>
      </c>
      <c r="C627">
        <v>13</v>
      </c>
      <c r="D627">
        <v>6</v>
      </c>
      <c r="F627" s="1">
        <v>1</v>
      </c>
      <c r="G627" s="1">
        <v>1973</v>
      </c>
      <c r="H627" s="3">
        <v>257032300.71084222</v>
      </c>
      <c r="I627" s="3">
        <v>0</v>
      </c>
      <c r="J627" s="3">
        <v>0</v>
      </c>
      <c r="K627" s="3">
        <v>2372000000</v>
      </c>
      <c r="L627" s="3">
        <v>0</v>
      </c>
      <c r="M627" s="4">
        <v>205000000</v>
      </c>
      <c r="N627" s="4">
        <v>0</v>
      </c>
      <c r="O627" s="4">
        <v>0</v>
      </c>
      <c r="P627" s="4">
        <v>6145887092.1278954</v>
      </c>
      <c r="Q627" s="4">
        <v>0</v>
      </c>
      <c r="R627" s="4">
        <v>574283300</v>
      </c>
      <c r="S627" s="12" t="s">
        <v>70</v>
      </c>
      <c r="T627" s="12" t="s">
        <v>70</v>
      </c>
      <c r="U627" s="1">
        <f t="shared" si="62"/>
        <v>3203315600.7108421</v>
      </c>
      <c r="V627" s="1">
        <f t="shared" si="63"/>
        <v>6350887092.1278954</v>
      </c>
      <c r="W627" s="1">
        <f t="shared" si="64"/>
        <v>-3147571491.4170532</v>
      </c>
      <c r="X627" s="1">
        <v>13</v>
      </c>
      <c r="Y627" s="13">
        <v>19233466843.006065</v>
      </c>
      <c r="Z627">
        <v>12819.672274511933</v>
      </c>
      <c r="AA627" s="2">
        <v>6.3876899926957833</v>
      </c>
      <c r="AB627" s="2">
        <v>2949292998.4122853</v>
      </c>
      <c r="AC627" s="2">
        <v>15809069442.054682</v>
      </c>
      <c r="AD627" s="2">
        <v>5665735182.9417496</v>
      </c>
      <c r="AE627" s="2">
        <v>10294535651.923182</v>
      </c>
      <c r="AF627" s="2">
        <v>0.55878073610742718</v>
      </c>
      <c r="AG627" s="2">
        <v>4666000</v>
      </c>
      <c r="AH627" s="1">
        <v>661473575.99387038</v>
      </c>
      <c r="AJ627">
        <f t="shared" si="66"/>
        <v>51548378256.306068</v>
      </c>
      <c r="AK627" s="1">
        <f t="shared" si="61"/>
        <v>39.312558192376336</v>
      </c>
      <c r="AL627" s="1">
        <f t="shared" si="65"/>
        <v>48400806764.889015</v>
      </c>
    </row>
    <row r="628" spans="1:38">
      <c r="A628" t="s">
        <v>5</v>
      </c>
      <c r="B628" t="s">
        <v>109</v>
      </c>
      <c r="C628">
        <v>13</v>
      </c>
      <c r="D628">
        <v>6</v>
      </c>
      <c r="F628" s="1">
        <v>1</v>
      </c>
      <c r="G628" s="1">
        <v>1974</v>
      </c>
      <c r="H628" s="3">
        <v>303339604.02109182</v>
      </c>
      <c r="I628" s="3">
        <v>0</v>
      </c>
      <c r="J628" s="3">
        <v>0</v>
      </c>
      <c r="K628" s="3">
        <v>2910000000</v>
      </c>
      <c r="L628" s="3">
        <v>0</v>
      </c>
      <c r="M628" s="4">
        <v>239000000</v>
      </c>
      <c r="N628" s="4">
        <v>44630204.304554746</v>
      </c>
      <c r="O628" s="4">
        <v>0</v>
      </c>
      <c r="P628" s="4">
        <v>7234161468.8322248</v>
      </c>
      <c r="Q628" s="4">
        <v>0</v>
      </c>
      <c r="R628" s="4">
        <v>595855000</v>
      </c>
      <c r="S628" s="12" t="s">
        <v>70</v>
      </c>
      <c r="T628" s="12" t="s">
        <v>70</v>
      </c>
      <c r="U628" s="1">
        <f t="shared" si="62"/>
        <v>3809194604.0210919</v>
      </c>
      <c r="V628" s="1">
        <f t="shared" si="63"/>
        <v>7517791673.1367798</v>
      </c>
      <c r="W628" s="1">
        <f t="shared" si="64"/>
        <v>-3708597069.1156878</v>
      </c>
      <c r="X628" s="1">
        <v>14</v>
      </c>
      <c r="Y628" s="13">
        <v>24543963982.984085</v>
      </c>
      <c r="Z628">
        <v>13164.053491984876</v>
      </c>
      <c r="AA628" s="2">
        <v>2.686349620322531</v>
      </c>
      <c r="AB628" s="2">
        <v>3822150359.0534844</v>
      </c>
      <c r="AC628" s="2">
        <v>16311929057.070415</v>
      </c>
      <c r="AD628" s="2">
        <v>7497846567.7028704</v>
      </c>
      <c r="AE628" s="2">
        <v>12693536288.789165</v>
      </c>
      <c r="AF628" s="2">
        <v>0.53436057470826681</v>
      </c>
      <c r="AG628" s="2">
        <v>4691000</v>
      </c>
      <c r="AH628" s="1">
        <v>832726618.32536459</v>
      </c>
      <c r="AJ628">
        <f t="shared" si="66"/>
        <v>62365101563.354683</v>
      </c>
      <c r="AK628" s="1">
        <f t="shared" si="61"/>
        <v>43.58713252795696</v>
      </c>
      <c r="AL628" s="1">
        <f t="shared" si="65"/>
        <v>58656504494.238998</v>
      </c>
    </row>
    <row r="629" spans="1:38">
      <c r="A629" t="s">
        <v>5</v>
      </c>
      <c r="B629" t="s">
        <v>109</v>
      </c>
      <c r="C629">
        <v>13</v>
      </c>
      <c r="D629">
        <v>6</v>
      </c>
      <c r="F629" s="1">
        <v>1</v>
      </c>
      <c r="G629" s="1">
        <v>1975</v>
      </c>
      <c r="H629" s="3">
        <v>317922090</v>
      </c>
      <c r="I629" s="3">
        <v>0</v>
      </c>
      <c r="J629" s="3">
        <v>0</v>
      </c>
      <c r="K629" s="3">
        <v>2962600000</v>
      </c>
      <c r="L629" s="3">
        <v>0</v>
      </c>
      <c r="M629" s="4">
        <v>292209990</v>
      </c>
      <c r="N629" s="4">
        <v>58376898.673786044</v>
      </c>
      <c r="O629" s="4">
        <v>0</v>
      </c>
      <c r="P629" s="4">
        <v>8545230000</v>
      </c>
      <c r="Q629" s="4">
        <v>0</v>
      </c>
      <c r="R629" s="4">
        <v>433174300</v>
      </c>
      <c r="S629" s="12">
        <v>5508470000</v>
      </c>
      <c r="T629" s="12">
        <v>-7241320000</v>
      </c>
      <c r="U629" s="1">
        <f t="shared" si="62"/>
        <v>3713696390</v>
      </c>
      <c r="V629" s="1">
        <f t="shared" si="63"/>
        <v>8895816888.6737862</v>
      </c>
      <c r="W629" s="1">
        <f t="shared" si="64"/>
        <v>-5182120498.6737862</v>
      </c>
      <c r="X629" s="1">
        <v>15</v>
      </c>
      <c r="Y629" s="13">
        <v>29111039275.901081</v>
      </c>
      <c r="Z629" s="2">
        <v>13344.756050247906</v>
      </c>
      <c r="AA629" s="2">
        <v>1.372696930873559</v>
      </c>
      <c r="AB629" s="2">
        <v>5099401971.8765154</v>
      </c>
      <c r="AC629" s="2">
        <v>17286714575.271782</v>
      </c>
      <c r="AD629" s="2">
        <v>9366413447.5513172</v>
      </c>
      <c r="AE629" s="2">
        <v>15592371100.695005</v>
      </c>
      <c r="AF629" s="2">
        <v>0.42544203715830492</v>
      </c>
      <c r="AG629" s="2">
        <v>4711000</v>
      </c>
      <c r="AH629" s="1">
        <v>1147765487.3174138</v>
      </c>
      <c r="AJ629">
        <f t="shared" si="66"/>
        <v>76592506736.879257</v>
      </c>
      <c r="AK629" s="1">
        <f t="shared" si="61"/>
        <v>48.94217953506363</v>
      </c>
      <c r="AL629" s="1">
        <f t="shared" si="65"/>
        <v>71410386238.205475</v>
      </c>
    </row>
    <row r="630" spans="1:38">
      <c r="A630" t="s">
        <v>5</v>
      </c>
      <c r="B630" t="s">
        <v>109</v>
      </c>
      <c r="C630">
        <v>13</v>
      </c>
      <c r="D630">
        <v>6</v>
      </c>
      <c r="F630" s="1">
        <v>1</v>
      </c>
      <c r="G630" s="1">
        <v>1976</v>
      </c>
      <c r="H630" s="3">
        <v>356251650</v>
      </c>
      <c r="I630" s="3">
        <v>0</v>
      </c>
      <c r="J630" s="3">
        <v>0</v>
      </c>
      <c r="K630" s="3">
        <v>3469070000</v>
      </c>
      <c r="L630" s="3">
        <v>0</v>
      </c>
      <c r="M630" s="4">
        <v>397399990</v>
      </c>
      <c r="N630" s="4">
        <v>65972468.548737183</v>
      </c>
      <c r="O630" s="4">
        <v>0</v>
      </c>
      <c r="P630" s="4">
        <v>10024060000</v>
      </c>
      <c r="Q630" s="4">
        <v>0</v>
      </c>
      <c r="R630" s="4">
        <v>462113500</v>
      </c>
      <c r="S630" s="12">
        <v>6294640000</v>
      </c>
      <c r="T630" s="12">
        <v>-6978370000</v>
      </c>
      <c r="U630" s="1">
        <f t="shared" si="62"/>
        <v>4287435150</v>
      </c>
      <c r="V630" s="1">
        <f t="shared" si="63"/>
        <v>10487432458.548737</v>
      </c>
      <c r="W630" s="1">
        <f t="shared" si="64"/>
        <v>-6199997308.5487366</v>
      </c>
      <c r="X630" s="1">
        <v>16</v>
      </c>
      <c r="Y630" s="13">
        <v>31458685951.684872</v>
      </c>
      <c r="Z630" s="2">
        <v>13348.21324483677</v>
      </c>
      <c r="AA630" s="2">
        <v>2.5906764993280262E-2</v>
      </c>
      <c r="AB630" s="2">
        <v>5830127711.9556856</v>
      </c>
      <c r="AC630" s="2">
        <v>16016215220.195314</v>
      </c>
      <c r="AD630" s="2">
        <v>9042929681.48946</v>
      </c>
      <c r="AE630" s="2">
        <v>17019541467.91814</v>
      </c>
      <c r="AF630" s="2">
        <v>0.3178979046812026</v>
      </c>
      <c r="AG630" s="2">
        <v>4726000</v>
      </c>
      <c r="AH630" s="1">
        <v>1147206996.6699195</v>
      </c>
      <c r="AJ630">
        <f t="shared" si="66"/>
        <v>86433953963.735443</v>
      </c>
      <c r="AK630" s="1">
        <f t="shared" si="61"/>
        <v>51.512945562407083</v>
      </c>
      <c r="AL630" s="1">
        <f t="shared" si="65"/>
        <v>80233956655.186707</v>
      </c>
    </row>
    <row r="631" spans="1:38">
      <c r="A631" t="s">
        <v>5</v>
      </c>
      <c r="B631" t="s">
        <v>109</v>
      </c>
      <c r="C631">
        <v>13</v>
      </c>
      <c r="D631">
        <v>6</v>
      </c>
      <c r="F631" s="1">
        <v>1</v>
      </c>
      <c r="G631" s="1">
        <v>1977</v>
      </c>
      <c r="H631" s="3">
        <v>397212550</v>
      </c>
      <c r="I631" s="3">
        <v>14997913.775893288</v>
      </c>
      <c r="J631" s="3">
        <v>0</v>
      </c>
      <c r="K631" s="3">
        <v>3848180000</v>
      </c>
      <c r="L631" s="3">
        <v>0</v>
      </c>
      <c r="M631" s="4">
        <v>427329990</v>
      </c>
      <c r="N631" s="4">
        <v>65972468.548737183</v>
      </c>
      <c r="O631" s="4">
        <v>0</v>
      </c>
      <c r="P631" s="4">
        <v>11218160000</v>
      </c>
      <c r="Q631" s="4">
        <v>0</v>
      </c>
      <c r="R631" s="4">
        <v>531099200</v>
      </c>
      <c r="S631" s="12">
        <v>7609270000</v>
      </c>
      <c r="T631" s="12">
        <v>-7182420000</v>
      </c>
      <c r="U631" s="1">
        <f t="shared" si="62"/>
        <v>4791489663.7758932</v>
      </c>
      <c r="V631" s="1">
        <f t="shared" si="63"/>
        <v>11711462458.548737</v>
      </c>
      <c r="W631" s="1">
        <f t="shared" si="64"/>
        <v>-6919972794.7728434</v>
      </c>
      <c r="X631" s="1">
        <v>17</v>
      </c>
      <c r="Y631" s="13">
        <v>33088387191.972851</v>
      </c>
      <c r="Z631" s="2">
        <v>13342.119208650656</v>
      </c>
      <c r="AA631" s="2">
        <v>-4.5654321476106929E-2</v>
      </c>
      <c r="AB631" s="2">
        <v>6297771875.4611187</v>
      </c>
      <c r="AC631" s="2">
        <v>15455131748.664082</v>
      </c>
      <c r="AD631" s="2">
        <v>9284344105.0612373</v>
      </c>
      <c r="AE631" s="2">
        <v>18043382027.445774</v>
      </c>
      <c r="AF631" s="2">
        <v>0.27469642207352518</v>
      </c>
      <c r="AG631" s="2">
        <v>4739000</v>
      </c>
      <c r="AH631" s="1">
        <v>1221528111.2905653</v>
      </c>
      <c r="AJ631">
        <f t="shared" si="66"/>
        <v>98316940795.391357</v>
      </c>
      <c r="AK631" s="1">
        <f t="shared" si="61"/>
        <v>55.272589361903854</v>
      </c>
      <c r="AL631" s="1">
        <f t="shared" si="65"/>
        <v>91396968000.618515</v>
      </c>
    </row>
    <row r="632" spans="1:38">
      <c r="A632" t="s">
        <v>5</v>
      </c>
      <c r="B632" t="s">
        <v>109</v>
      </c>
      <c r="C632">
        <v>13</v>
      </c>
      <c r="D632">
        <v>6</v>
      </c>
      <c r="F632" s="1">
        <v>1</v>
      </c>
      <c r="G632" s="1">
        <v>1978</v>
      </c>
      <c r="H632" s="3">
        <v>471217530</v>
      </c>
      <c r="I632" s="3">
        <v>29995827.551786575</v>
      </c>
      <c r="J632" s="3">
        <v>0</v>
      </c>
      <c r="K632" s="3">
        <v>4685430000</v>
      </c>
      <c r="L632" s="3">
        <v>0</v>
      </c>
      <c r="M632" s="4">
        <v>480130000</v>
      </c>
      <c r="N632" s="4">
        <v>66757601.470341273</v>
      </c>
      <c r="O632" s="4">
        <v>0</v>
      </c>
      <c r="P632" s="4">
        <v>12567450000</v>
      </c>
      <c r="Q632" s="4">
        <v>0</v>
      </c>
      <c r="R632" s="4">
        <v>1222893000</v>
      </c>
      <c r="S632" s="12">
        <v>8503560000</v>
      </c>
      <c r="T632" s="12">
        <v>-7426760000</v>
      </c>
      <c r="U632" s="1">
        <f t="shared" si="62"/>
        <v>6409536357.5517864</v>
      </c>
      <c r="V632" s="1">
        <f t="shared" si="63"/>
        <v>13114337601.470341</v>
      </c>
      <c r="W632" s="1">
        <f t="shared" si="64"/>
        <v>-6704801243.9185543</v>
      </c>
      <c r="X632" s="1">
        <v>18</v>
      </c>
      <c r="Y632" s="13">
        <v>35809386281.588448</v>
      </c>
      <c r="Z632" s="2">
        <v>13690.111287543859</v>
      </c>
      <c r="AA632" s="2">
        <v>2.6082219282494066</v>
      </c>
      <c r="AB632" s="2">
        <v>6697472924.187726</v>
      </c>
      <c r="AC632" s="2">
        <v>14259259259.259254</v>
      </c>
      <c r="AD632" s="2">
        <v>8911191335.7400723</v>
      </c>
      <c r="AE632" s="2">
        <v>19517689530.685921</v>
      </c>
      <c r="AF632" s="2">
        <v>0.29498546464211184</v>
      </c>
      <c r="AG632" s="2">
        <v>4753000</v>
      </c>
      <c r="AH632" s="1">
        <v>1288482140.0563354</v>
      </c>
      <c r="AJ632">
        <f t="shared" si="66"/>
        <v>110933599742.4351</v>
      </c>
      <c r="AK632" s="1">
        <f t="shared" si="61"/>
        <v>59.745581483247655</v>
      </c>
      <c r="AL632" s="1">
        <f t="shared" si="65"/>
        <v>104228798498.51656</v>
      </c>
    </row>
    <row r="633" spans="1:38">
      <c r="A633" t="s">
        <v>5</v>
      </c>
      <c r="B633" t="s">
        <v>109</v>
      </c>
      <c r="C633">
        <v>13</v>
      </c>
      <c r="D633">
        <v>6</v>
      </c>
      <c r="F633" s="1">
        <v>1</v>
      </c>
      <c r="G633" s="1">
        <v>1979</v>
      </c>
      <c r="H633" s="3">
        <v>626246280</v>
      </c>
      <c r="I633" s="3">
        <v>32159658.062371377</v>
      </c>
      <c r="J633" s="3">
        <v>0</v>
      </c>
      <c r="K633" s="3">
        <v>5720290000</v>
      </c>
      <c r="L633" s="3">
        <v>0</v>
      </c>
      <c r="M633" s="4">
        <v>533280030</v>
      </c>
      <c r="N633" s="4">
        <v>70178933.295799538</v>
      </c>
      <c r="O633" s="4">
        <v>0</v>
      </c>
      <c r="P633" s="4">
        <v>14276070000</v>
      </c>
      <c r="Q633" s="4">
        <v>0</v>
      </c>
      <c r="R633" s="4">
        <v>1539989000</v>
      </c>
      <c r="S633" s="12">
        <v>11099800000</v>
      </c>
      <c r="T633" s="12">
        <v>-10755100000</v>
      </c>
      <c r="U633" s="1">
        <f t="shared" si="62"/>
        <v>7918684938.0623713</v>
      </c>
      <c r="V633" s="1">
        <f t="shared" si="63"/>
        <v>14879528963.295799</v>
      </c>
      <c r="W633" s="1">
        <f t="shared" si="64"/>
        <v>-6960844025.233428</v>
      </c>
      <c r="X633" s="1">
        <v>19</v>
      </c>
      <c r="Y633" s="13">
        <v>43918485727.369865</v>
      </c>
      <c r="Z633" s="2">
        <v>14630.318927302005</v>
      </c>
      <c r="AA633" s="2">
        <v>6.8677866820089974</v>
      </c>
      <c r="AB633" s="2">
        <v>8003358265.9136009</v>
      </c>
      <c r="AC633" s="2">
        <v>14832319882.071121</v>
      </c>
      <c r="AD633" s="2">
        <v>10644176461.608915</v>
      </c>
      <c r="AE633" s="2">
        <v>23483437643.107922</v>
      </c>
      <c r="AF633" s="2">
        <v>0.25215394742930136</v>
      </c>
      <c r="AG633" s="2">
        <v>4765000</v>
      </c>
      <c r="AH633" s="1">
        <v>1505053056.189276</v>
      </c>
      <c r="AJ633">
        <f t="shared" si="66"/>
        <v>126814538115.29909</v>
      </c>
      <c r="AK633" s="1">
        <f t="shared" si="61"/>
        <v>65.172862266948485</v>
      </c>
      <c r="AL633" s="1">
        <f t="shared" si="65"/>
        <v>119853694090.06566</v>
      </c>
    </row>
    <row r="634" spans="1:38">
      <c r="A634" t="s">
        <v>5</v>
      </c>
      <c r="B634" t="s">
        <v>109</v>
      </c>
      <c r="C634">
        <v>13</v>
      </c>
      <c r="D634">
        <v>6</v>
      </c>
      <c r="F634" s="1">
        <v>1</v>
      </c>
      <c r="G634" s="1">
        <v>1980</v>
      </c>
      <c r="H634" s="3">
        <v>736718750</v>
      </c>
      <c r="I634" s="3">
        <v>41092052.753138348</v>
      </c>
      <c r="J634" s="3">
        <v>0</v>
      </c>
      <c r="K634" s="3">
        <v>7175520000</v>
      </c>
      <c r="L634" s="3">
        <v>0</v>
      </c>
      <c r="M634" s="4">
        <v>540359990</v>
      </c>
      <c r="N634" s="4">
        <v>70178933.295799538</v>
      </c>
      <c r="O634" s="4">
        <v>0</v>
      </c>
      <c r="P634" s="4">
        <v>16995860000</v>
      </c>
      <c r="Q634" s="4">
        <v>0</v>
      </c>
      <c r="R634" s="4">
        <v>1870184000</v>
      </c>
      <c r="S634" s="12">
        <v>14069600000</v>
      </c>
      <c r="T634" s="12">
        <v>-14752400000</v>
      </c>
      <c r="U634" s="1">
        <f t="shared" si="62"/>
        <v>9823514802.7531395</v>
      </c>
      <c r="V634" s="1">
        <f t="shared" si="63"/>
        <v>17606398923.295799</v>
      </c>
      <c r="W634" s="1">
        <f t="shared" si="64"/>
        <v>-7782884120.5426598</v>
      </c>
      <c r="X634" s="1">
        <v>20</v>
      </c>
      <c r="Y634" s="13">
        <v>52980554670.066948</v>
      </c>
      <c r="Z634" s="2">
        <v>15367.143825271594</v>
      </c>
      <c r="AA634" s="2">
        <v>5.0362873265502088</v>
      </c>
      <c r="AB634" s="2">
        <v>9711507810.0095634</v>
      </c>
      <c r="AC634" s="2">
        <v>16428044960.383263</v>
      </c>
      <c r="AD634" s="2">
        <v>13912974179.152058</v>
      </c>
      <c r="AE634" s="2">
        <v>27867389225.374565</v>
      </c>
      <c r="AF634" s="2">
        <v>0.31430093971992212</v>
      </c>
      <c r="AG634" s="2">
        <v>4780000</v>
      </c>
      <c r="AH634" s="1">
        <v>1893446307.3969307</v>
      </c>
      <c r="AJ634">
        <f t="shared" si="66"/>
        <v>147329579347.04434</v>
      </c>
      <c r="AK634" s="1">
        <f t="shared" si="61"/>
        <v>71.4227229151995</v>
      </c>
      <c r="AL634" s="1">
        <f t="shared" si="65"/>
        <v>139546695226.50168</v>
      </c>
    </row>
    <row r="635" spans="1:38">
      <c r="A635" t="s">
        <v>5</v>
      </c>
      <c r="B635" t="s">
        <v>109</v>
      </c>
      <c r="C635">
        <v>13</v>
      </c>
      <c r="D635">
        <v>6</v>
      </c>
      <c r="F635" s="1">
        <v>1</v>
      </c>
      <c r="G635" s="1">
        <v>1981</v>
      </c>
      <c r="H635" s="3">
        <v>550149170</v>
      </c>
      <c r="I635" s="3">
        <v>38996403.180787355</v>
      </c>
      <c r="J635" s="3">
        <v>0</v>
      </c>
      <c r="K635" s="3">
        <v>8118890000</v>
      </c>
      <c r="L635" s="3">
        <v>0</v>
      </c>
      <c r="M635" s="4">
        <v>1201740000</v>
      </c>
      <c r="N635" s="4">
        <v>70823663.511682451</v>
      </c>
      <c r="O635" s="4">
        <v>0</v>
      </c>
      <c r="P635" s="4">
        <v>17629580000</v>
      </c>
      <c r="Q635" s="4">
        <v>0</v>
      </c>
      <c r="R635" s="4">
        <v>1483689000</v>
      </c>
      <c r="S635" s="12">
        <v>13661600000</v>
      </c>
      <c r="T635" s="12">
        <v>-13307400000</v>
      </c>
      <c r="U635" s="1">
        <f t="shared" si="62"/>
        <v>10191724573.180788</v>
      </c>
      <c r="V635" s="1">
        <f t="shared" si="63"/>
        <v>18902143663.511681</v>
      </c>
      <c r="W635" s="1">
        <f t="shared" si="64"/>
        <v>-8710419090.3308926</v>
      </c>
      <c r="X635" s="1">
        <v>21</v>
      </c>
      <c r="Y635" s="13">
        <v>51760815651.694679</v>
      </c>
      <c r="Z635" s="2">
        <v>15500.62189054726</v>
      </c>
      <c r="AA635" s="2">
        <v>0.8685938440698493</v>
      </c>
      <c r="AB635" s="2">
        <v>9797464866.3543682</v>
      </c>
      <c r="AC635" s="2">
        <v>16843559977.88833</v>
      </c>
      <c r="AD635" s="2">
        <v>13509231193.166161</v>
      </c>
      <c r="AE635" s="2">
        <v>27226508680.077156</v>
      </c>
      <c r="AF635" s="2">
        <v>0.41753714104805922</v>
      </c>
      <c r="AG635" s="2">
        <v>4800000</v>
      </c>
      <c r="AH635" s="1">
        <v>1826769036.5465624</v>
      </c>
      <c r="AJ635">
        <f t="shared" si="66"/>
        <v>168333733643.38052</v>
      </c>
      <c r="AK635" s="1">
        <f t="shared" si="61"/>
        <v>78.183465064019558</v>
      </c>
      <c r="AL635" s="1">
        <f t="shared" si="65"/>
        <v>159623314553.04962</v>
      </c>
    </row>
    <row r="636" spans="1:38">
      <c r="A636" t="s">
        <v>5</v>
      </c>
      <c r="B636" t="s">
        <v>109</v>
      </c>
      <c r="C636">
        <v>13</v>
      </c>
      <c r="D636">
        <v>6</v>
      </c>
      <c r="F636" s="1">
        <v>1</v>
      </c>
      <c r="G636" s="1">
        <v>1982</v>
      </c>
      <c r="H636" s="3">
        <v>670950680</v>
      </c>
      <c r="I636" s="3">
        <v>42683116.418237865</v>
      </c>
      <c r="J636" s="3">
        <v>0</v>
      </c>
      <c r="K636" s="3">
        <v>8857490000</v>
      </c>
      <c r="L636" s="3">
        <v>0</v>
      </c>
      <c r="M636" s="4">
        <v>1044420000.0000001</v>
      </c>
      <c r="N636" s="4">
        <v>90378084.632862553</v>
      </c>
      <c r="O636" s="4">
        <v>0</v>
      </c>
      <c r="P636" s="4">
        <v>19023250000</v>
      </c>
      <c r="Q636" s="4">
        <v>0</v>
      </c>
      <c r="R636" s="4">
        <v>1517501000</v>
      </c>
      <c r="S636" s="12">
        <v>12841900000</v>
      </c>
      <c r="T636" s="12">
        <v>-12641300000</v>
      </c>
      <c r="U636" s="1">
        <f t="shared" si="62"/>
        <v>11088624796.418238</v>
      </c>
      <c r="V636" s="1">
        <f t="shared" si="63"/>
        <v>20158048084.632862</v>
      </c>
      <c r="W636" s="1">
        <f t="shared" si="64"/>
        <v>-9069423288.2146244</v>
      </c>
      <c r="X636" s="1">
        <v>22</v>
      </c>
      <c r="Y636" s="13">
        <v>52142592821.018875</v>
      </c>
      <c r="Z636" s="2">
        <v>15882.881016504383</v>
      </c>
      <c r="AA636" s="2">
        <v>2.4660889650513553</v>
      </c>
      <c r="AB636" s="2">
        <v>9967928950.2898731</v>
      </c>
      <c r="AC636" s="2">
        <v>17750138197.899384</v>
      </c>
      <c r="AD636" s="2">
        <v>13653632663.130629</v>
      </c>
      <c r="AE636" s="2">
        <v>27873442703.836193</v>
      </c>
      <c r="AF636" s="2">
        <v>0.56092387645105946</v>
      </c>
      <c r="AG636" s="2">
        <v>4827000</v>
      </c>
      <c r="AH636" s="1">
        <v>1885933932.3567324</v>
      </c>
      <c r="AJ636">
        <f t="shared" si="66"/>
        <v>184260681147.20984</v>
      </c>
      <c r="AK636" s="1">
        <f t="shared" si="61"/>
        <v>82.540956030541196</v>
      </c>
      <c r="AL636" s="1">
        <f t="shared" si="65"/>
        <v>175191257858.99521</v>
      </c>
    </row>
    <row r="637" spans="1:38">
      <c r="A637" t="s">
        <v>5</v>
      </c>
      <c r="B637" t="s">
        <v>109</v>
      </c>
      <c r="C637">
        <v>13</v>
      </c>
      <c r="D637">
        <v>6</v>
      </c>
      <c r="F637" s="1">
        <v>1</v>
      </c>
      <c r="G637" s="1">
        <v>1983</v>
      </c>
      <c r="H637" s="3">
        <v>753528380</v>
      </c>
      <c r="I637" s="3">
        <v>50203368.643294841</v>
      </c>
      <c r="J637" s="3">
        <v>0</v>
      </c>
      <c r="K637" s="3">
        <v>9426510000</v>
      </c>
      <c r="L637" s="3">
        <v>0</v>
      </c>
      <c r="M637" s="4">
        <v>1013430000</v>
      </c>
      <c r="N637" s="4">
        <v>184253009.77414081</v>
      </c>
      <c r="O637" s="4">
        <v>0</v>
      </c>
      <c r="P637" s="4">
        <v>20235800000</v>
      </c>
      <c r="Q637" s="4">
        <v>0</v>
      </c>
      <c r="R637" s="4">
        <v>1237728000</v>
      </c>
      <c r="S637" s="12">
        <v>12172100000</v>
      </c>
      <c r="T637" s="12">
        <v>-12024800000</v>
      </c>
      <c r="U637" s="1">
        <f t="shared" si="62"/>
        <v>11467969748.643295</v>
      </c>
      <c r="V637" s="1">
        <f t="shared" si="63"/>
        <v>21433483009.774139</v>
      </c>
      <c r="W637" s="1">
        <f t="shared" si="64"/>
        <v>-9965513261.1308441</v>
      </c>
      <c r="X637" s="1">
        <v>23</v>
      </c>
      <c r="Y637" s="13">
        <v>50249786507.258759</v>
      </c>
      <c r="Z637" s="2">
        <v>16264.245919101784</v>
      </c>
      <c r="AA637" s="2">
        <v>2.4011065889186938</v>
      </c>
      <c r="AB637" s="2">
        <v>9826003415.8838596</v>
      </c>
      <c r="AC637" s="2">
        <v>18364658190.528828</v>
      </c>
      <c r="AD637" s="2">
        <v>13285653287.788216</v>
      </c>
      <c r="AE637" s="2">
        <v>26840307429.547398</v>
      </c>
      <c r="AF637" s="2">
        <v>0.59898970788412997</v>
      </c>
      <c r="AG637" s="2">
        <v>4856000</v>
      </c>
      <c r="AH637" s="1">
        <v>1854835699.3780546</v>
      </c>
      <c r="AJ637">
        <f t="shared" si="66"/>
        <v>190177649968.67395</v>
      </c>
      <c r="AK637" s="1">
        <f t="shared" si="61"/>
        <v>82.541769250536163</v>
      </c>
      <c r="AL637" s="1">
        <f t="shared" si="65"/>
        <v>180212136707.54309</v>
      </c>
    </row>
    <row r="638" spans="1:38">
      <c r="A638" t="s">
        <v>5</v>
      </c>
      <c r="B638" t="s">
        <v>109</v>
      </c>
      <c r="C638">
        <v>13</v>
      </c>
      <c r="D638">
        <v>6</v>
      </c>
      <c r="F638" s="1">
        <v>1</v>
      </c>
      <c r="G638" s="1">
        <v>1984</v>
      </c>
      <c r="H638" s="3">
        <v>1306278700</v>
      </c>
      <c r="I638" s="3">
        <v>64946252.814269684</v>
      </c>
      <c r="J638" s="3">
        <v>0</v>
      </c>
      <c r="K638" s="3">
        <v>10023740000</v>
      </c>
      <c r="L638" s="3">
        <v>0</v>
      </c>
      <c r="M638" s="4">
        <v>1039819900</v>
      </c>
      <c r="N638" s="4">
        <v>186320647.51322508</v>
      </c>
      <c r="O638" s="4">
        <v>0</v>
      </c>
      <c r="P638" s="4">
        <v>22715460000</v>
      </c>
      <c r="Q638" s="4">
        <v>0</v>
      </c>
      <c r="R638" s="4">
        <v>2754271000</v>
      </c>
      <c r="S638" s="12">
        <v>13086800000</v>
      </c>
      <c r="T638" s="12">
        <v>-11607200000</v>
      </c>
      <c r="U638" s="1">
        <f t="shared" si="62"/>
        <v>14149235952.81427</v>
      </c>
      <c r="V638" s="1">
        <f t="shared" si="63"/>
        <v>23941600547.513226</v>
      </c>
      <c r="W638" s="1">
        <f t="shared" si="64"/>
        <v>-9792364594.6989555</v>
      </c>
      <c r="X638" s="1">
        <v>24</v>
      </c>
      <c r="Y638" s="13">
        <v>52082508903.838547</v>
      </c>
      <c r="Z638" s="2">
        <v>16681.12620927408</v>
      </c>
      <c r="AA638" s="2">
        <v>2.5631701109651885</v>
      </c>
      <c r="AB638" s="2">
        <v>10194895132.568264</v>
      </c>
      <c r="AC638" s="2">
        <v>18177630366.685085</v>
      </c>
      <c r="AD638" s="2">
        <v>13015433320.142462</v>
      </c>
      <c r="AE638" s="2">
        <v>27431737237.831425</v>
      </c>
      <c r="AF638" s="2">
        <v>0.53399182135712631</v>
      </c>
      <c r="AG638" s="2">
        <v>4882000</v>
      </c>
      <c r="AH638" s="1">
        <v>1779596543.5617185</v>
      </c>
      <c r="AJ638">
        <f t="shared" si="66"/>
        <v>196642224843.37167</v>
      </c>
      <c r="AK638" s="1">
        <f t="shared" si="61"/>
        <v>83.01930817834085</v>
      </c>
      <c r="AL638" s="1">
        <f t="shared" si="65"/>
        <v>186849860248.67273</v>
      </c>
    </row>
    <row r="639" spans="1:38">
      <c r="A639" t="s">
        <v>5</v>
      </c>
      <c r="B639" t="s">
        <v>109</v>
      </c>
      <c r="C639">
        <v>13</v>
      </c>
      <c r="D639">
        <v>6</v>
      </c>
      <c r="F639" s="1">
        <v>1</v>
      </c>
      <c r="G639" s="1">
        <v>1985</v>
      </c>
      <c r="H639" s="3">
        <v>1829056600</v>
      </c>
      <c r="I639" s="3">
        <v>72589156.839069307</v>
      </c>
      <c r="J639" s="3">
        <v>0</v>
      </c>
      <c r="K639" s="3">
        <v>11802290000</v>
      </c>
      <c r="L639" s="3">
        <v>0</v>
      </c>
      <c r="M639" s="4">
        <v>1338560100</v>
      </c>
      <c r="N639" s="4">
        <v>248721207.11602622</v>
      </c>
      <c r="O639" s="4">
        <v>0</v>
      </c>
      <c r="P639" s="4">
        <v>26608090000</v>
      </c>
      <c r="Q639" s="4">
        <v>0</v>
      </c>
      <c r="R639" s="4">
        <v>3749917000</v>
      </c>
      <c r="S639" s="12">
        <v>13351100000</v>
      </c>
      <c r="T639" s="12">
        <v>-12481300000</v>
      </c>
      <c r="U639" s="1">
        <f t="shared" si="62"/>
        <v>17453852756.839069</v>
      </c>
      <c r="V639" s="1">
        <f t="shared" si="63"/>
        <v>28195371307.116028</v>
      </c>
      <c r="W639" s="1">
        <f t="shared" si="64"/>
        <v>-10741518550.276958</v>
      </c>
      <c r="X639" s="1">
        <v>25</v>
      </c>
      <c r="Y639" s="13">
        <v>54941481197.237144</v>
      </c>
      <c r="Z639" s="2">
        <v>17161.498971137029</v>
      </c>
      <c r="AA639" s="2">
        <v>2.8797381893548533</v>
      </c>
      <c r="AB639" s="2">
        <v>11265349194.167307</v>
      </c>
      <c r="AC639" s="2">
        <v>18899023401.510956</v>
      </c>
      <c r="AD639" s="2">
        <v>13812356101.304682</v>
      </c>
      <c r="AE639" s="2">
        <v>29097275518.035305</v>
      </c>
      <c r="AF639" s="2">
        <v>0.40883131351525981</v>
      </c>
      <c r="AG639" s="2">
        <v>4902000</v>
      </c>
      <c r="AH639" s="1">
        <v>1915662825.8660445</v>
      </c>
      <c r="AI639" s="3"/>
      <c r="AJ639">
        <f t="shared" si="66"/>
        <v>204951778465.35513</v>
      </c>
      <c r="AK639" s="1">
        <f t="shared" si="61"/>
        <v>84.058447936084903</v>
      </c>
      <c r="AL639" s="1">
        <f t="shared" si="65"/>
        <v>194210259915.07819</v>
      </c>
    </row>
    <row r="640" spans="1:38">
      <c r="A640" t="s">
        <v>5</v>
      </c>
      <c r="B640" t="s">
        <v>109</v>
      </c>
      <c r="C640">
        <v>13</v>
      </c>
      <c r="D640">
        <v>6</v>
      </c>
      <c r="F640" s="1">
        <v>1</v>
      </c>
      <c r="G640" s="1">
        <v>1986</v>
      </c>
      <c r="H640" s="3">
        <v>2341885700</v>
      </c>
      <c r="I640" s="3">
        <v>102127758.46289262</v>
      </c>
      <c r="J640" s="3">
        <v>0</v>
      </c>
      <c r="K640" s="3">
        <v>16312270000</v>
      </c>
      <c r="L640" s="3">
        <v>0</v>
      </c>
      <c r="M640" s="4">
        <v>1680430100</v>
      </c>
      <c r="N640" s="4">
        <v>702130000</v>
      </c>
      <c r="O640" s="4">
        <v>0</v>
      </c>
      <c r="P640" s="4">
        <v>30497920000</v>
      </c>
      <c r="Q640" s="4">
        <v>0</v>
      </c>
      <c r="R640" s="4">
        <v>1787134000</v>
      </c>
      <c r="S640" s="12">
        <v>16290800000</v>
      </c>
      <c r="T640" s="12">
        <v>-14586800000</v>
      </c>
      <c r="U640" s="1">
        <f t="shared" si="62"/>
        <v>20543417458.462891</v>
      </c>
      <c r="V640" s="1">
        <f t="shared" si="63"/>
        <v>32880480100</v>
      </c>
      <c r="W640" s="1">
        <f t="shared" si="64"/>
        <v>-12337062641.537109</v>
      </c>
      <c r="X640" s="1">
        <v>26</v>
      </c>
      <c r="Y640" s="13">
        <v>72268355618.109314</v>
      </c>
      <c r="Z640" s="2">
        <v>17556.959377947969</v>
      </c>
      <c r="AA640" s="2">
        <v>2.304346534507502</v>
      </c>
      <c r="AB640" s="2">
        <v>15026976307.764484</v>
      </c>
      <c r="AC640" s="2">
        <v>19094343099.318218</v>
      </c>
      <c r="AD640" s="2">
        <v>17671827351.630306</v>
      </c>
      <c r="AE640" s="2">
        <v>38318085855.03167</v>
      </c>
      <c r="AF640" s="2">
        <v>0.32586586880800777</v>
      </c>
      <c r="AG640" s="2">
        <v>4918000</v>
      </c>
      <c r="AH640" s="1">
        <v>2419488410.8338652</v>
      </c>
      <c r="AJ640">
        <f t="shared" si="66"/>
        <v>219028855898.57788</v>
      </c>
      <c r="AK640" s="1">
        <f t="shared" si="61"/>
        <v>86.025109923699844</v>
      </c>
      <c r="AL640" s="1">
        <f t="shared" si="65"/>
        <v>206691793257.04077</v>
      </c>
    </row>
    <row r="641" spans="1:38">
      <c r="A641" t="s">
        <v>5</v>
      </c>
      <c r="B641" t="s">
        <v>109</v>
      </c>
      <c r="C641">
        <v>13</v>
      </c>
      <c r="D641">
        <v>6</v>
      </c>
      <c r="F641" s="1">
        <v>1</v>
      </c>
      <c r="G641" s="1">
        <v>1987</v>
      </c>
      <c r="H641" s="3">
        <v>4432589800</v>
      </c>
      <c r="I641" s="3">
        <v>125241573.61974126</v>
      </c>
      <c r="J641" s="3">
        <v>0</v>
      </c>
      <c r="K641" s="3">
        <v>18937410000</v>
      </c>
      <c r="L641" s="3">
        <v>0</v>
      </c>
      <c r="M641" s="4">
        <v>2620120100</v>
      </c>
      <c r="N641" s="4">
        <v>1159400000</v>
      </c>
      <c r="O641" s="4">
        <v>0</v>
      </c>
      <c r="P641" s="4">
        <v>43731370000</v>
      </c>
      <c r="Q641" s="4">
        <v>0</v>
      </c>
      <c r="R641" s="4">
        <v>6417521000</v>
      </c>
      <c r="S641" s="12">
        <v>19525900000</v>
      </c>
      <c r="T641" s="12">
        <v>-18018600000</v>
      </c>
      <c r="U641" s="1">
        <f t="shared" si="62"/>
        <v>29912762373.619743</v>
      </c>
      <c r="V641" s="1">
        <f t="shared" si="63"/>
        <v>47510890100</v>
      </c>
      <c r="W641" s="1">
        <f t="shared" si="64"/>
        <v>-17598127726.380257</v>
      </c>
      <c r="X641" s="1">
        <v>27</v>
      </c>
      <c r="Y641" s="13">
        <v>89987826322.196671</v>
      </c>
      <c r="Z641" s="2">
        <v>18114.673234573431</v>
      </c>
      <c r="AA641" s="2">
        <v>3.1765970668358676</v>
      </c>
      <c r="AB641" s="2">
        <v>19049100500.473423</v>
      </c>
      <c r="AC641" s="2">
        <v>20142804496.038322</v>
      </c>
      <c r="AD641" s="2">
        <v>22676856485.865009</v>
      </c>
      <c r="AE641" s="2">
        <v>47697822264.304077</v>
      </c>
      <c r="AF641" s="2">
        <v>0.30453784576003906</v>
      </c>
      <c r="AG641" s="2">
        <v>4933000</v>
      </c>
      <c r="AH641" s="1">
        <v>3294327385.2071042</v>
      </c>
      <c r="AJ641">
        <f t="shared" si="66"/>
        <v>237105333957.68988</v>
      </c>
      <c r="AK641" s="1">
        <f t="shared" si="61"/>
        <v>87.727374196924899</v>
      </c>
      <c r="AL641" s="1">
        <f t="shared" si="65"/>
        <v>219507206231.30963</v>
      </c>
    </row>
    <row r="642" spans="1:38">
      <c r="A642" t="s">
        <v>5</v>
      </c>
      <c r="B642" t="s">
        <v>109</v>
      </c>
      <c r="C642">
        <v>13</v>
      </c>
      <c r="D642">
        <v>6</v>
      </c>
      <c r="F642" s="1">
        <v>1</v>
      </c>
      <c r="G642" s="1">
        <v>1988</v>
      </c>
      <c r="H642" s="3">
        <v>5708323200</v>
      </c>
      <c r="I642" s="3">
        <v>167264606.16558397</v>
      </c>
      <c r="J642" s="3">
        <v>0</v>
      </c>
      <c r="K642" s="3">
        <v>19561760000</v>
      </c>
      <c r="L642" s="3">
        <v>0</v>
      </c>
      <c r="M642" s="4">
        <v>3039820100</v>
      </c>
      <c r="N642" s="4">
        <v>1278720000</v>
      </c>
      <c r="O642" s="4">
        <v>0</v>
      </c>
      <c r="P642" s="4">
        <v>47435360000</v>
      </c>
      <c r="Q642" s="4">
        <v>0</v>
      </c>
      <c r="R642" s="4">
        <v>6369205000</v>
      </c>
      <c r="S642" s="12">
        <v>22201500000</v>
      </c>
      <c r="T642" s="12">
        <v>-21001300000</v>
      </c>
      <c r="U642" s="1">
        <f t="shared" si="62"/>
        <v>31806552806.165585</v>
      </c>
      <c r="V642" s="1">
        <f t="shared" si="63"/>
        <v>51753900100</v>
      </c>
      <c r="W642" s="1">
        <f t="shared" si="64"/>
        <v>-19947347293.834415</v>
      </c>
      <c r="X642" s="1">
        <v>28</v>
      </c>
      <c r="Y642" s="13">
        <v>107110163468.37242</v>
      </c>
      <c r="Z642" s="2">
        <v>18990.231782059353</v>
      </c>
      <c r="AA642" s="2">
        <v>4.8334217026606154</v>
      </c>
      <c r="AB642" s="2">
        <v>21849324804.548683</v>
      </c>
      <c r="AC642" s="2">
        <v>22424912474.663712</v>
      </c>
      <c r="AD642" s="2">
        <v>28390902629.708599</v>
      </c>
      <c r="AE642" s="2">
        <v>55469793887.704338</v>
      </c>
      <c r="AF642" s="2">
        <v>0.36422541276847598</v>
      </c>
      <c r="AG642" s="2">
        <v>4951000</v>
      </c>
      <c r="AH642" s="1">
        <v>3886811653.11268</v>
      </c>
      <c r="AJ642">
        <f t="shared" si="66"/>
        <v>261916127599.16098</v>
      </c>
      <c r="AK642" s="1">
        <f t="shared" ref="AK642:AK705" si="67">IF(ISNUMBER(AK693),AK693,"")</f>
        <v>90.00287293802127</v>
      </c>
      <c r="AL642" s="1">
        <f t="shared" si="65"/>
        <v>241968780305.32657</v>
      </c>
    </row>
    <row r="643" spans="1:38">
      <c r="A643" t="s">
        <v>5</v>
      </c>
      <c r="B643" t="s">
        <v>109</v>
      </c>
      <c r="C643">
        <v>13</v>
      </c>
      <c r="D643">
        <v>6</v>
      </c>
      <c r="F643" s="1">
        <v>1</v>
      </c>
      <c r="G643" s="1">
        <v>1989</v>
      </c>
      <c r="H643" s="3">
        <v>7938162100</v>
      </c>
      <c r="I643" s="3">
        <v>259068976.76820147</v>
      </c>
      <c r="J643" s="3">
        <v>0</v>
      </c>
      <c r="K643" s="3">
        <v>21790830000</v>
      </c>
      <c r="L643" s="3">
        <v>0</v>
      </c>
      <c r="M643" s="4">
        <v>3964770000</v>
      </c>
      <c r="N643" s="4">
        <v>2006900000</v>
      </c>
      <c r="O643" s="4">
        <v>0</v>
      </c>
      <c r="P643" s="4">
        <v>55674310000</v>
      </c>
      <c r="Q643" s="4">
        <v>0</v>
      </c>
      <c r="R643" s="4">
        <v>5111154000</v>
      </c>
      <c r="S643" s="12">
        <v>23249200000</v>
      </c>
      <c r="T643" s="12">
        <v>-23478700000</v>
      </c>
      <c r="U643" s="1">
        <f t="shared" ref="U643:U706" si="68">IF(ISNUMBER(+H643+I643+J643+K643+L643+R643),(H643+I643+J643+K643+L643+R643),"")</f>
        <v>35099215076.768204</v>
      </c>
      <c r="V643" s="1">
        <f t="shared" ref="V643:V706" si="69">IF(ISNUMBER(+M643+N643+O643+P643+Q643),(+M643+N643+O643+P643+Q643),"")</f>
        <v>61645980000</v>
      </c>
      <c r="W643" s="1">
        <f t="shared" ref="W643:W706" si="70">IF(ISNUMBER(+U643-V643),(U643-V643),"")</f>
        <v>-26546764923.231796</v>
      </c>
      <c r="X643" s="1">
        <v>29</v>
      </c>
      <c r="Y643" s="13">
        <v>116693917140.08591</v>
      </c>
      <c r="Z643" s="2">
        <v>19906.773327296669</v>
      </c>
      <c r="AA643" s="2">
        <v>4.8263841945478418</v>
      </c>
      <c r="AB643" s="2">
        <v>23490369959.817097</v>
      </c>
      <c r="AC643" s="2">
        <v>25252441496.222584</v>
      </c>
      <c r="AD643" s="2">
        <v>33838159900.235554</v>
      </c>
      <c r="AE643" s="2">
        <v>60022169876.680061</v>
      </c>
      <c r="AF643" s="2">
        <v>0.22193088903231542</v>
      </c>
      <c r="AG643" s="2">
        <v>4962000</v>
      </c>
      <c r="AH643" s="1">
        <v>3625559505.5344586</v>
      </c>
      <c r="AJ643">
        <f t="shared" si="66"/>
        <v>291331756458.97791</v>
      </c>
      <c r="AK643" s="1">
        <f t="shared" si="67"/>
        <v>92.169945719934901</v>
      </c>
      <c r="AL643" s="1">
        <f t="shared" si="65"/>
        <v>264784991535.74609</v>
      </c>
    </row>
    <row r="644" spans="1:38">
      <c r="A644" t="s">
        <v>5</v>
      </c>
      <c r="B644" t="s">
        <v>109</v>
      </c>
      <c r="C644">
        <v>13</v>
      </c>
      <c r="D644">
        <v>6</v>
      </c>
      <c r="F644" s="1">
        <v>1</v>
      </c>
      <c r="G644" s="1">
        <v>1990</v>
      </c>
      <c r="H644" s="3">
        <v>11227298000</v>
      </c>
      <c r="I644" s="3">
        <v>209690000</v>
      </c>
      <c r="J644" s="3">
        <v>0</v>
      </c>
      <c r="K644" s="3">
        <v>23365990000</v>
      </c>
      <c r="L644" s="3">
        <v>0</v>
      </c>
      <c r="M644" s="4">
        <v>5132359900</v>
      </c>
      <c r="N644" s="4">
        <v>1390200000</v>
      </c>
      <c r="O644" s="4">
        <v>0</v>
      </c>
      <c r="P644" s="4">
        <v>77839840000</v>
      </c>
      <c r="Q644" s="4">
        <v>0</v>
      </c>
      <c r="R644" s="4">
        <v>9644063000</v>
      </c>
      <c r="S644" s="12">
        <v>26530600000</v>
      </c>
      <c r="T644" s="12">
        <v>-25829100000</v>
      </c>
      <c r="U644" s="1">
        <f t="shared" si="68"/>
        <v>44447041000</v>
      </c>
      <c r="V644" s="1">
        <f t="shared" si="69"/>
        <v>84362399900</v>
      </c>
      <c r="W644" s="1">
        <f t="shared" si="70"/>
        <v>-39915358900</v>
      </c>
      <c r="X644" s="1">
        <v>30</v>
      </c>
      <c r="Y644" s="13">
        <v>138844658684.49698</v>
      </c>
      <c r="Z644" s="2">
        <v>19916.093050221847</v>
      </c>
      <c r="AA644" s="2">
        <v>4.6816843553429521E-2</v>
      </c>
      <c r="AB644" s="2">
        <v>30197480951.640491</v>
      </c>
      <c r="AC644" s="2">
        <v>24298875990.41827</v>
      </c>
      <c r="AD644" s="2">
        <v>38902192505.05365</v>
      </c>
      <c r="AE644" s="2">
        <v>70878556989.581711</v>
      </c>
      <c r="AF644" s="2">
        <v>0.48250998317568944</v>
      </c>
      <c r="AG644" s="2">
        <v>4986000</v>
      </c>
      <c r="AH644" s="1">
        <v>4937483641.7732821</v>
      </c>
      <c r="AJ644">
        <f t="shared" si="66"/>
        <v>324500748639.37659</v>
      </c>
      <c r="AK644" s="1">
        <f t="shared" si="67"/>
        <v>94.120944997213314</v>
      </c>
      <c r="AL644" s="1">
        <f t="shared" si="65"/>
        <v>284585389739.37659</v>
      </c>
    </row>
    <row r="645" spans="1:38">
      <c r="A645" t="s">
        <v>5</v>
      </c>
      <c r="B645" t="s">
        <v>109</v>
      </c>
      <c r="C645">
        <v>13</v>
      </c>
      <c r="D645">
        <v>6</v>
      </c>
      <c r="F645" s="1">
        <v>1</v>
      </c>
      <c r="G645" s="1">
        <v>1991</v>
      </c>
      <c r="H645" s="3">
        <v>10845148000</v>
      </c>
      <c r="I645" s="3">
        <v>102830000</v>
      </c>
      <c r="J645" s="3">
        <v>0</v>
      </c>
      <c r="K645" s="3">
        <v>25033140000</v>
      </c>
      <c r="L645" s="3">
        <v>0</v>
      </c>
      <c r="M645" s="4">
        <v>4220419900</v>
      </c>
      <c r="N645" s="4">
        <v>1003870000</v>
      </c>
      <c r="O645" s="4">
        <v>0</v>
      </c>
      <c r="P645" s="4">
        <v>80849020000</v>
      </c>
      <c r="Q645" s="4">
        <v>0</v>
      </c>
      <c r="R645" s="4">
        <v>7608722000</v>
      </c>
      <c r="S645" s="12">
        <v>23097900000</v>
      </c>
      <c r="T645" s="12">
        <v>-20660100000</v>
      </c>
      <c r="U645" s="1">
        <f t="shared" si="68"/>
        <v>43589840000</v>
      </c>
      <c r="V645" s="1">
        <f t="shared" si="69"/>
        <v>86073309900</v>
      </c>
      <c r="W645" s="1">
        <f t="shared" si="70"/>
        <v>-42483469900</v>
      </c>
      <c r="X645" s="1">
        <v>31</v>
      </c>
      <c r="Y645" s="13">
        <v>125243346566.68137</v>
      </c>
      <c r="Z645" s="2">
        <v>18613.994689937277</v>
      </c>
      <c r="AA645" s="2">
        <v>-6.5379206504062211</v>
      </c>
      <c r="AB645" s="2">
        <v>31138067931.186588</v>
      </c>
      <c r="AC645" s="2">
        <v>19872857932.559418</v>
      </c>
      <c r="AD645" s="2">
        <v>30014703720.041168</v>
      </c>
      <c r="AE645" s="2">
        <v>68007645934.421402</v>
      </c>
      <c r="AF645" s="2">
        <v>0.56000146347354163</v>
      </c>
      <c r="AG645" s="2">
        <v>5014000</v>
      </c>
      <c r="AH645" s="1">
        <v>4610242645.5954142</v>
      </c>
      <c r="AJ645">
        <f t="shared" si="66"/>
        <v>346094233352.67053</v>
      </c>
      <c r="AK645" s="1">
        <f t="shared" si="67"/>
        <v>95.498315964464666</v>
      </c>
      <c r="AL645" s="1">
        <f t="shared" si="65"/>
        <v>303610763452.67053</v>
      </c>
    </row>
    <row r="646" spans="1:38">
      <c r="A646" t="s">
        <v>5</v>
      </c>
      <c r="B646" t="s">
        <v>109</v>
      </c>
      <c r="C646">
        <v>13</v>
      </c>
      <c r="D646">
        <v>6</v>
      </c>
      <c r="F646" s="1">
        <v>1</v>
      </c>
      <c r="G646" s="1">
        <v>1992</v>
      </c>
      <c r="H646" s="3">
        <v>8564538100</v>
      </c>
      <c r="I646" s="3">
        <v>89420000</v>
      </c>
      <c r="J646" s="3">
        <v>0</v>
      </c>
      <c r="K646" s="3">
        <v>25677220000</v>
      </c>
      <c r="L646" s="3">
        <v>0</v>
      </c>
      <c r="M646" s="4">
        <v>3688850100</v>
      </c>
      <c r="N646" s="4">
        <v>979409970</v>
      </c>
      <c r="O646" s="4">
        <v>0</v>
      </c>
      <c r="P646" s="4">
        <v>78755190000</v>
      </c>
      <c r="Q646" s="4">
        <v>0</v>
      </c>
      <c r="R646" s="4">
        <v>5213447000</v>
      </c>
      <c r="S646" s="12">
        <v>24101400000</v>
      </c>
      <c r="T646" s="12">
        <v>-20092700000</v>
      </c>
      <c r="U646" s="1">
        <f t="shared" si="68"/>
        <v>39544625100</v>
      </c>
      <c r="V646" s="1">
        <f t="shared" si="69"/>
        <v>83423450070</v>
      </c>
      <c r="W646" s="1">
        <f t="shared" si="70"/>
        <v>-43878824970</v>
      </c>
      <c r="X646" s="1">
        <v>32</v>
      </c>
      <c r="Y646" s="13">
        <v>110128749668.17096</v>
      </c>
      <c r="Z646" s="2">
        <v>17865.043273502764</v>
      </c>
      <c r="AA646" s="2">
        <v>-4.0235931561718701</v>
      </c>
      <c r="AB646" s="2">
        <v>27924077515.264137</v>
      </c>
      <c r="AC646" s="2">
        <v>16731159019.716228</v>
      </c>
      <c r="AD646" s="2">
        <v>21971064507.565704</v>
      </c>
      <c r="AE646" s="2">
        <v>61028670029.200958</v>
      </c>
      <c r="AF646" s="2">
        <v>0.55688290296265253</v>
      </c>
      <c r="AG646" s="2">
        <v>5042000</v>
      </c>
      <c r="AH646" s="1">
        <v>3815859804.3928027</v>
      </c>
      <c r="AJ646">
        <f t="shared" si="66"/>
        <v>353427145694.58679</v>
      </c>
      <c r="AK646" s="1">
        <f t="shared" si="67"/>
        <v>95.269987547023646</v>
      </c>
      <c r="AL646" s="1">
        <f t="shared" si="65"/>
        <v>309548320724.58679</v>
      </c>
    </row>
    <row r="647" spans="1:38">
      <c r="A647" t="s">
        <v>5</v>
      </c>
      <c r="B647" t="s">
        <v>109</v>
      </c>
      <c r="C647">
        <v>13</v>
      </c>
      <c r="D647">
        <v>6</v>
      </c>
      <c r="F647" s="1">
        <v>1</v>
      </c>
      <c r="G647" s="1">
        <v>1993</v>
      </c>
      <c r="H647" s="11">
        <v>9177980000</v>
      </c>
      <c r="I647" s="11">
        <v>308238000</v>
      </c>
      <c r="J647" s="11">
        <v>3758320000</v>
      </c>
      <c r="K647" s="11">
        <v>21728800000</v>
      </c>
      <c r="L647" s="11">
        <v>77102600</v>
      </c>
      <c r="M647" s="12">
        <v>4216610000</v>
      </c>
      <c r="N647" s="12">
        <v>5251100000</v>
      </c>
      <c r="O647" s="12">
        <v>48623700000</v>
      </c>
      <c r="P647" s="12">
        <v>28912600000</v>
      </c>
      <c r="Q647" s="12">
        <v>-1055060000</v>
      </c>
      <c r="R647" s="12">
        <v>5410780000</v>
      </c>
      <c r="S647" s="12">
        <v>23587300000</v>
      </c>
      <c r="T647" s="12">
        <v>-17138100000</v>
      </c>
      <c r="U647" s="1">
        <f t="shared" si="68"/>
        <v>40461220600</v>
      </c>
      <c r="V647" s="1">
        <f t="shared" si="69"/>
        <v>85948950000</v>
      </c>
      <c r="W647" s="1">
        <f t="shared" si="70"/>
        <v>-45487729400</v>
      </c>
      <c r="X647" s="1">
        <v>33</v>
      </c>
      <c r="Y647" s="13">
        <v>87322785468.928909</v>
      </c>
      <c r="Z647" s="2">
        <v>17637.827443909551</v>
      </c>
      <c r="AA647" s="2">
        <v>-1.271845951418527</v>
      </c>
      <c r="AB647" s="2">
        <v>21123139377.537212</v>
      </c>
      <c r="AC647" s="2">
        <v>14443523125.11516</v>
      </c>
      <c r="AD647" s="2">
        <v>14741334443.63485</v>
      </c>
      <c r="AE647" s="2">
        <v>48080566253.773293</v>
      </c>
      <c r="AF647" s="2">
        <v>0.47487228137554316</v>
      </c>
      <c r="AG647" s="2">
        <v>5066000</v>
      </c>
      <c r="AH647" s="1">
        <v>2426774138.4783006</v>
      </c>
      <c r="AJ647">
        <f t="shared" ref="AJ647:AJ664" si="71">+IF(ISNUMBER((AJ646*0.96*AK647/AK646)+AD647),(AJ646*0.96*AK647/AK646)+AD647,"")</f>
        <v>358513306839.4303</v>
      </c>
      <c r="AK647" s="1">
        <f t="shared" si="67"/>
        <v>96.528473430729051</v>
      </c>
      <c r="AL647" s="1">
        <f t="shared" si="65"/>
        <v>313025577439.4303</v>
      </c>
    </row>
    <row r="648" spans="1:38">
      <c r="A648" t="s">
        <v>5</v>
      </c>
      <c r="B648" t="s">
        <v>109</v>
      </c>
      <c r="C648">
        <v>13</v>
      </c>
      <c r="D648">
        <v>6</v>
      </c>
      <c r="F648" s="1">
        <v>1</v>
      </c>
      <c r="G648" s="1">
        <v>1994</v>
      </c>
      <c r="H648" s="11">
        <v>12533900000</v>
      </c>
      <c r="I648" s="11">
        <v>418494000</v>
      </c>
      <c r="J648" s="11">
        <v>2998820000</v>
      </c>
      <c r="K648" s="11">
        <v>24394500000</v>
      </c>
      <c r="L648" s="11">
        <v>102673000</v>
      </c>
      <c r="M648" s="12">
        <v>6714030000</v>
      </c>
      <c r="N648" s="12">
        <v>12767300000</v>
      </c>
      <c r="O648" s="12">
        <v>56740600000</v>
      </c>
      <c r="P648" s="12">
        <v>32150700000</v>
      </c>
      <c r="Q648" s="12">
        <v>-1091880000</v>
      </c>
      <c r="R648" s="12">
        <v>10662000000</v>
      </c>
      <c r="S648" s="12">
        <v>29880800000</v>
      </c>
      <c r="T648" s="12">
        <v>-22157900000</v>
      </c>
      <c r="U648" s="1">
        <f t="shared" si="68"/>
        <v>51110387000</v>
      </c>
      <c r="V648" s="1">
        <f t="shared" si="69"/>
        <v>107280750000</v>
      </c>
      <c r="W648" s="1">
        <f t="shared" si="70"/>
        <v>-56170363000</v>
      </c>
      <c r="X648" s="1">
        <v>34</v>
      </c>
      <c r="Y648" s="13">
        <v>100561183836.08424</v>
      </c>
      <c r="Z648" s="2">
        <v>18192.843269660014</v>
      </c>
      <c r="AA648" s="2">
        <v>3.146735772960028</v>
      </c>
      <c r="AB648" s="2">
        <v>23566306203.756405</v>
      </c>
      <c r="AC648" s="2">
        <v>14431545973.834526</v>
      </c>
      <c r="AD648" s="2">
        <v>16433693796.243599</v>
      </c>
      <c r="AE648" s="2">
        <v>54030734206.033012</v>
      </c>
      <c r="AF648" s="2">
        <v>0.4529796027212144</v>
      </c>
      <c r="AG648" s="2">
        <v>5089000</v>
      </c>
      <c r="AH648" s="1">
        <v>2985187965.3069673</v>
      </c>
      <c r="AJ648">
        <f t="shared" si="71"/>
        <v>365625721240.83215</v>
      </c>
      <c r="AK648" s="1">
        <f t="shared" si="67"/>
        <v>97.936199009134512</v>
      </c>
      <c r="AL648" s="1">
        <f t="shared" ref="AL648:AL711" si="72">IF(ISNUMBER(+AJ648+W648),(+AJ648+W648),"")</f>
        <v>309455358240.83215</v>
      </c>
    </row>
    <row r="649" spans="1:38">
      <c r="A649" t="s">
        <v>5</v>
      </c>
      <c r="B649" t="s">
        <v>109</v>
      </c>
      <c r="C649">
        <v>13</v>
      </c>
      <c r="D649">
        <v>6</v>
      </c>
      <c r="F649" s="1">
        <v>1</v>
      </c>
      <c r="G649" s="1">
        <v>1995</v>
      </c>
      <c r="H649" s="11">
        <v>14993300000</v>
      </c>
      <c r="I649" s="11">
        <v>737852000</v>
      </c>
      <c r="J649" s="11">
        <v>2834630000</v>
      </c>
      <c r="K649" s="11">
        <v>28153300000</v>
      </c>
      <c r="L649" s="11">
        <v>40838800</v>
      </c>
      <c r="M649" s="12">
        <v>8464640000</v>
      </c>
      <c r="N649" s="12">
        <v>14625300000</v>
      </c>
      <c r="O649" s="12">
        <v>54782500000</v>
      </c>
      <c r="P649" s="12">
        <v>33018200000</v>
      </c>
      <c r="Q649" s="12">
        <v>354472000</v>
      </c>
      <c r="R649" s="12">
        <v>10038300000</v>
      </c>
      <c r="S649" s="12">
        <v>40558000000</v>
      </c>
      <c r="T649" s="12">
        <v>-28120700000</v>
      </c>
      <c r="U649" s="1">
        <f t="shared" si="68"/>
        <v>56798220800</v>
      </c>
      <c r="V649" s="1">
        <f t="shared" si="69"/>
        <v>111245112000</v>
      </c>
      <c r="W649" s="1">
        <f t="shared" si="70"/>
        <v>-54446891200</v>
      </c>
      <c r="X649" s="1">
        <v>35</v>
      </c>
      <c r="Y649" s="13">
        <v>130699891067.53812</v>
      </c>
      <c r="Z649" s="2">
        <v>18843.577581797213</v>
      </c>
      <c r="AA649" s="2">
        <v>3.5768697750638125</v>
      </c>
      <c r="AB649" s="2">
        <v>29651416122.004356</v>
      </c>
      <c r="AC649" s="2">
        <v>16531232725.262571</v>
      </c>
      <c r="AD649" s="2">
        <v>22329793028.322437</v>
      </c>
      <c r="AE649" s="2">
        <v>68100490196.07843</v>
      </c>
      <c r="AF649" s="2">
        <v>0.37265905635971619</v>
      </c>
      <c r="AG649" s="2">
        <v>5108000</v>
      </c>
      <c r="AH649" s="1">
        <v>3505341306.9278364</v>
      </c>
      <c r="AJ649">
        <f t="shared" si="71"/>
        <v>378222358307.6889</v>
      </c>
      <c r="AK649" s="1">
        <f t="shared" si="67"/>
        <v>99.301129184739438</v>
      </c>
      <c r="AL649" s="1">
        <f t="shared" si="72"/>
        <v>323775467107.6889</v>
      </c>
    </row>
    <row r="650" spans="1:38">
      <c r="A650" t="s">
        <v>5</v>
      </c>
      <c r="B650" t="s">
        <v>109</v>
      </c>
      <c r="C650">
        <v>13</v>
      </c>
      <c r="D650">
        <v>6</v>
      </c>
      <c r="F650" s="1">
        <v>1</v>
      </c>
      <c r="G650" s="1">
        <v>1996</v>
      </c>
      <c r="H650" s="11">
        <v>17665800000</v>
      </c>
      <c r="I650" s="11">
        <v>1563560000</v>
      </c>
      <c r="J650" s="11">
        <v>6149140000</v>
      </c>
      <c r="K650" s="11">
        <v>32172700000</v>
      </c>
      <c r="L650" s="11">
        <v>-4522060</v>
      </c>
      <c r="M650" s="12">
        <v>8797350000</v>
      </c>
      <c r="N650" s="12">
        <v>23456800000</v>
      </c>
      <c r="O650" s="12">
        <v>51854700000</v>
      </c>
      <c r="P650" s="12">
        <v>33413500000</v>
      </c>
      <c r="Q650" s="12">
        <v>723099000</v>
      </c>
      <c r="R650" s="12">
        <v>6916260000</v>
      </c>
      <c r="S650" s="12">
        <v>40725000000</v>
      </c>
      <c r="T650" s="12">
        <v>-29410600000</v>
      </c>
      <c r="U650" s="1">
        <f t="shared" si="68"/>
        <v>64462937940</v>
      </c>
      <c r="V650" s="1">
        <f t="shared" si="69"/>
        <v>118245449000</v>
      </c>
      <c r="W650" s="1">
        <f t="shared" si="70"/>
        <v>-53782511060</v>
      </c>
      <c r="X650" s="1">
        <v>36</v>
      </c>
      <c r="Y650" s="13">
        <v>128222883769.09138</v>
      </c>
      <c r="Z650" s="2">
        <v>19454.309302628684</v>
      </c>
      <c r="AA650" s="2">
        <v>3.2410603463189318</v>
      </c>
      <c r="AB650" s="2">
        <v>29739839502.976963</v>
      </c>
      <c r="AC650" s="2">
        <v>18071678643.817944</v>
      </c>
      <c r="AD650" s="2">
        <v>23127103287.600311</v>
      </c>
      <c r="AE650" s="2">
        <v>67689619466.735703</v>
      </c>
      <c r="AF650" s="2">
        <v>0.33225868541789455</v>
      </c>
      <c r="AG650" s="2">
        <v>5125000</v>
      </c>
      <c r="AH650" s="1">
        <v>3617947248.7320609</v>
      </c>
      <c r="AJ650">
        <f t="shared" si="71"/>
        <v>385968100280.54346</v>
      </c>
      <c r="AK650" s="1">
        <f t="shared" si="67"/>
        <v>99.232082895215257</v>
      </c>
      <c r="AL650" s="1">
        <f t="shared" si="72"/>
        <v>332185589220.54346</v>
      </c>
    </row>
    <row r="651" spans="1:38">
      <c r="A651" t="s">
        <v>5</v>
      </c>
      <c r="B651" t="s">
        <v>109</v>
      </c>
      <c r="C651">
        <v>13</v>
      </c>
      <c r="D651">
        <v>6</v>
      </c>
      <c r="F651" s="1">
        <v>1</v>
      </c>
      <c r="G651" s="1">
        <v>1997</v>
      </c>
      <c r="H651" s="11">
        <v>20297400000</v>
      </c>
      <c r="I651" s="11">
        <v>3245340000</v>
      </c>
      <c r="J651" s="11">
        <v>8413670000</v>
      </c>
      <c r="K651" s="11">
        <v>29385100000</v>
      </c>
      <c r="L651" s="11">
        <v>259007000</v>
      </c>
      <c r="M651" s="12">
        <v>9529770000</v>
      </c>
      <c r="N651" s="12">
        <v>28870300000</v>
      </c>
      <c r="O651" s="12">
        <v>47566000000</v>
      </c>
      <c r="P651" s="12">
        <v>32586200000</v>
      </c>
      <c r="Q651" s="12">
        <v>1152800000</v>
      </c>
      <c r="R651" s="12">
        <v>8416630000</v>
      </c>
      <c r="S651" s="12">
        <v>41148200000</v>
      </c>
      <c r="T651" s="12">
        <v>-29604400000</v>
      </c>
      <c r="U651" s="1">
        <f t="shared" si="68"/>
        <v>70017147000</v>
      </c>
      <c r="V651" s="1">
        <f t="shared" si="69"/>
        <v>119705070000</v>
      </c>
      <c r="W651" s="1">
        <f t="shared" si="70"/>
        <v>-49687923000</v>
      </c>
      <c r="X651" s="1">
        <v>37</v>
      </c>
      <c r="Y651" s="13">
        <v>122909174206.84917</v>
      </c>
      <c r="Z651" s="2">
        <v>20601.648331659431</v>
      </c>
      <c r="AA651" s="2">
        <v>5.8976086541181871</v>
      </c>
      <c r="AB651" s="2">
        <v>27632573588.363304</v>
      </c>
      <c r="AC651" s="2">
        <v>19975124378.109451</v>
      </c>
      <c r="AD651" s="2">
        <v>23055778261.367542</v>
      </c>
      <c r="AE651" s="2">
        <v>63030580689.497192</v>
      </c>
      <c r="AF651" s="2">
        <v>0.28904527600331181</v>
      </c>
      <c r="AG651" s="2">
        <v>5139835</v>
      </c>
      <c r="AH651" s="1">
        <v>3789486204.4291563</v>
      </c>
      <c r="AJ651">
        <f t="shared" si="71"/>
        <v>393258437991.50977</v>
      </c>
      <c r="AK651" s="1">
        <f t="shared" si="67"/>
        <v>99.144584400425103</v>
      </c>
      <c r="AL651" s="1">
        <f t="shared" si="72"/>
        <v>343570514991.50977</v>
      </c>
    </row>
    <row r="652" spans="1:38">
      <c r="A652" t="s">
        <v>5</v>
      </c>
      <c r="B652" t="s">
        <v>109</v>
      </c>
      <c r="C652">
        <v>13</v>
      </c>
      <c r="D652">
        <v>6</v>
      </c>
      <c r="F652" s="1">
        <v>1</v>
      </c>
      <c r="G652" s="1">
        <v>1998</v>
      </c>
      <c r="H652" s="11">
        <v>29407400000</v>
      </c>
      <c r="I652" s="11">
        <v>5270800000</v>
      </c>
      <c r="J652" s="11">
        <v>11554400000</v>
      </c>
      <c r="K652" s="11">
        <v>29684100000</v>
      </c>
      <c r="L652" s="11">
        <v>151295000</v>
      </c>
      <c r="M652" s="12">
        <v>16455100000</v>
      </c>
      <c r="N652" s="12">
        <v>79721700000</v>
      </c>
      <c r="O652" s="12">
        <v>51402700000</v>
      </c>
      <c r="P652" s="12">
        <v>38317300000</v>
      </c>
      <c r="Q652" s="12">
        <v>229396000</v>
      </c>
      <c r="R652" s="12">
        <v>9694490000</v>
      </c>
      <c r="S652" s="12">
        <v>43393400000</v>
      </c>
      <c r="T652" s="12">
        <v>-30902900000</v>
      </c>
      <c r="U652" s="1">
        <f t="shared" si="68"/>
        <v>85762485000</v>
      </c>
      <c r="V652" s="1">
        <f t="shared" si="69"/>
        <v>186126196000</v>
      </c>
      <c r="W652" s="1">
        <f t="shared" si="70"/>
        <v>-100363711000</v>
      </c>
      <c r="X652" s="1">
        <v>38</v>
      </c>
      <c r="Y652" s="13">
        <v>129670672007.12061</v>
      </c>
      <c r="Z652" s="2">
        <v>21580.29168329887</v>
      </c>
      <c r="AA652" s="2">
        <v>4.7503157800024951</v>
      </c>
      <c r="AB652" s="2">
        <v>28131953716.065865</v>
      </c>
      <c r="AC652" s="2">
        <v>22194582642.343834</v>
      </c>
      <c r="AD652" s="2">
        <v>25330440587.449932</v>
      </c>
      <c r="AE652" s="2">
        <v>65386070315.976852</v>
      </c>
      <c r="AF652" s="2">
        <v>0.25580915615822164</v>
      </c>
      <c r="AG652" s="2">
        <v>5153000</v>
      </c>
      <c r="AH652" s="1">
        <v>3725876829.6355581</v>
      </c>
      <c r="AJ652">
        <f t="shared" si="71"/>
        <v>400195022727.49268</v>
      </c>
      <c r="AK652" s="1">
        <f t="shared" si="67"/>
        <v>98.44510423531996</v>
      </c>
      <c r="AL652" s="1">
        <f t="shared" si="72"/>
        <v>299831311727.49268</v>
      </c>
    </row>
    <row r="653" spans="1:38">
      <c r="A653" t="s">
        <v>5</v>
      </c>
      <c r="B653" t="s">
        <v>109</v>
      </c>
      <c r="C653">
        <v>13</v>
      </c>
      <c r="D653">
        <v>6</v>
      </c>
      <c r="F653" s="1">
        <v>1</v>
      </c>
      <c r="G653" s="1">
        <v>1999</v>
      </c>
      <c r="H653" s="11">
        <v>33850000000</v>
      </c>
      <c r="I653" s="11">
        <v>13669600000</v>
      </c>
      <c r="J653" s="11">
        <v>19951400000</v>
      </c>
      <c r="K653" s="11">
        <v>30348000000</v>
      </c>
      <c r="L653" s="11">
        <v>3468880000</v>
      </c>
      <c r="M653" s="12">
        <v>18319900000</v>
      </c>
      <c r="N653" s="12">
        <v>219531000000</v>
      </c>
      <c r="O653" s="12">
        <v>46587300000</v>
      </c>
      <c r="P653" s="12">
        <v>38117500000</v>
      </c>
      <c r="Q653" s="12">
        <v>2964570000</v>
      </c>
      <c r="R653" s="12">
        <v>8219730000</v>
      </c>
      <c r="S653" s="12">
        <v>41983000000</v>
      </c>
      <c r="T653" s="12">
        <v>-29815100000</v>
      </c>
      <c r="U653" s="1">
        <f t="shared" si="68"/>
        <v>109507610000</v>
      </c>
      <c r="V653" s="1">
        <f t="shared" si="69"/>
        <v>325520270000</v>
      </c>
      <c r="W653" s="1">
        <f t="shared" si="70"/>
        <v>-216012660000</v>
      </c>
      <c r="X653" s="1">
        <v>39</v>
      </c>
      <c r="Y653" s="13">
        <v>130217344981.88792</v>
      </c>
      <c r="Z653" s="2">
        <v>22368.376653192801</v>
      </c>
      <c r="AA653" s="2">
        <v>3.6518735773336743</v>
      </c>
      <c r="AB653" s="2">
        <v>27818026848.497765</v>
      </c>
      <c r="AC653" s="2">
        <v>22920582273.816105</v>
      </c>
      <c r="AD653" s="2">
        <v>25524184956.317921</v>
      </c>
      <c r="AE653" s="2">
        <v>65250372895.802261</v>
      </c>
      <c r="AF653" s="2">
        <v>0.24125130027840502</v>
      </c>
      <c r="AG653" s="2">
        <v>5165446.6873640297</v>
      </c>
      <c r="AH653" s="1">
        <v>3608718772.774785</v>
      </c>
      <c r="AJ653">
        <f t="shared" si="71"/>
        <v>410326020336.22809</v>
      </c>
      <c r="AK653" s="1">
        <f t="shared" si="67"/>
        <v>98.602594366932408</v>
      </c>
      <c r="AL653" s="1">
        <f t="shared" si="72"/>
        <v>194313360336.22809</v>
      </c>
    </row>
    <row r="654" spans="1:38">
      <c r="A654" t="s">
        <v>5</v>
      </c>
      <c r="B654" t="s">
        <v>109</v>
      </c>
      <c r="C654">
        <v>13</v>
      </c>
      <c r="D654">
        <v>6</v>
      </c>
      <c r="F654" s="1">
        <v>1</v>
      </c>
      <c r="G654" s="1">
        <v>2000</v>
      </c>
      <c r="H654" s="11">
        <v>52108900000</v>
      </c>
      <c r="I654" s="11">
        <v>20263500000</v>
      </c>
      <c r="J654" s="11">
        <v>30861900000</v>
      </c>
      <c r="K654" s="11">
        <v>33636600000</v>
      </c>
      <c r="L654" s="11">
        <v>2815690000</v>
      </c>
      <c r="M654" s="12">
        <v>24272100000</v>
      </c>
      <c r="N654" s="12">
        <v>204361000000</v>
      </c>
      <c r="O654" s="12">
        <v>49015000000</v>
      </c>
      <c r="P654" s="12">
        <v>50327000000</v>
      </c>
      <c r="Q654" s="12">
        <v>1925200000</v>
      </c>
      <c r="R654" s="12">
        <v>7976930000</v>
      </c>
      <c r="S654" s="12">
        <v>45703200000</v>
      </c>
      <c r="T654" s="12">
        <v>-32018900000</v>
      </c>
      <c r="U654" s="1">
        <f t="shared" si="68"/>
        <v>147663520000</v>
      </c>
      <c r="V654" s="1">
        <f t="shared" si="69"/>
        <v>329900300000</v>
      </c>
      <c r="W654" s="1">
        <f t="shared" si="70"/>
        <v>-182236780000</v>
      </c>
      <c r="X654" s="1">
        <v>40</v>
      </c>
      <c r="Y654" s="13">
        <v>121715496591.11848</v>
      </c>
      <c r="Z654" s="2">
        <v>23514.460632798069</v>
      </c>
      <c r="AA654" s="2">
        <v>5.1236797259567055</v>
      </c>
      <c r="AB654" s="2">
        <v>24986180210.06081</v>
      </c>
      <c r="AC654" s="2">
        <v>24397457158.651192</v>
      </c>
      <c r="AD654" s="2">
        <v>24397457158.651192</v>
      </c>
      <c r="AE654" s="2">
        <v>60186106504.514465</v>
      </c>
      <c r="AF654" s="2">
        <v>0.20791659153627765</v>
      </c>
      <c r="AG654" s="2">
        <v>5176197.6807305198</v>
      </c>
      <c r="AH654" s="1">
        <v>3068240769.2027063</v>
      </c>
      <c r="AJ654">
        <f t="shared" si="71"/>
        <v>423893010041.2663</v>
      </c>
      <c r="AK654" s="1">
        <f t="shared" si="67"/>
        <v>100</v>
      </c>
      <c r="AL654" s="1">
        <f t="shared" si="72"/>
        <v>241656230041.2663</v>
      </c>
    </row>
    <row r="655" spans="1:38">
      <c r="A655" t="s">
        <v>5</v>
      </c>
      <c r="B655" t="s">
        <v>109</v>
      </c>
      <c r="C655">
        <v>13</v>
      </c>
      <c r="D655">
        <v>6</v>
      </c>
      <c r="F655" s="1">
        <v>1</v>
      </c>
      <c r="G655" s="1">
        <v>2001</v>
      </c>
      <c r="H655" s="11">
        <v>52225800000</v>
      </c>
      <c r="I655" s="11">
        <v>20157100000</v>
      </c>
      <c r="J655" s="11">
        <v>35748200000</v>
      </c>
      <c r="K655" s="11">
        <v>42407300000</v>
      </c>
      <c r="L655" s="11">
        <v>2109830000</v>
      </c>
      <c r="M655" s="12">
        <v>24070900000</v>
      </c>
      <c r="N655" s="12">
        <v>128039000000</v>
      </c>
      <c r="O655" s="12">
        <v>50082500000</v>
      </c>
      <c r="P655" s="12">
        <v>58089100000</v>
      </c>
      <c r="Q655" s="12">
        <v>1678000000</v>
      </c>
      <c r="R655" s="12">
        <v>7983350000</v>
      </c>
      <c r="S655" s="12">
        <v>42979600000</v>
      </c>
      <c r="T655" s="12">
        <v>-30320800000</v>
      </c>
      <c r="U655" s="1">
        <f t="shared" si="68"/>
        <v>160631580000</v>
      </c>
      <c r="V655" s="1">
        <f t="shared" si="69"/>
        <v>261959500000</v>
      </c>
      <c r="W655" s="1">
        <f t="shared" si="70"/>
        <v>-101327920000</v>
      </c>
      <c r="X655" s="1">
        <v>41</v>
      </c>
      <c r="Y655" s="13">
        <v>124561968680.08949</v>
      </c>
      <c r="Z655" s="2">
        <v>23997.29974490419</v>
      </c>
      <c r="AA655" s="2">
        <v>2.0533709858207629</v>
      </c>
      <c r="AB655" s="2">
        <v>25733333333.333336</v>
      </c>
      <c r="AC655" s="2">
        <v>25103187764.879307</v>
      </c>
      <c r="AD655" s="2">
        <v>25140939597.315437</v>
      </c>
      <c r="AE655" s="2">
        <v>61634899328.859062</v>
      </c>
      <c r="AF655" s="2">
        <v>0.22766337494354083</v>
      </c>
      <c r="AG655" s="2">
        <v>5187995.4115245696</v>
      </c>
      <c r="AH655" s="1">
        <v>3209935794.6895528</v>
      </c>
      <c r="AJ655">
        <f t="shared" si="71"/>
        <v>436210662113.96161</v>
      </c>
      <c r="AK655" s="1">
        <f t="shared" si="67"/>
        <v>101.01549624038886</v>
      </c>
      <c r="AL655" s="1">
        <f t="shared" si="72"/>
        <v>334882742113.96161</v>
      </c>
    </row>
    <row r="656" spans="1:38">
      <c r="A656" t="s">
        <v>5</v>
      </c>
      <c r="B656" t="s">
        <v>109</v>
      </c>
      <c r="C656">
        <v>13</v>
      </c>
      <c r="D656">
        <v>6</v>
      </c>
      <c r="F656" s="1">
        <v>1</v>
      </c>
      <c r="G656" s="1">
        <v>2002</v>
      </c>
      <c r="H656" s="11">
        <v>63933200000</v>
      </c>
      <c r="I656" s="11">
        <v>22943100000</v>
      </c>
      <c r="J656" s="11">
        <v>53100200000</v>
      </c>
      <c r="K656" s="11">
        <v>47000900000</v>
      </c>
      <c r="L656" s="11">
        <v>4068300000</v>
      </c>
      <c r="M656" s="12">
        <v>33987100000</v>
      </c>
      <c r="N656" s="12">
        <v>89172800000</v>
      </c>
      <c r="O656" s="12">
        <v>70382100000</v>
      </c>
      <c r="P656" s="12">
        <v>59423300000</v>
      </c>
      <c r="Q656" s="12">
        <v>3102340000</v>
      </c>
      <c r="R656" s="12">
        <v>9284950000</v>
      </c>
      <c r="S656" s="12">
        <v>44863000000</v>
      </c>
      <c r="T656" s="12">
        <v>-32021600000</v>
      </c>
      <c r="U656" s="1">
        <f t="shared" si="68"/>
        <v>200330650000</v>
      </c>
      <c r="V656" s="1">
        <f t="shared" si="69"/>
        <v>256067640000</v>
      </c>
      <c r="W656" s="1">
        <f t="shared" si="70"/>
        <v>-55736990000</v>
      </c>
      <c r="X656" s="1">
        <v>42</v>
      </c>
      <c r="Y656" s="13">
        <v>135084697910.78487</v>
      </c>
      <c r="Z656" s="2">
        <v>24375.134402760177</v>
      </c>
      <c r="AA656" s="2">
        <v>1.5744882210600082</v>
      </c>
      <c r="AB656" s="2">
        <v>28851872764.916245</v>
      </c>
      <c r="AC656" s="2">
        <v>24168048645.660587</v>
      </c>
      <c r="AD656" s="2">
        <v>25231507622.81197</v>
      </c>
      <c r="AE656" s="2">
        <v>67868435911.914177</v>
      </c>
      <c r="AF656" s="2">
        <v>0.24260208944319853</v>
      </c>
      <c r="AG656" s="2">
        <v>5200596.8763210196</v>
      </c>
      <c r="AH656" s="1">
        <v>3689628604.5701747</v>
      </c>
      <c r="AJ656">
        <f t="shared" si="71"/>
        <v>446303891490.56403</v>
      </c>
      <c r="AK656" s="1">
        <f t="shared" si="67"/>
        <v>101.57275940986959</v>
      </c>
      <c r="AL656" s="1">
        <f t="shared" si="72"/>
        <v>390566901490.56403</v>
      </c>
    </row>
    <row r="657" spans="1:38">
      <c r="A657" t="s">
        <v>5</v>
      </c>
      <c r="B657" t="s">
        <v>109</v>
      </c>
      <c r="C657">
        <v>13</v>
      </c>
      <c r="D657">
        <v>6</v>
      </c>
      <c r="F657" s="1">
        <v>1</v>
      </c>
      <c r="G657" s="1">
        <v>2003</v>
      </c>
      <c r="H657" s="11">
        <v>76049600000</v>
      </c>
      <c r="I657" s="11">
        <v>36081900000</v>
      </c>
      <c r="J657" s="11">
        <v>70892200000</v>
      </c>
      <c r="K657" s="11">
        <v>66736400000</v>
      </c>
      <c r="L657" s="11">
        <v>26130700000</v>
      </c>
      <c r="M657" s="12">
        <v>50256600000</v>
      </c>
      <c r="N657" s="12">
        <v>103315000000</v>
      </c>
      <c r="O657" s="12">
        <v>95554900000</v>
      </c>
      <c r="P657" s="12">
        <v>60318000000</v>
      </c>
      <c r="Q657" s="12">
        <v>26020700000</v>
      </c>
      <c r="R657" s="12">
        <v>10514900000</v>
      </c>
      <c r="S657" s="12">
        <v>52739700000</v>
      </c>
      <c r="T657" s="12">
        <v>-39789800000</v>
      </c>
      <c r="U657" s="1">
        <f t="shared" si="68"/>
        <v>286405700000</v>
      </c>
      <c r="V657" s="1">
        <f t="shared" si="69"/>
        <v>335465200000</v>
      </c>
      <c r="W657" s="1">
        <f t="shared" si="70"/>
        <v>-49059500000</v>
      </c>
      <c r="X657" s="1">
        <v>43</v>
      </c>
      <c r="Y657" s="13">
        <v>164126410835.21445</v>
      </c>
      <c r="Z657" s="2">
        <v>24803.711249351225</v>
      </c>
      <c r="AA657" s="2">
        <v>1.7582542910717933</v>
      </c>
      <c r="AB657" s="2">
        <v>36203160270.880363</v>
      </c>
      <c r="AC657" s="2">
        <v>24888520361.157177</v>
      </c>
      <c r="AD657" s="2">
        <v>31108352144.469524</v>
      </c>
      <c r="AE657" s="2">
        <v>84826185101.580139</v>
      </c>
      <c r="AF657" s="2">
        <v>0.23812769454375193</v>
      </c>
      <c r="AG657" s="2">
        <v>5212995.6944160201</v>
      </c>
      <c r="AH657" s="1">
        <v>4759922334.1392288</v>
      </c>
      <c r="AJ657">
        <f t="shared" si="71"/>
        <v>465819134055.69867</v>
      </c>
      <c r="AK657" s="1">
        <f t="shared" si="67"/>
        <v>103.05658717500951</v>
      </c>
      <c r="AL657" s="1">
        <f t="shared" si="72"/>
        <v>416759634055.69867</v>
      </c>
    </row>
    <row r="658" spans="1:38">
      <c r="A658" t="s">
        <v>5</v>
      </c>
      <c r="B658" t="s">
        <v>109</v>
      </c>
      <c r="C658">
        <v>13</v>
      </c>
      <c r="D658">
        <v>6</v>
      </c>
      <c r="F658" s="1">
        <v>1</v>
      </c>
      <c r="G658" s="1">
        <v>2004</v>
      </c>
      <c r="H658" s="11">
        <v>85022500000</v>
      </c>
      <c r="I658" s="11">
        <v>53281600000</v>
      </c>
      <c r="J658" s="11">
        <v>93062500000</v>
      </c>
      <c r="K658" s="11">
        <v>86270000000</v>
      </c>
      <c r="L658" s="11">
        <v>38805800000</v>
      </c>
      <c r="M658" s="12">
        <v>57379100000</v>
      </c>
      <c r="N658" s="12">
        <v>102974000000</v>
      </c>
      <c r="O658" s="12">
        <v>118846000000</v>
      </c>
      <c r="P658" s="12">
        <v>73349100000</v>
      </c>
      <c r="Q658" s="12">
        <v>37544400000</v>
      </c>
      <c r="R658" s="12">
        <v>12221500000</v>
      </c>
      <c r="S658" s="12">
        <v>61138700000</v>
      </c>
      <c r="T658" s="12">
        <v>-48368500000</v>
      </c>
      <c r="U658" s="1">
        <f t="shared" si="68"/>
        <v>368663900000</v>
      </c>
      <c r="V658" s="1">
        <f t="shared" si="69"/>
        <v>390092600000</v>
      </c>
      <c r="W658" s="1">
        <f t="shared" si="70"/>
        <v>-21428700000</v>
      </c>
      <c r="X658" s="1">
        <v>44</v>
      </c>
      <c r="Y658" s="13">
        <v>188918068205.09955</v>
      </c>
      <c r="Z658" s="2">
        <v>25749.007000237809</v>
      </c>
      <c r="AA658" s="2">
        <v>3.8111060936951873</v>
      </c>
      <c r="AB658" s="2">
        <v>41885356329.117851</v>
      </c>
      <c r="AC658" s="2">
        <v>26099133959.830475</v>
      </c>
      <c r="AD658" s="2">
        <v>36553612337.263229</v>
      </c>
      <c r="AE658" s="2">
        <v>96902646626.063965</v>
      </c>
      <c r="AF658" s="2">
        <v>0.29015010226002708</v>
      </c>
      <c r="AG658" s="2">
        <v>5228143.1713372199</v>
      </c>
      <c r="AH658" s="1">
        <v>5552779999.3556185</v>
      </c>
      <c r="AJ658">
        <f t="shared" si="71"/>
        <v>499739366344.03125</v>
      </c>
      <c r="AK658" s="1">
        <f t="shared" si="67"/>
        <v>106.74373455408495</v>
      </c>
      <c r="AL658" s="1">
        <f t="shared" si="72"/>
        <v>478310666344.03125</v>
      </c>
    </row>
    <row r="659" spans="1:38">
      <c r="A659" t="s">
        <v>5</v>
      </c>
      <c r="B659" t="s">
        <v>109</v>
      </c>
      <c r="C659">
        <v>13</v>
      </c>
      <c r="D659">
        <v>6</v>
      </c>
      <c r="F659" s="1">
        <v>1</v>
      </c>
      <c r="G659" s="1">
        <v>2005</v>
      </c>
      <c r="H659" s="11">
        <v>81860500000</v>
      </c>
      <c r="I659" s="11">
        <v>64511200000</v>
      </c>
      <c r="J659" s="11">
        <v>89827600000</v>
      </c>
      <c r="K659" s="11">
        <v>78559300000</v>
      </c>
      <c r="L659" s="11">
        <v>34927100000</v>
      </c>
      <c r="M659" s="12">
        <v>54801800000</v>
      </c>
      <c r="N659" s="12">
        <v>119952000000</v>
      </c>
      <c r="O659" s="12">
        <v>110379000000</v>
      </c>
      <c r="P659" s="12">
        <v>70650800000</v>
      </c>
      <c r="Q659" s="12">
        <v>34019100000</v>
      </c>
      <c r="R659" s="12">
        <v>10521100000</v>
      </c>
      <c r="S659" s="12">
        <v>65451000000</v>
      </c>
      <c r="T659" s="12">
        <v>-55887100000</v>
      </c>
      <c r="U659" s="1">
        <f t="shared" si="68"/>
        <v>360206800000</v>
      </c>
      <c r="V659" s="1">
        <f t="shared" si="69"/>
        <v>389802700000</v>
      </c>
      <c r="W659" s="1">
        <f t="shared" si="70"/>
        <v>-29595900000</v>
      </c>
      <c r="X659" s="1">
        <v>45</v>
      </c>
      <c r="Y659" s="13">
        <v>195626274685.37036</v>
      </c>
      <c r="Z659" s="2">
        <v>26409.538403333179</v>
      </c>
      <c r="AA659" s="2">
        <v>2.5652694221927703</v>
      </c>
      <c r="AB659" s="2">
        <v>43993433815.848381</v>
      </c>
      <c r="AC659" s="2">
        <v>27040722314.354153</v>
      </c>
      <c r="AD659" s="2">
        <v>39255335024.623192</v>
      </c>
      <c r="AE659" s="2">
        <v>100849375715.06741</v>
      </c>
      <c r="AF659" s="2">
        <v>0.34287625294472335</v>
      </c>
      <c r="AG659" s="2">
        <v>5246100</v>
      </c>
      <c r="AH659" s="1">
        <v>5131872028.3418217</v>
      </c>
      <c r="AJ659">
        <f t="shared" si="71"/>
        <v>542795802526.78088</v>
      </c>
      <c r="AK659" s="1">
        <f t="shared" si="67"/>
        <v>112.03713046110384</v>
      </c>
      <c r="AL659" s="1">
        <f t="shared" si="72"/>
        <v>513199902526.78088</v>
      </c>
    </row>
    <row r="660" spans="1:38">
      <c r="A660" t="s">
        <v>5</v>
      </c>
      <c r="B660" t="s">
        <v>109</v>
      </c>
      <c r="C660">
        <v>13</v>
      </c>
      <c r="D660">
        <v>6</v>
      </c>
      <c r="F660" s="1">
        <v>1</v>
      </c>
      <c r="G660" s="1">
        <v>2006</v>
      </c>
      <c r="H660" s="11">
        <v>96207600000</v>
      </c>
      <c r="I660" s="11">
        <v>96258500000</v>
      </c>
      <c r="J660" s="11">
        <v>117679000000</v>
      </c>
      <c r="K660" s="11">
        <v>102260000000</v>
      </c>
      <c r="L660" s="11">
        <v>36687300000</v>
      </c>
      <c r="M660" s="12">
        <v>70568600000</v>
      </c>
      <c r="N660" s="12">
        <v>154813000000</v>
      </c>
      <c r="O660" s="12">
        <v>134677000000</v>
      </c>
      <c r="P660" s="12">
        <v>89969300000</v>
      </c>
      <c r="Q660" s="12">
        <v>35643700000</v>
      </c>
      <c r="R660" s="12">
        <v>6494230000</v>
      </c>
      <c r="S660" s="12">
        <v>77551600000</v>
      </c>
      <c r="T660" s="12">
        <v>-66046100000</v>
      </c>
      <c r="U660" s="1">
        <f t="shared" si="68"/>
        <v>455586630000</v>
      </c>
      <c r="V660" s="1">
        <f t="shared" si="69"/>
        <v>485671600000</v>
      </c>
      <c r="W660" s="1">
        <f t="shared" si="70"/>
        <v>-30084970000</v>
      </c>
      <c r="X660" s="1">
        <v>46</v>
      </c>
      <c r="Y660" s="11">
        <v>207796362249.58948</v>
      </c>
      <c r="Z660">
        <v>27468.474428224836</v>
      </c>
      <c r="AA660">
        <v>4.0096725990409681</v>
      </c>
      <c r="AB660">
        <v>46084695179.397369</v>
      </c>
      <c r="AC660">
        <v>27557582458.079967</v>
      </c>
      <c r="AD660">
        <v>41578591491.342186</v>
      </c>
      <c r="AE660">
        <v>107594515901.20192</v>
      </c>
      <c r="AF660">
        <v>0.38370088915911488</v>
      </c>
      <c r="AG660">
        <v>5266268</v>
      </c>
      <c r="AH660" s="1">
        <v>5061319154.9532356</v>
      </c>
      <c r="AJ660">
        <f t="shared" si="71"/>
        <v>586405794055.64417</v>
      </c>
      <c r="AK660" s="1">
        <f t="shared" si="67"/>
        <v>117.14211113150616</v>
      </c>
      <c r="AL660" s="1">
        <f t="shared" si="72"/>
        <v>556320824055.64417</v>
      </c>
    </row>
    <row r="661" spans="1:38">
      <c r="A661" s="11" t="s">
        <v>5</v>
      </c>
      <c r="B661" t="s">
        <v>109</v>
      </c>
      <c r="C661">
        <v>13</v>
      </c>
      <c r="D661">
        <v>6</v>
      </c>
      <c r="F661" s="1">
        <v>1</v>
      </c>
      <c r="G661" s="1">
        <v>2007</v>
      </c>
      <c r="H661" s="11">
        <v>116531000000</v>
      </c>
      <c r="I661" s="11">
        <v>122330000000</v>
      </c>
      <c r="J661" s="11">
        <v>133691000000</v>
      </c>
      <c r="K661" s="11">
        <v>125030000000</v>
      </c>
      <c r="L661" s="11">
        <v>53394400000</v>
      </c>
      <c r="M661" s="12">
        <v>91702700000</v>
      </c>
      <c r="N661" s="12">
        <v>229908000000</v>
      </c>
      <c r="O661" s="12">
        <v>149727000000</v>
      </c>
      <c r="P661" s="12">
        <v>110809000000</v>
      </c>
      <c r="Q661" s="12">
        <v>51095800000</v>
      </c>
      <c r="R661" s="12">
        <v>7063150000</v>
      </c>
      <c r="S661" s="12">
        <v>90147300000</v>
      </c>
      <c r="T661" s="12">
        <v>-77644500000</v>
      </c>
      <c r="U661" s="1">
        <f t="shared" si="68"/>
        <v>558039550000</v>
      </c>
      <c r="V661" s="1">
        <f t="shared" si="69"/>
        <v>633242500000</v>
      </c>
      <c r="W661" s="1">
        <f t="shared" si="70"/>
        <v>-75202950000</v>
      </c>
      <c r="X661" s="1">
        <v>47</v>
      </c>
      <c r="Y661" s="11">
        <v>245952167831.40213</v>
      </c>
      <c r="Z661">
        <v>28810.652852403895</v>
      </c>
      <c r="AA661">
        <v>4.8862503364945411</v>
      </c>
      <c r="AB661">
        <v>52859281887.884285</v>
      </c>
      <c r="AC661">
        <v>30502119034.457336</v>
      </c>
      <c r="AD661">
        <v>52471949173.188362</v>
      </c>
      <c r="AE661">
        <v>124149031394.47989</v>
      </c>
      <c r="AF661">
        <v>0.42542983210060892</v>
      </c>
      <c r="AG661">
        <v>5288720</v>
      </c>
      <c r="AH661" s="1"/>
      <c r="AJ661">
        <f t="shared" si="71"/>
        <v>628818058030.09644</v>
      </c>
      <c r="AK661" s="1">
        <f t="shared" si="67"/>
        <v>119.92974940575135</v>
      </c>
      <c r="AL661" s="1">
        <f t="shared" si="72"/>
        <v>553615108030.09644</v>
      </c>
    </row>
    <row r="662" spans="1:38">
      <c r="A662" s="11" t="s">
        <v>5</v>
      </c>
      <c r="B662" t="s">
        <v>109</v>
      </c>
      <c r="C662">
        <v>13</v>
      </c>
      <c r="D662">
        <v>6</v>
      </c>
      <c r="F662" s="1">
        <v>1</v>
      </c>
      <c r="G662" s="1">
        <v>2008</v>
      </c>
      <c r="H662" s="11">
        <v>114306000000</v>
      </c>
      <c r="I662" s="11">
        <v>61675800000</v>
      </c>
      <c r="J662" s="11">
        <v>118193000000</v>
      </c>
      <c r="K662" s="11">
        <v>132371000000</v>
      </c>
      <c r="L662" s="11">
        <v>129755000000</v>
      </c>
      <c r="M662" s="12">
        <v>83631700000</v>
      </c>
      <c r="N662" s="12">
        <v>99159300000</v>
      </c>
      <c r="O662" s="12">
        <v>147815000000</v>
      </c>
      <c r="P662" s="12">
        <v>129722000000</v>
      </c>
      <c r="Q662" s="12">
        <v>129390000000</v>
      </c>
      <c r="R662" s="12">
        <v>6979370000</v>
      </c>
      <c r="S662" s="12">
        <v>96918200000</v>
      </c>
      <c r="T662" s="12">
        <v>-86708700000</v>
      </c>
      <c r="U662" s="1">
        <f t="shared" si="68"/>
        <v>563280170000</v>
      </c>
      <c r="V662" s="1">
        <f t="shared" si="69"/>
        <v>589718000000</v>
      </c>
      <c r="W662" s="1">
        <f t="shared" si="70"/>
        <v>-26437830000</v>
      </c>
      <c r="X662" s="1">
        <v>48</v>
      </c>
      <c r="Y662" s="11">
        <v>270478631852.63852</v>
      </c>
      <c r="Z662">
        <v>28941.264891026778</v>
      </c>
      <c r="AA662">
        <v>0.45334633439932759</v>
      </c>
      <c r="AB662">
        <v>60989489874.391182</v>
      </c>
      <c r="AC662">
        <v>30393403353.602352</v>
      </c>
      <c r="AD662">
        <v>58294210275.753464</v>
      </c>
      <c r="AE662">
        <v>139783938184.34833</v>
      </c>
      <c r="AF662">
        <v>0.46554928450767152</v>
      </c>
      <c r="AG662">
        <v>5313399</v>
      </c>
      <c r="AH662" s="1"/>
      <c r="AJ662">
        <f t="shared" si="71"/>
        <v>669635385541.56946</v>
      </c>
      <c r="AK662" s="1">
        <f t="shared" si="67"/>
        <v>121.45470281964839</v>
      </c>
      <c r="AL662" s="1">
        <f t="shared" si="72"/>
        <v>643197555541.56946</v>
      </c>
    </row>
    <row r="663" spans="1:38">
      <c r="A663" s="11" t="s">
        <v>5</v>
      </c>
      <c r="B663" t="s">
        <v>109</v>
      </c>
      <c r="C663">
        <v>13</v>
      </c>
      <c r="D663">
        <v>6</v>
      </c>
      <c r="F663" s="1">
        <v>1</v>
      </c>
      <c r="G663" s="1">
        <v>2009</v>
      </c>
      <c r="H663" s="11">
        <v>126778000000</v>
      </c>
      <c r="I663" s="11">
        <v>96249800000</v>
      </c>
      <c r="J663" s="11">
        <v>149998000000</v>
      </c>
      <c r="K663" s="11">
        <v>140183000000</v>
      </c>
      <c r="L663" s="11">
        <v>116824000000</v>
      </c>
      <c r="M663" s="12">
        <v>84440800000</v>
      </c>
      <c r="N663" s="12">
        <v>107778000000</v>
      </c>
      <c r="O663" s="12">
        <v>185401000000</v>
      </c>
      <c r="P663" s="12">
        <v>160287000000</v>
      </c>
      <c r="Q663" s="12">
        <v>113675000000</v>
      </c>
      <c r="R663" s="12">
        <v>9710580000</v>
      </c>
      <c r="S663" s="12">
        <v>62910300000</v>
      </c>
      <c r="T663" s="12">
        <v>-58120500000</v>
      </c>
      <c r="U663" s="1">
        <f t="shared" si="68"/>
        <v>639743380000</v>
      </c>
      <c r="V663" s="1">
        <f t="shared" si="69"/>
        <v>651581800000</v>
      </c>
      <c r="W663" s="1">
        <f t="shared" si="70"/>
        <v>-11838420000</v>
      </c>
      <c r="X663" s="1">
        <v>49</v>
      </c>
      <c r="Y663" s="11">
        <v>237989394909.72336</v>
      </c>
      <c r="Z663">
        <v>26442.393460124804</v>
      </c>
      <c r="AA663">
        <v>-8.6342854754656884</v>
      </c>
      <c r="AB663">
        <v>59738026208.492683</v>
      </c>
      <c r="AC663">
        <v>25939745715.865112</v>
      </c>
      <c r="AD663">
        <v>46462909273.272087</v>
      </c>
      <c r="AE663">
        <v>130640986992.99709</v>
      </c>
      <c r="AF663">
        <v>0.4693302533340088</v>
      </c>
      <c r="AG663">
        <v>5338395</v>
      </c>
      <c r="AH663" s="1"/>
      <c r="AJ663">
        <f t="shared" si="71"/>
        <v>682212695087.20288</v>
      </c>
      <c r="AK663" s="1">
        <f t="shared" si="67"/>
        <v>120.11325331365218</v>
      </c>
      <c r="AL663" s="1">
        <f t="shared" si="72"/>
        <v>670374275087.20288</v>
      </c>
    </row>
    <row r="664" spans="1:38">
      <c r="A664" s="11" t="s">
        <v>5</v>
      </c>
      <c r="B664" t="s">
        <v>109</v>
      </c>
      <c r="C664">
        <v>13</v>
      </c>
      <c r="D664">
        <v>6</v>
      </c>
      <c r="F664" s="1">
        <v>1</v>
      </c>
      <c r="G664" s="1">
        <v>2010</v>
      </c>
      <c r="H664" s="11">
        <v>126322000000</v>
      </c>
      <c r="I664" s="11">
        <v>122581000000</v>
      </c>
      <c r="J664" s="11">
        <v>153972000000</v>
      </c>
      <c r="K664" s="11">
        <v>157651000000</v>
      </c>
      <c r="L664" s="11">
        <v>144757000000</v>
      </c>
      <c r="M664" s="12">
        <v>77897900000</v>
      </c>
      <c r="N664" s="12">
        <v>105624000000</v>
      </c>
      <c r="O664" s="12">
        <v>194470000000</v>
      </c>
      <c r="P664" s="12">
        <v>184085000000</v>
      </c>
      <c r="Q664" s="12">
        <v>138005000000</v>
      </c>
      <c r="R664" s="12">
        <v>7326730000</v>
      </c>
      <c r="S664" s="12">
        <v>69401300000</v>
      </c>
      <c r="T664" s="12">
        <v>-64956700000</v>
      </c>
      <c r="U664" s="1">
        <f t="shared" si="68"/>
        <v>712609730000</v>
      </c>
      <c r="V664" s="1">
        <f t="shared" si="69"/>
        <v>700081900000</v>
      </c>
      <c r="W664" s="1">
        <f t="shared" si="70"/>
        <v>12527830000</v>
      </c>
      <c r="X664" s="1">
        <v>50</v>
      </c>
      <c r="Y664" s="11">
        <v>238801324503.31125</v>
      </c>
      <c r="Z664">
        <v>27144.903826091446</v>
      </c>
      <c r="AA664">
        <v>2.6567578575140089</v>
      </c>
      <c r="AF664">
        <v>0.4525750867662216</v>
      </c>
      <c r="AG664">
        <v>5362610</v>
      </c>
      <c r="AH664" s="1"/>
      <c r="AJ664" t="str">
        <f t="shared" si="71"/>
        <v/>
      </c>
      <c r="AK664" s="1" t="str">
        <f t="shared" si="67"/>
        <v/>
      </c>
      <c r="AL664" s="1" t="str">
        <f t="shared" si="72"/>
        <v/>
      </c>
    </row>
    <row r="665" spans="1:38">
      <c r="A665" t="s">
        <v>6</v>
      </c>
      <c r="B665" t="s">
        <v>110</v>
      </c>
      <c r="C665">
        <v>14</v>
      </c>
      <c r="D665">
        <v>7</v>
      </c>
      <c r="F665" s="1">
        <v>1</v>
      </c>
      <c r="G665" s="1">
        <v>1960</v>
      </c>
      <c r="H665" s="11" t="s">
        <v>70</v>
      </c>
      <c r="I665" s="11" t="s">
        <v>70</v>
      </c>
      <c r="J665" s="11" t="s">
        <v>70</v>
      </c>
      <c r="K665" s="11" t="s">
        <v>70</v>
      </c>
      <c r="L665" s="11" t="s">
        <v>70</v>
      </c>
      <c r="M665" s="12" t="s">
        <v>70</v>
      </c>
      <c r="N665" s="12" t="s">
        <v>70</v>
      </c>
      <c r="O665" s="12" t="s">
        <v>70</v>
      </c>
      <c r="P665" s="12" t="s">
        <v>70</v>
      </c>
      <c r="Q665" s="12" t="s">
        <v>70</v>
      </c>
      <c r="R665" s="12">
        <v>630910000</v>
      </c>
      <c r="S665" s="12" t="s">
        <v>70</v>
      </c>
      <c r="T665" s="12" t="s">
        <v>70</v>
      </c>
      <c r="U665" s="1" t="str">
        <f t="shared" si="68"/>
        <v/>
      </c>
      <c r="V665" s="1" t="str">
        <f t="shared" si="69"/>
        <v/>
      </c>
      <c r="W665" s="1" t="str">
        <f t="shared" si="70"/>
        <v/>
      </c>
      <c r="X665" s="19">
        <v>0</v>
      </c>
      <c r="Y665" s="13">
        <v>61552389493.278496</v>
      </c>
      <c r="Z665">
        <v>7413.4524252324527</v>
      </c>
      <c r="AB665" s="2">
        <v>10451582885.398245</v>
      </c>
      <c r="AC665" s="1"/>
      <c r="AD665" s="1"/>
      <c r="AE665" s="2"/>
      <c r="AF665" s="2">
        <v>1.203190636100079</v>
      </c>
      <c r="AG665" s="2">
        <v>46613690.999999993</v>
      </c>
      <c r="AH665" s="1" t="s">
        <v>69</v>
      </c>
      <c r="AK665" s="1">
        <f t="shared" si="67"/>
        <v>25.465667868601468</v>
      </c>
      <c r="AL665" s="1" t="str">
        <f t="shared" si="72"/>
        <v/>
      </c>
    </row>
    <row r="666" spans="1:38">
      <c r="A666" t="s">
        <v>6</v>
      </c>
      <c r="B666" t="s">
        <v>110</v>
      </c>
      <c r="C666">
        <v>14</v>
      </c>
      <c r="D666">
        <v>7</v>
      </c>
      <c r="F666" s="1">
        <v>1</v>
      </c>
      <c r="G666" s="1">
        <v>1961</v>
      </c>
      <c r="H666" s="11" t="s">
        <v>70</v>
      </c>
      <c r="I666" s="11" t="s">
        <v>70</v>
      </c>
      <c r="J666" s="11" t="s">
        <v>70</v>
      </c>
      <c r="K666" s="11" t="s">
        <v>70</v>
      </c>
      <c r="L666" s="11" t="s">
        <v>70</v>
      </c>
      <c r="M666" s="12" t="s">
        <v>70</v>
      </c>
      <c r="N666" s="12" t="s">
        <v>70</v>
      </c>
      <c r="O666" s="12" t="s">
        <v>70</v>
      </c>
      <c r="P666" s="12" t="s">
        <v>70</v>
      </c>
      <c r="Q666" s="12" t="s">
        <v>70</v>
      </c>
      <c r="R666" s="12">
        <v>1244460000</v>
      </c>
      <c r="S666" s="12" t="s">
        <v>70</v>
      </c>
      <c r="T666" s="12" t="s">
        <v>70</v>
      </c>
      <c r="U666" s="1" t="str">
        <f t="shared" si="68"/>
        <v/>
      </c>
      <c r="V666" s="1" t="str">
        <f t="shared" si="69"/>
        <v/>
      </c>
      <c r="W666" s="1" t="str">
        <f t="shared" si="70"/>
        <v/>
      </c>
      <c r="X666" s="1">
        <v>1</v>
      </c>
      <c r="Y666" s="13">
        <v>66586071133.824585</v>
      </c>
      <c r="Z666">
        <v>7668.3097634207879</v>
      </c>
      <c r="AA666" s="2">
        <v>3.4377685802757867</v>
      </c>
      <c r="AB666" s="2">
        <v>11525921810.38508</v>
      </c>
      <c r="AC666" s="1"/>
      <c r="AD666" s="1"/>
      <c r="AE666" s="2"/>
      <c r="AF666" s="2">
        <v>1.3130668345512206</v>
      </c>
      <c r="AG666" s="2">
        <v>47229796</v>
      </c>
      <c r="AH666" s="1" t="s">
        <v>69</v>
      </c>
      <c r="AK666" s="1">
        <f t="shared" si="67"/>
        <v>25.352407255114517</v>
      </c>
      <c r="AL666" s="1" t="str">
        <f t="shared" si="72"/>
        <v/>
      </c>
    </row>
    <row r="667" spans="1:38">
      <c r="A667" t="s">
        <v>6</v>
      </c>
      <c r="B667" t="s">
        <v>110</v>
      </c>
      <c r="C667">
        <v>14</v>
      </c>
      <c r="D667">
        <v>7</v>
      </c>
      <c r="F667" s="1">
        <v>1</v>
      </c>
      <c r="G667" s="1">
        <v>1962</v>
      </c>
      <c r="H667" s="11" t="s">
        <v>70</v>
      </c>
      <c r="I667" s="11" t="s">
        <v>70</v>
      </c>
      <c r="J667" s="11" t="s">
        <v>70</v>
      </c>
      <c r="K667" s="11" t="s">
        <v>70</v>
      </c>
      <c r="L667" s="11" t="s">
        <v>70</v>
      </c>
      <c r="M667" s="12" t="s">
        <v>70</v>
      </c>
      <c r="N667" s="12" t="s">
        <v>70</v>
      </c>
      <c r="O667" s="12" t="s">
        <v>70</v>
      </c>
      <c r="P667" s="12" t="s">
        <v>70</v>
      </c>
      <c r="Q667" s="12" t="s">
        <v>70</v>
      </c>
      <c r="R667" s="12">
        <v>1461540000</v>
      </c>
      <c r="S667" s="12" t="s">
        <v>70</v>
      </c>
      <c r="T667" s="12" t="s">
        <v>70</v>
      </c>
      <c r="U667" s="1" t="str">
        <f t="shared" si="68"/>
        <v/>
      </c>
      <c r="V667" s="1" t="str">
        <f t="shared" si="69"/>
        <v/>
      </c>
      <c r="W667" s="1" t="str">
        <f t="shared" si="70"/>
        <v/>
      </c>
      <c r="X667" s="1">
        <v>2</v>
      </c>
      <c r="Y667" s="13">
        <v>74640280632.053589</v>
      </c>
      <c r="Z667">
        <v>8082.0201967335388</v>
      </c>
      <c r="AA667" s="2">
        <v>5.3950667888538391</v>
      </c>
      <c r="AB667" s="2">
        <v>13001060223.524899</v>
      </c>
      <c r="AC667" s="1"/>
      <c r="AD667" s="1"/>
      <c r="AE667" s="2"/>
      <c r="AF667" s="2">
        <v>1.3916558075738736</v>
      </c>
      <c r="AG667" s="2">
        <v>47891667</v>
      </c>
      <c r="AH667" s="1" t="s">
        <v>69</v>
      </c>
      <c r="AK667" s="1">
        <f t="shared" si="67"/>
        <v>25.668946482805929</v>
      </c>
      <c r="AL667" s="1" t="str">
        <f t="shared" si="72"/>
        <v/>
      </c>
    </row>
    <row r="668" spans="1:38">
      <c r="A668" t="s">
        <v>6</v>
      </c>
      <c r="B668" t="s">
        <v>110</v>
      </c>
      <c r="C668">
        <v>14</v>
      </c>
      <c r="D668">
        <v>7</v>
      </c>
      <c r="F668" s="1">
        <v>1</v>
      </c>
      <c r="G668" s="1">
        <v>1963</v>
      </c>
      <c r="H668" s="11" t="s">
        <v>70</v>
      </c>
      <c r="I668" s="11" t="s">
        <v>70</v>
      </c>
      <c r="J668" s="11" t="s">
        <v>70</v>
      </c>
      <c r="K668" s="11" t="s">
        <v>70</v>
      </c>
      <c r="L668" s="11" t="s">
        <v>70</v>
      </c>
      <c r="M668" s="12" t="s">
        <v>70</v>
      </c>
      <c r="N668" s="12" t="s">
        <v>70</v>
      </c>
      <c r="O668" s="12" t="s">
        <v>70</v>
      </c>
      <c r="P668" s="12" t="s">
        <v>70</v>
      </c>
      <c r="Q668" s="12" t="s">
        <v>70</v>
      </c>
      <c r="R668" s="12">
        <v>1732540000</v>
      </c>
      <c r="S668" s="12" t="s">
        <v>70</v>
      </c>
      <c r="T668" s="12" t="s">
        <v>70</v>
      </c>
      <c r="U668" s="1" t="str">
        <f t="shared" si="68"/>
        <v/>
      </c>
      <c r="V668" s="1" t="str">
        <f t="shared" si="69"/>
        <v/>
      </c>
      <c r="W668" s="1" t="str">
        <f t="shared" si="70"/>
        <v/>
      </c>
      <c r="X668" s="1">
        <v>3</v>
      </c>
      <c r="Y668" s="13">
        <v>83679144478.540176</v>
      </c>
      <c r="Z668">
        <v>8463.7539095145094</v>
      </c>
      <c r="AA668" s="2">
        <v>4.7232462118228113</v>
      </c>
      <c r="AB668" s="2">
        <v>14743559744.556177</v>
      </c>
      <c r="AC668" s="1"/>
      <c r="AD668" s="1"/>
      <c r="AE668" s="2"/>
      <c r="AF668" s="2">
        <v>1.4004165368308275</v>
      </c>
      <c r="AG668" s="2">
        <v>48567068</v>
      </c>
      <c r="AH668" s="1" t="s">
        <v>69</v>
      </c>
      <c r="AK668" s="1">
        <f t="shared" si="67"/>
        <v>25.845456936632779</v>
      </c>
      <c r="AL668" s="1" t="str">
        <f t="shared" si="72"/>
        <v/>
      </c>
    </row>
    <row r="669" spans="1:38">
      <c r="A669" t="s">
        <v>6</v>
      </c>
      <c r="B669" t="s">
        <v>110</v>
      </c>
      <c r="C669">
        <v>14</v>
      </c>
      <c r="D669">
        <v>7</v>
      </c>
      <c r="F669" s="1">
        <v>1</v>
      </c>
      <c r="G669" s="1">
        <v>1964</v>
      </c>
      <c r="H669" s="11" t="s">
        <v>70</v>
      </c>
      <c r="I669" s="11" t="s">
        <v>70</v>
      </c>
      <c r="J669" s="11" t="s">
        <v>70</v>
      </c>
      <c r="K669" s="11" t="s">
        <v>70</v>
      </c>
      <c r="L669" s="11" t="s">
        <v>70</v>
      </c>
      <c r="M669" s="12" t="s">
        <v>70</v>
      </c>
      <c r="N669" s="12" t="s">
        <v>70</v>
      </c>
      <c r="O669" s="12" t="s">
        <v>70</v>
      </c>
      <c r="P669" s="12" t="s">
        <v>70</v>
      </c>
      <c r="Q669" s="12" t="s">
        <v>70</v>
      </c>
      <c r="R669" s="12">
        <v>1995170000</v>
      </c>
      <c r="S669" s="12" t="s">
        <v>70</v>
      </c>
      <c r="T669" s="12" t="s">
        <v>70</v>
      </c>
      <c r="U669" s="1" t="str">
        <f t="shared" si="68"/>
        <v/>
      </c>
      <c r="V669" s="1" t="str">
        <f t="shared" si="69"/>
        <v/>
      </c>
      <c r="W669" s="1" t="str">
        <f t="shared" si="70"/>
        <v/>
      </c>
      <c r="X669" s="1">
        <v>4</v>
      </c>
      <c r="Y669" s="13">
        <v>92771021020.33844</v>
      </c>
      <c r="Z669">
        <v>8889.5606802975799</v>
      </c>
      <c r="AA669" s="2">
        <v>5.0309446060854839</v>
      </c>
      <c r="AB669" s="2">
        <v>16167864812.959778</v>
      </c>
      <c r="AC669" s="1"/>
      <c r="AD669" s="1"/>
      <c r="AE669" s="2"/>
      <c r="AF669" s="2">
        <v>1.3201277334078461</v>
      </c>
      <c r="AG669" s="2">
        <v>49212466</v>
      </c>
      <c r="AH669" s="1" t="s">
        <v>69</v>
      </c>
      <c r="AK669" s="1">
        <f t="shared" si="67"/>
        <v>26.220301287529772</v>
      </c>
      <c r="AL669" s="1" t="str">
        <f t="shared" si="72"/>
        <v/>
      </c>
    </row>
    <row r="670" spans="1:38">
      <c r="A670" t="s">
        <v>6</v>
      </c>
      <c r="B670" t="s">
        <v>110</v>
      </c>
      <c r="C670">
        <v>14</v>
      </c>
      <c r="D670">
        <v>7</v>
      </c>
      <c r="F670" s="1">
        <v>1</v>
      </c>
      <c r="G670" s="1">
        <v>1965</v>
      </c>
      <c r="H670" s="11" t="s">
        <v>70</v>
      </c>
      <c r="I670" s="11" t="s">
        <v>70</v>
      </c>
      <c r="J670" s="11" t="s">
        <v>70</v>
      </c>
      <c r="K670" s="11" t="s">
        <v>70</v>
      </c>
      <c r="L670" s="11" t="s">
        <v>70</v>
      </c>
      <c r="M670" s="12" t="s">
        <v>70</v>
      </c>
      <c r="N670" s="12" t="s">
        <v>70</v>
      </c>
      <c r="O670" s="12" t="s">
        <v>70</v>
      </c>
      <c r="P670" s="12" t="s">
        <v>70</v>
      </c>
      <c r="Q670" s="12" t="s">
        <v>70</v>
      </c>
      <c r="R670" s="12">
        <v>1637380000</v>
      </c>
      <c r="S670" s="12" t="s">
        <v>70</v>
      </c>
      <c r="T670" s="12" t="s">
        <v>70</v>
      </c>
      <c r="U670" s="1" t="str">
        <f t="shared" si="68"/>
        <v/>
      </c>
      <c r="V670" s="1" t="str">
        <f t="shared" si="69"/>
        <v/>
      </c>
      <c r="W670" s="1" t="str">
        <f t="shared" si="70"/>
        <v/>
      </c>
      <c r="X670" s="1">
        <v>5</v>
      </c>
      <c r="Y670" s="13">
        <v>100189875358.21556</v>
      </c>
      <c r="Z670">
        <v>9207.6607250390589</v>
      </c>
      <c r="AA670" s="2">
        <v>3.5783550636703723</v>
      </c>
      <c r="AB670" s="2">
        <v>17210185791.894375</v>
      </c>
      <c r="AC670" s="1"/>
      <c r="AD670" s="1"/>
      <c r="AE670" s="2"/>
      <c r="AF670" s="2">
        <v>1.1805245587847553</v>
      </c>
      <c r="AG670" s="2">
        <v>49796874</v>
      </c>
      <c r="AH670" s="1" t="s">
        <v>69</v>
      </c>
      <c r="AK670" s="1">
        <f t="shared" si="67"/>
        <v>27.00806114472822</v>
      </c>
      <c r="AL670" s="1" t="str">
        <f t="shared" si="72"/>
        <v/>
      </c>
    </row>
    <row r="671" spans="1:38">
      <c r="A671" t="s">
        <v>6</v>
      </c>
      <c r="B671" t="s">
        <v>110</v>
      </c>
      <c r="C671">
        <v>14</v>
      </c>
      <c r="D671">
        <v>7</v>
      </c>
      <c r="F671" s="1">
        <v>1</v>
      </c>
      <c r="G671" s="1">
        <v>1966</v>
      </c>
      <c r="H671" s="11" t="s">
        <v>70</v>
      </c>
      <c r="I671" s="11" t="s">
        <v>70</v>
      </c>
      <c r="J671" s="11" t="s">
        <v>70</v>
      </c>
      <c r="K671" s="11" t="s">
        <v>70</v>
      </c>
      <c r="L671" s="11" t="s">
        <v>70</v>
      </c>
      <c r="M671" s="12" t="s">
        <v>70</v>
      </c>
      <c r="N671" s="12" t="s">
        <v>70</v>
      </c>
      <c r="O671" s="12" t="s">
        <v>70</v>
      </c>
      <c r="P671" s="12" t="s">
        <v>70</v>
      </c>
      <c r="Q671" s="12" t="s">
        <v>70</v>
      </c>
      <c r="R671" s="12">
        <v>1494770000</v>
      </c>
      <c r="S671" s="12" t="s">
        <v>70</v>
      </c>
      <c r="T671" s="12" t="s">
        <v>70</v>
      </c>
      <c r="U671" s="1" t="str">
        <f t="shared" si="68"/>
        <v/>
      </c>
      <c r="V671" s="1" t="str">
        <f t="shared" si="69"/>
        <v/>
      </c>
      <c r="W671" s="1" t="str">
        <f t="shared" si="70"/>
        <v/>
      </c>
      <c r="X671" s="1">
        <v>6</v>
      </c>
      <c r="Y671" s="13">
        <v>108567874175.92963</v>
      </c>
      <c r="Z671">
        <v>9589.5282924005533</v>
      </c>
      <c r="AA671" s="2">
        <v>4.1472810387447794</v>
      </c>
      <c r="AB671" s="2">
        <v>18431649991.879406</v>
      </c>
      <c r="AC671" s="1"/>
      <c r="AD671" s="1"/>
      <c r="AE671" s="2"/>
      <c r="AF671" s="2">
        <v>1.0162919715639651</v>
      </c>
      <c r="AG671" s="2">
        <v>50305536</v>
      </c>
      <c r="AH671" s="1" t="s">
        <v>69</v>
      </c>
      <c r="AK671" s="1">
        <f t="shared" si="67"/>
        <v>28.021489164302228</v>
      </c>
      <c r="AL671" s="1" t="str">
        <f t="shared" si="72"/>
        <v/>
      </c>
    </row>
    <row r="672" spans="1:38">
      <c r="A672" t="s">
        <v>6</v>
      </c>
      <c r="B672" t="s">
        <v>110</v>
      </c>
      <c r="C672">
        <v>14</v>
      </c>
      <c r="D672">
        <v>7</v>
      </c>
      <c r="F672" s="1">
        <v>1</v>
      </c>
      <c r="G672" s="1">
        <v>1967</v>
      </c>
      <c r="H672" s="11" t="s">
        <v>70</v>
      </c>
      <c r="I672" s="11" t="s">
        <v>70</v>
      </c>
      <c r="J672" s="11" t="s">
        <v>70</v>
      </c>
      <c r="K672" s="11" t="s">
        <v>70</v>
      </c>
      <c r="L672" s="11" t="s">
        <v>70</v>
      </c>
      <c r="M672" s="12" t="s">
        <v>70</v>
      </c>
      <c r="N672" s="12" t="s">
        <v>70</v>
      </c>
      <c r="O672" s="12" t="s">
        <v>70</v>
      </c>
      <c r="P672" s="12" t="s">
        <v>70</v>
      </c>
      <c r="Q672" s="12" t="s">
        <v>70</v>
      </c>
      <c r="R672" s="12">
        <v>1759890000</v>
      </c>
      <c r="S672" s="12" t="s">
        <v>70</v>
      </c>
      <c r="T672" s="12" t="s">
        <v>70</v>
      </c>
      <c r="U672" s="1" t="str">
        <f t="shared" si="68"/>
        <v/>
      </c>
      <c r="V672" s="1" t="str">
        <f t="shared" si="69"/>
        <v/>
      </c>
      <c r="W672" s="1" t="str">
        <f t="shared" si="70"/>
        <v/>
      </c>
      <c r="X672" s="1">
        <v>7</v>
      </c>
      <c r="Y672" s="13">
        <v>117361869858.35756</v>
      </c>
      <c r="Z672">
        <v>9971.5300464331594</v>
      </c>
      <c r="AA672" s="2">
        <v>3.9835301840167858</v>
      </c>
      <c r="AB672" s="2">
        <v>19863778086.598698</v>
      </c>
      <c r="AC672" s="1"/>
      <c r="AD672" s="1"/>
      <c r="AE672" s="2"/>
      <c r="AF672" s="2">
        <v>0.8740328017807093</v>
      </c>
      <c r="AG672" s="2">
        <v>50747150</v>
      </c>
      <c r="AH672" s="1" t="s">
        <v>69</v>
      </c>
      <c r="AK672" s="1">
        <f t="shared" si="67"/>
        <v>28.932353011416417</v>
      </c>
      <c r="AL672" s="1" t="str">
        <f t="shared" si="72"/>
        <v/>
      </c>
    </row>
    <row r="673" spans="1:38">
      <c r="A673" t="s">
        <v>6</v>
      </c>
      <c r="B673" t="s">
        <v>110</v>
      </c>
      <c r="C673">
        <v>14</v>
      </c>
      <c r="D673">
        <v>7</v>
      </c>
      <c r="F673" s="1">
        <v>1</v>
      </c>
      <c r="G673" s="1">
        <v>1968</v>
      </c>
      <c r="H673" s="11" t="s">
        <v>70</v>
      </c>
      <c r="I673" s="11" t="s">
        <v>70</v>
      </c>
      <c r="J673" s="11" t="s">
        <v>70</v>
      </c>
      <c r="K673" s="11" t="s">
        <v>70</v>
      </c>
      <c r="L673" s="11" t="s">
        <v>70</v>
      </c>
      <c r="M673" s="12" t="s">
        <v>70</v>
      </c>
      <c r="N673" s="12" t="s">
        <v>70</v>
      </c>
      <c r="O673" s="12" t="s">
        <v>70</v>
      </c>
      <c r="P673" s="12" t="s">
        <v>70</v>
      </c>
      <c r="Q673" s="12" t="s">
        <v>70</v>
      </c>
      <c r="R673" s="12">
        <v>323870000</v>
      </c>
      <c r="S673" s="12" t="s">
        <v>70</v>
      </c>
      <c r="T673" s="12" t="s">
        <v>70</v>
      </c>
      <c r="U673" s="1" t="str">
        <f t="shared" si="68"/>
        <v/>
      </c>
      <c r="V673" s="1" t="str">
        <f t="shared" si="69"/>
        <v/>
      </c>
      <c r="W673" s="1" t="str">
        <f t="shared" si="70"/>
        <v/>
      </c>
      <c r="X673" s="1">
        <v>8</v>
      </c>
      <c r="Y673" s="13">
        <v>128002407995.52628</v>
      </c>
      <c r="Z673">
        <v>10334.678028913568</v>
      </c>
      <c r="AA673" s="2">
        <v>3.6418481495756936</v>
      </c>
      <c r="AB673" s="2">
        <v>22522518612.881908</v>
      </c>
      <c r="AC673" s="1"/>
      <c r="AD673" s="1"/>
      <c r="AE673" s="2"/>
      <c r="AF673" s="2">
        <v>0.77696048903625414</v>
      </c>
      <c r="AG673" s="2">
        <v>51142971</v>
      </c>
      <c r="AH673" s="1" t="s">
        <v>69</v>
      </c>
      <c r="AK673" s="1">
        <f t="shared" si="67"/>
        <v>30.26175958502807</v>
      </c>
      <c r="AL673" s="1" t="str">
        <f t="shared" si="72"/>
        <v/>
      </c>
    </row>
    <row r="674" spans="1:38">
      <c r="A674" t="s">
        <v>6</v>
      </c>
      <c r="B674" t="s">
        <v>110</v>
      </c>
      <c r="C674">
        <v>14</v>
      </c>
      <c r="D674">
        <v>7</v>
      </c>
      <c r="F674" s="1">
        <v>1</v>
      </c>
      <c r="G674" s="1">
        <v>1969</v>
      </c>
      <c r="H674" s="11" t="s">
        <v>70</v>
      </c>
      <c r="I674" s="11" t="s">
        <v>70</v>
      </c>
      <c r="J674" s="11" t="s">
        <v>70</v>
      </c>
      <c r="K674" s="11" t="s">
        <v>70</v>
      </c>
      <c r="L674" s="11" t="s">
        <v>70</v>
      </c>
      <c r="M674" s="12" t="s">
        <v>70</v>
      </c>
      <c r="N674" s="12" t="s">
        <v>70</v>
      </c>
      <c r="O674" s="12" t="s">
        <v>70</v>
      </c>
      <c r="P674" s="12" t="s">
        <v>70</v>
      </c>
      <c r="Q674" s="12" t="s">
        <v>70</v>
      </c>
      <c r="R674" s="12">
        <v>286000000</v>
      </c>
      <c r="S674" s="12" t="s">
        <v>70</v>
      </c>
      <c r="T674" s="12" t="s">
        <v>70</v>
      </c>
      <c r="U674" s="1" t="str">
        <f t="shared" si="68"/>
        <v/>
      </c>
      <c r="V674" s="1" t="str">
        <f t="shared" si="69"/>
        <v/>
      </c>
      <c r="W674" s="1" t="str">
        <f t="shared" si="70"/>
        <v/>
      </c>
      <c r="X674" s="1">
        <v>9</v>
      </c>
      <c r="Y674" s="13">
        <v>139897513046.37897</v>
      </c>
      <c r="Z674">
        <v>10987.598820742889</v>
      </c>
      <c r="AA674" s="2">
        <v>6.3177661655508928</v>
      </c>
      <c r="AB674" s="2">
        <v>24100684593.96027</v>
      </c>
      <c r="AC674" s="1"/>
      <c r="AD674" s="1"/>
      <c r="AE674" s="2"/>
      <c r="AF674" s="2">
        <v>0.74612963735249382</v>
      </c>
      <c r="AG674" s="2">
        <v>51525991</v>
      </c>
      <c r="AH674" s="1" t="s">
        <v>69</v>
      </c>
      <c r="AI674" s="8">
        <v>2.1713999108723554</v>
      </c>
      <c r="AJ674">
        <f>+AI674*Y674</f>
        <v>303773447360.17145</v>
      </c>
      <c r="AK674" s="1">
        <f t="shared" si="67"/>
        <v>32.175033361966946</v>
      </c>
      <c r="AL674" s="1" t="str">
        <f t="shared" si="72"/>
        <v/>
      </c>
    </row>
    <row r="675" spans="1:38">
      <c r="A675" t="s">
        <v>6</v>
      </c>
      <c r="B675" t="s">
        <v>110</v>
      </c>
      <c r="C675">
        <v>14</v>
      </c>
      <c r="D675">
        <v>7</v>
      </c>
      <c r="F675" s="1">
        <v>1</v>
      </c>
      <c r="G675" s="1">
        <v>1970</v>
      </c>
      <c r="H675" s="3">
        <v>10900729635.779755</v>
      </c>
      <c r="I675" s="3">
        <v>3835171764.3121357</v>
      </c>
      <c r="J675" s="3">
        <v>0</v>
      </c>
      <c r="K675" s="3">
        <v>13926841756.867727</v>
      </c>
      <c r="L675" s="3">
        <v>0</v>
      </c>
      <c r="M675" s="4">
        <v>2012728301.3588359</v>
      </c>
      <c r="N675" s="4">
        <v>395941762.64780563</v>
      </c>
      <c r="O675" s="4">
        <v>0</v>
      </c>
      <c r="P675" s="4">
        <v>20101051560.513569</v>
      </c>
      <c r="Q675" s="4">
        <v>0</v>
      </c>
      <c r="R675" s="4">
        <v>1428440000</v>
      </c>
      <c r="S675" s="12" t="s">
        <v>70</v>
      </c>
      <c r="T675" s="12" t="s">
        <v>70</v>
      </c>
      <c r="U675" s="1">
        <f t="shared" si="68"/>
        <v>30091183156.959618</v>
      </c>
      <c r="V675" s="1">
        <f t="shared" si="69"/>
        <v>22509721624.52021</v>
      </c>
      <c r="W675" s="1">
        <f t="shared" si="70"/>
        <v>7581461532.4394073</v>
      </c>
      <c r="X675" s="1">
        <v>10</v>
      </c>
      <c r="Y675" s="13">
        <v>146441360576.35526</v>
      </c>
      <c r="Z675">
        <v>11580.436859619063</v>
      </c>
      <c r="AA675" s="2">
        <v>5.3955195174853543</v>
      </c>
      <c r="AB675" s="2">
        <v>25339267868.194164</v>
      </c>
      <c r="AC675" s="2">
        <v>132913093598.67329</v>
      </c>
      <c r="AD675" s="2">
        <v>35146604464.391167</v>
      </c>
      <c r="AE675" s="2">
        <v>82407454701.783386</v>
      </c>
      <c r="AF675" s="2">
        <v>0.76079473516268392</v>
      </c>
      <c r="AG675" s="2">
        <v>51919493</v>
      </c>
      <c r="AH675" s="1">
        <v>5530171451.2177095</v>
      </c>
      <c r="AJ675">
        <f t="shared" ref="AJ675:AJ715" si="73">+IF(ISNUMBER((AJ674*0.96*AK675/AK674)+AD675),(AJ674*0.96*AK675/AK674)+AD675,"")</f>
        <v>343015541718.10797</v>
      </c>
      <c r="AK675" s="1">
        <f t="shared" si="67"/>
        <v>33.967519672601057</v>
      </c>
      <c r="AL675" s="1">
        <f t="shared" si="72"/>
        <v>350597003250.54736</v>
      </c>
    </row>
    <row r="676" spans="1:38">
      <c r="A676" t="s">
        <v>6</v>
      </c>
      <c r="B676" t="s">
        <v>110</v>
      </c>
      <c r="C676">
        <v>14</v>
      </c>
      <c r="D676">
        <v>7</v>
      </c>
      <c r="F676" s="1">
        <v>1</v>
      </c>
      <c r="G676" s="1">
        <v>1971</v>
      </c>
      <c r="H676" s="3">
        <v>12170667359.61763</v>
      </c>
      <c r="I676" s="3">
        <v>4433110721.0333071</v>
      </c>
      <c r="J676" s="3">
        <v>0</v>
      </c>
      <c r="K676" s="3">
        <v>19214420590.32637</v>
      </c>
      <c r="L676" s="3">
        <v>0</v>
      </c>
      <c r="M676" s="4">
        <v>2467072854.1422043</v>
      </c>
      <c r="N676" s="4">
        <v>579587348.88184118</v>
      </c>
      <c r="O676" s="4">
        <v>0</v>
      </c>
      <c r="P676" s="4">
        <v>26307598224.279118</v>
      </c>
      <c r="Q676" s="4">
        <v>0</v>
      </c>
      <c r="R676" s="4">
        <v>4428034000</v>
      </c>
      <c r="S676" s="12" t="s">
        <v>70</v>
      </c>
      <c r="T676" s="12" t="s">
        <v>70</v>
      </c>
      <c r="U676" s="1">
        <f t="shared" si="68"/>
        <v>40246232670.97731</v>
      </c>
      <c r="V676" s="1">
        <f t="shared" si="69"/>
        <v>29354258427.303162</v>
      </c>
      <c r="W676" s="1">
        <f t="shared" si="70"/>
        <v>10891974243.674149</v>
      </c>
      <c r="X676" s="1">
        <v>11</v>
      </c>
      <c r="Y676" s="13">
        <v>163695749970.40369</v>
      </c>
      <c r="Z676">
        <v>12101.690615574696</v>
      </c>
      <c r="AA676" s="2">
        <v>4.5011579638523074</v>
      </c>
      <c r="AB676" s="2">
        <v>28892908781.816029</v>
      </c>
      <c r="AC676" s="2">
        <v>142100106898.83914</v>
      </c>
      <c r="AD676" s="2">
        <v>39626802415.058601</v>
      </c>
      <c r="AE676" s="2">
        <v>92133266191.547287</v>
      </c>
      <c r="AF676" s="2">
        <v>0.79111707455156444</v>
      </c>
      <c r="AG676" s="2">
        <v>52331865.999999993</v>
      </c>
      <c r="AH676" s="1">
        <v>5932417943.2743263</v>
      </c>
      <c r="AI676" s="3"/>
      <c r="AJ676">
        <f t="shared" si="73"/>
        <v>386944807236.87787</v>
      </c>
      <c r="AK676" s="1">
        <f t="shared" si="67"/>
        <v>35.826641843319187</v>
      </c>
      <c r="AL676" s="1">
        <f t="shared" si="72"/>
        <v>397836781480.552</v>
      </c>
    </row>
    <row r="677" spans="1:38">
      <c r="A677" t="s">
        <v>6</v>
      </c>
      <c r="B677" t="s">
        <v>110</v>
      </c>
      <c r="C677">
        <v>14</v>
      </c>
      <c r="D677">
        <v>7</v>
      </c>
      <c r="F677" s="1">
        <v>1</v>
      </c>
      <c r="G677" s="1">
        <v>1972</v>
      </c>
      <c r="H677" s="3">
        <v>14025863703.79191</v>
      </c>
      <c r="I677" s="3">
        <v>5317512100.1874571</v>
      </c>
      <c r="J677" s="3">
        <v>0</v>
      </c>
      <c r="K677" s="3">
        <v>25880147118.598969</v>
      </c>
      <c r="L677" s="3">
        <v>0</v>
      </c>
      <c r="M677" s="4">
        <v>3603348597.8123569</v>
      </c>
      <c r="N677" s="4">
        <v>944999794.12501168</v>
      </c>
      <c r="O677" s="4">
        <v>0</v>
      </c>
      <c r="P677" s="4">
        <v>33605738234.845085</v>
      </c>
      <c r="Q677" s="4">
        <v>0</v>
      </c>
      <c r="R677" s="4">
        <v>6188638000</v>
      </c>
      <c r="S677" s="12" t="s">
        <v>70</v>
      </c>
      <c r="T677" s="12" t="s">
        <v>70</v>
      </c>
      <c r="U677" s="1">
        <f t="shared" si="68"/>
        <v>51412160922.578339</v>
      </c>
      <c r="V677" s="1">
        <f t="shared" si="69"/>
        <v>38154086626.782455</v>
      </c>
      <c r="W677" s="1">
        <f t="shared" si="70"/>
        <v>13258074295.795883</v>
      </c>
      <c r="X677" s="1">
        <v>12</v>
      </c>
      <c r="Y677" s="13">
        <v>200954746423.92719</v>
      </c>
      <c r="Z677">
        <v>12549.766235602188</v>
      </c>
      <c r="AA677" s="2">
        <v>3.7025869712024075</v>
      </c>
      <c r="AB677" s="2">
        <v>35487899661.898567</v>
      </c>
      <c r="AC677" s="2">
        <v>151179881905.28839</v>
      </c>
      <c r="AD677" s="2">
        <v>48988842652.795837</v>
      </c>
      <c r="AE677" s="2">
        <v>112806079531.85956</v>
      </c>
      <c r="AF677" s="2">
        <v>0.8023922463793669</v>
      </c>
      <c r="AG677" s="2">
        <v>52753461.999999993</v>
      </c>
      <c r="AH677" s="1">
        <v>6945098850.7363482</v>
      </c>
      <c r="AJ677">
        <f t="shared" si="73"/>
        <v>434242343788.28973</v>
      </c>
      <c r="AK677" s="1">
        <f t="shared" si="67"/>
        <v>37.156298267883685</v>
      </c>
      <c r="AL677" s="1">
        <f t="shared" si="72"/>
        <v>447500418084.08563</v>
      </c>
    </row>
    <row r="678" spans="1:38">
      <c r="A678" t="s">
        <v>6</v>
      </c>
      <c r="B678" t="s">
        <v>110</v>
      </c>
      <c r="C678">
        <v>14</v>
      </c>
      <c r="D678">
        <v>7</v>
      </c>
      <c r="F678" s="1">
        <v>1</v>
      </c>
      <c r="G678" s="1">
        <v>1973</v>
      </c>
      <c r="H678" s="3">
        <v>13646717932.851562</v>
      </c>
      <c r="I678" s="3">
        <v>4409398156.4616165</v>
      </c>
      <c r="J678" s="3">
        <v>0</v>
      </c>
      <c r="K678" s="3">
        <v>45050214401.707542</v>
      </c>
      <c r="L678" s="3">
        <v>0</v>
      </c>
      <c r="M678" s="4">
        <v>4498044486.6707811</v>
      </c>
      <c r="N678" s="4">
        <v>994786065.58487809</v>
      </c>
      <c r="O678" s="4">
        <v>0</v>
      </c>
      <c r="P678" s="4">
        <v>45031396082.643616</v>
      </c>
      <c r="Q678" s="4">
        <v>0</v>
      </c>
      <c r="R678" s="4">
        <v>4267676999.9999995</v>
      </c>
      <c r="S678" s="12" t="s">
        <v>70</v>
      </c>
      <c r="T678" s="12" t="s">
        <v>70</v>
      </c>
      <c r="U678" s="1">
        <f t="shared" si="68"/>
        <v>67374007491.020721</v>
      </c>
      <c r="V678" s="1">
        <f t="shared" si="69"/>
        <v>50524226634.899277</v>
      </c>
      <c r="W678" s="1">
        <f t="shared" si="70"/>
        <v>16849780856.121445</v>
      </c>
      <c r="X678" s="1">
        <v>13</v>
      </c>
      <c r="Y678" s="13">
        <v>261475839717.14792</v>
      </c>
      <c r="Z678">
        <v>13274.980167357005</v>
      </c>
      <c r="AA678" s="2">
        <v>5.7787047036579082</v>
      </c>
      <c r="AB678" s="2">
        <v>46579926630.819092</v>
      </c>
      <c r="AC678" s="2">
        <v>162896111869.35696</v>
      </c>
      <c r="AD678" s="2">
        <v>64688951090.159111</v>
      </c>
      <c r="AE678" s="2">
        <v>145161573074.54333</v>
      </c>
      <c r="AF678" s="2">
        <v>0.78335742240858341</v>
      </c>
      <c r="AG678" s="2">
        <v>53168333.000000007</v>
      </c>
      <c r="AH678" s="1">
        <v>8909732316.9134979</v>
      </c>
      <c r="AJ678">
        <f t="shared" si="73"/>
        <v>505753617845.33911</v>
      </c>
      <c r="AK678" s="1">
        <f t="shared" si="67"/>
        <v>39.312558192376336</v>
      </c>
      <c r="AL678" s="1">
        <f t="shared" si="72"/>
        <v>522603398701.46057</v>
      </c>
    </row>
    <row r="679" spans="1:38">
      <c r="A679" t="s">
        <v>6</v>
      </c>
      <c r="B679" t="s">
        <v>110</v>
      </c>
      <c r="C679">
        <v>14</v>
      </c>
      <c r="D679">
        <v>7</v>
      </c>
      <c r="F679" s="1">
        <v>1</v>
      </c>
      <c r="G679" s="1">
        <v>1974</v>
      </c>
      <c r="H679" s="3">
        <v>12214361386.866024</v>
      </c>
      <c r="I679" s="3">
        <v>3182161088.1568809</v>
      </c>
      <c r="J679" s="3">
        <v>0</v>
      </c>
      <c r="K679" s="3">
        <v>48773425551.766228</v>
      </c>
      <c r="L679" s="3">
        <v>0</v>
      </c>
      <c r="M679" s="4">
        <v>4948613247.8206949</v>
      </c>
      <c r="N679" s="4">
        <v>1002300974.4844805</v>
      </c>
      <c r="O679" s="4">
        <v>0</v>
      </c>
      <c r="P679" s="4">
        <v>49637900795.964066</v>
      </c>
      <c r="Q679" s="4">
        <v>0</v>
      </c>
      <c r="R679" s="4">
        <v>4525871000</v>
      </c>
      <c r="S679" s="12" t="s">
        <v>70</v>
      </c>
      <c r="T679" s="12" t="s">
        <v>70</v>
      </c>
      <c r="U679" s="1">
        <f t="shared" si="68"/>
        <v>68695819026.789131</v>
      </c>
      <c r="V679" s="1">
        <f t="shared" si="69"/>
        <v>55588815018.269241</v>
      </c>
      <c r="W679" s="1">
        <f t="shared" si="70"/>
        <v>13107004008.51989</v>
      </c>
      <c r="X679" s="1">
        <v>14</v>
      </c>
      <c r="Y679" s="13">
        <v>282164893617.0213</v>
      </c>
      <c r="Z679">
        <v>13798.004283203487</v>
      </c>
      <c r="AA679" s="2">
        <v>3.9399238963278407</v>
      </c>
      <c r="AB679" s="2">
        <v>51480061442.989639</v>
      </c>
      <c r="AC679" s="2">
        <v>167012506141.51468</v>
      </c>
      <c r="AD679" s="2">
        <v>71481614839.061646</v>
      </c>
      <c r="AE679" s="2">
        <v>158208509206.21933</v>
      </c>
      <c r="AF679" s="2">
        <v>0.72040999989247823</v>
      </c>
      <c r="AG679" s="2">
        <v>53552746.000000007</v>
      </c>
      <c r="AH679" s="1">
        <v>9882535385.1999626</v>
      </c>
      <c r="AJ679">
        <f t="shared" si="73"/>
        <v>609797535804.02429</v>
      </c>
      <c r="AK679" s="1">
        <f t="shared" si="67"/>
        <v>43.58713252795696</v>
      </c>
      <c r="AL679" s="1">
        <f t="shared" si="72"/>
        <v>622904539812.54419</v>
      </c>
    </row>
    <row r="680" spans="1:38">
      <c r="A680" t="s">
        <v>6</v>
      </c>
      <c r="B680" t="s">
        <v>110</v>
      </c>
      <c r="C680">
        <v>14</v>
      </c>
      <c r="D680">
        <v>7</v>
      </c>
      <c r="F680" s="1">
        <v>1</v>
      </c>
      <c r="G680" s="1">
        <v>1975</v>
      </c>
      <c r="H680" s="3">
        <v>15351438639.833445</v>
      </c>
      <c r="I680" s="3">
        <v>4538183743.8432293</v>
      </c>
      <c r="J680" s="3">
        <v>0</v>
      </c>
      <c r="K680" s="3">
        <v>54799854092.014984</v>
      </c>
      <c r="L680" s="3">
        <v>0</v>
      </c>
      <c r="M680" s="4">
        <v>8344837160.0588379</v>
      </c>
      <c r="N680" s="4">
        <v>1793714817.9738665</v>
      </c>
      <c r="O680" s="4">
        <v>0</v>
      </c>
      <c r="P680" s="4">
        <v>58671354712.44651</v>
      </c>
      <c r="Q680" s="4">
        <v>0</v>
      </c>
      <c r="R680" s="4">
        <v>8457031999.999999</v>
      </c>
      <c r="S680" s="12">
        <v>50424700000</v>
      </c>
      <c r="T680" s="12">
        <v>-49391400000</v>
      </c>
      <c r="U680" s="1">
        <f t="shared" si="68"/>
        <v>83146508475.69165</v>
      </c>
      <c r="V680" s="1">
        <f t="shared" si="69"/>
        <v>68809906690.479218</v>
      </c>
      <c r="W680" s="1">
        <f t="shared" si="70"/>
        <v>14336601785.212433</v>
      </c>
      <c r="X680" s="1">
        <v>15</v>
      </c>
      <c r="Y680" s="13">
        <v>355600428331.03876</v>
      </c>
      <c r="Z680" s="2">
        <v>13557.342729009153</v>
      </c>
      <c r="AA680" s="2">
        <v>-1.7441765436128662</v>
      </c>
      <c r="AB680" s="2">
        <v>70563054202.233444</v>
      </c>
      <c r="AC680" s="2">
        <v>157464299175.41922</v>
      </c>
      <c r="AD680" s="2">
        <v>84905828361.633789</v>
      </c>
      <c r="AE680" s="2">
        <v>201305539954.10739</v>
      </c>
      <c r="AF680" s="2">
        <v>0.62957638749974998</v>
      </c>
      <c r="AG680" s="2">
        <v>53890965.000000007</v>
      </c>
      <c r="AH680" s="1">
        <v>13497861791.758921</v>
      </c>
      <c r="AJ680">
        <f t="shared" si="73"/>
        <v>742233484405.27625</v>
      </c>
      <c r="AK680" s="1">
        <f t="shared" si="67"/>
        <v>48.94217953506363</v>
      </c>
      <c r="AL680" s="1">
        <f t="shared" si="72"/>
        <v>756570086190.48865</v>
      </c>
    </row>
    <row r="681" spans="1:38">
      <c r="A681" t="s">
        <v>6</v>
      </c>
      <c r="B681" t="s">
        <v>110</v>
      </c>
      <c r="C681">
        <v>14</v>
      </c>
      <c r="D681">
        <v>7</v>
      </c>
      <c r="F681" s="1">
        <v>1</v>
      </c>
      <c r="G681" s="1">
        <v>1976</v>
      </c>
      <c r="H681" s="3">
        <v>17829946752.041981</v>
      </c>
      <c r="I681" s="3">
        <v>5500480095.123065</v>
      </c>
      <c r="J681" s="3">
        <v>0</v>
      </c>
      <c r="K681" s="3">
        <v>68816301174.276627</v>
      </c>
      <c r="L681" s="3">
        <v>0</v>
      </c>
      <c r="M681" s="4">
        <v>7142129241.4155931</v>
      </c>
      <c r="N681" s="4">
        <v>1502330864.5720606</v>
      </c>
      <c r="O681" s="4">
        <v>0</v>
      </c>
      <c r="P681" s="4">
        <v>73052853724.223923</v>
      </c>
      <c r="Q681" s="4">
        <v>0</v>
      </c>
      <c r="R681" s="4">
        <v>5619868000</v>
      </c>
      <c r="S681" s="12">
        <v>54053700000</v>
      </c>
      <c r="T681" s="12">
        <v>-59047800000</v>
      </c>
      <c r="U681" s="1">
        <f t="shared" si="68"/>
        <v>97766596021.441681</v>
      </c>
      <c r="V681" s="1">
        <f t="shared" si="69"/>
        <v>81697313830.211578</v>
      </c>
      <c r="W681" s="1">
        <f t="shared" si="70"/>
        <v>16069282191.230103</v>
      </c>
      <c r="X681" s="1">
        <v>16</v>
      </c>
      <c r="Y681" s="13">
        <v>367269461895.65692</v>
      </c>
      <c r="Z681" s="2">
        <v>14077.170495245682</v>
      </c>
      <c r="AA681" s="2">
        <v>3.8342894815533128</v>
      </c>
      <c r="AB681" s="2">
        <v>73909970147.500687</v>
      </c>
      <c r="AC681" s="2">
        <v>161147350076.46954</v>
      </c>
      <c r="AD681" s="2">
        <v>86223395247.200226</v>
      </c>
      <c r="AE681" s="2">
        <v>207992925236.27426</v>
      </c>
      <c r="AF681" s="2">
        <v>0.53013224695217742</v>
      </c>
      <c r="AG681" s="2">
        <v>54177416.999999993</v>
      </c>
      <c r="AH681" s="1">
        <v>13868407578.230637</v>
      </c>
      <c r="AJ681">
        <f t="shared" si="73"/>
        <v>836195057775.98901</v>
      </c>
      <c r="AK681" s="1">
        <f t="shared" si="67"/>
        <v>51.512945562407083</v>
      </c>
      <c r="AL681" s="1">
        <f t="shared" si="72"/>
        <v>852264339967.21912</v>
      </c>
    </row>
    <row r="682" spans="1:38">
      <c r="A682" t="s">
        <v>6</v>
      </c>
      <c r="B682" t="s">
        <v>110</v>
      </c>
      <c r="C682">
        <v>14</v>
      </c>
      <c r="D682">
        <v>7</v>
      </c>
      <c r="F682" s="1">
        <v>1</v>
      </c>
      <c r="G682" s="1">
        <v>1977</v>
      </c>
      <c r="H682" s="3">
        <v>18629442382.179901</v>
      </c>
      <c r="I682" s="3">
        <v>5311335416.6176176</v>
      </c>
      <c r="J682" s="3">
        <v>0</v>
      </c>
      <c r="K682" s="3">
        <v>91912447189.086716</v>
      </c>
      <c r="L682" s="3">
        <v>0</v>
      </c>
      <c r="M682" s="4">
        <v>9068834334.4993095</v>
      </c>
      <c r="N682" s="4">
        <v>1596321728.4769771</v>
      </c>
      <c r="O682" s="4">
        <v>0</v>
      </c>
      <c r="P682" s="4">
        <v>95036487138.998199</v>
      </c>
      <c r="Q682" s="4">
        <v>0</v>
      </c>
      <c r="R682" s="4">
        <v>5872086000</v>
      </c>
      <c r="S682" s="12">
        <v>61989000000</v>
      </c>
      <c r="T682" s="12">
        <v>-65338800000</v>
      </c>
      <c r="U682" s="1">
        <f t="shared" si="68"/>
        <v>121725310987.88423</v>
      </c>
      <c r="V682" s="1">
        <f t="shared" si="69"/>
        <v>105701643201.97449</v>
      </c>
      <c r="W682" s="1">
        <f t="shared" si="70"/>
        <v>16023667785.909744</v>
      </c>
      <c r="X682" s="1">
        <v>17</v>
      </c>
      <c r="Y682" s="13">
        <v>405390879914.41559</v>
      </c>
      <c r="Z682" s="2">
        <v>14514.598568628011</v>
      </c>
      <c r="AA682" s="2">
        <v>3.1073579277175298</v>
      </c>
      <c r="AB682" s="2">
        <v>82650491762.503342</v>
      </c>
      <c r="AC682" s="2">
        <v>159906317224.98621</v>
      </c>
      <c r="AD682" s="2">
        <v>91504961219.577423</v>
      </c>
      <c r="AE682" s="2">
        <v>228747836667.55817</v>
      </c>
      <c r="AF682" s="2">
        <v>0.45034040258051056</v>
      </c>
      <c r="AG682" s="2">
        <v>54421950</v>
      </c>
      <c r="AH682" s="1">
        <v>13353924034.709787</v>
      </c>
      <c r="AJ682">
        <f t="shared" si="73"/>
        <v>952840280492.98328</v>
      </c>
      <c r="AK682" s="1">
        <f t="shared" si="67"/>
        <v>55.272589361903854</v>
      </c>
      <c r="AL682" s="1">
        <f t="shared" si="72"/>
        <v>968863948278.89307</v>
      </c>
    </row>
    <row r="683" spans="1:38">
      <c r="A683" t="s">
        <v>6</v>
      </c>
      <c r="B683" t="s">
        <v>110</v>
      </c>
      <c r="C683">
        <v>14</v>
      </c>
      <c r="D683">
        <v>7</v>
      </c>
      <c r="F683" s="1">
        <v>1</v>
      </c>
      <c r="G683" s="1">
        <v>1978</v>
      </c>
      <c r="H683" s="3">
        <v>21806955008.721424</v>
      </c>
      <c r="I683" s="3">
        <v>6085109101.4126301</v>
      </c>
      <c r="J683" s="3">
        <v>0</v>
      </c>
      <c r="K683" s="3">
        <v>124741557763.19186</v>
      </c>
      <c r="L683" s="3">
        <v>0</v>
      </c>
      <c r="M683" s="4">
        <v>17744000056.372982</v>
      </c>
      <c r="N683" s="4">
        <v>2724937264.3121519</v>
      </c>
      <c r="O683" s="4">
        <v>0</v>
      </c>
      <c r="P683" s="4">
        <v>119692163034.46979</v>
      </c>
      <c r="Q683" s="4">
        <v>0</v>
      </c>
      <c r="R683" s="4">
        <v>9278080000</v>
      </c>
      <c r="S683" s="12">
        <v>75186000000</v>
      </c>
      <c r="T683" s="12">
        <v>-75219200000</v>
      </c>
      <c r="U683" s="1">
        <f t="shared" si="68"/>
        <v>161911701873.32593</v>
      </c>
      <c r="V683" s="1">
        <f t="shared" si="69"/>
        <v>140161100355.15491</v>
      </c>
      <c r="W683" s="1">
        <f t="shared" si="70"/>
        <v>21750601518.171021</v>
      </c>
      <c r="X683" s="1">
        <v>18</v>
      </c>
      <c r="Y683" s="13">
        <v>500065697674.41864</v>
      </c>
      <c r="Z683" s="2">
        <v>15019.031218735454</v>
      </c>
      <c r="AA683" s="2">
        <v>3.4753468910792265</v>
      </c>
      <c r="AB683" s="2">
        <v>104213473837.2093</v>
      </c>
      <c r="AC683" s="2">
        <v>164255592497.69675</v>
      </c>
      <c r="AD683" s="2">
        <v>110821569767.44186</v>
      </c>
      <c r="AE683" s="2">
        <v>280409127906.97675</v>
      </c>
      <c r="AF683" s="2">
        <v>0.40520711090922146</v>
      </c>
      <c r="AG683" s="2">
        <v>54642919</v>
      </c>
      <c r="AH683" s="1">
        <v>15326491673.237692</v>
      </c>
      <c r="AJ683">
        <f t="shared" si="73"/>
        <v>1099573451756.042</v>
      </c>
      <c r="AK683" s="1">
        <f t="shared" si="67"/>
        <v>59.745581483247655</v>
      </c>
      <c r="AL683" s="1">
        <f t="shared" si="72"/>
        <v>1121324053274.2129</v>
      </c>
    </row>
    <row r="684" spans="1:38">
      <c r="A684" t="s">
        <v>6</v>
      </c>
      <c r="B684" t="s">
        <v>110</v>
      </c>
      <c r="C684">
        <v>14</v>
      </c>
      <c r="D684">
        <v>7</v>
      </c>
      <c r="F684" s="1">
        <v>1</v>
      </c>
      <c r="G684" s="1">
        <v>1979</v>
      </c>
      <c r="H684" s="3">
        <v>24634989613.525665</v>
      </c>
      <c r="I684" s="3">
        <v>6847419472.3588285</v>
      </c>
      <c r="J684" s="3">
        <v>0</v>
      </c>
      <c r="K684" s="3">
        <v>157833046126.40656</v>
      </c>
      <c r="L684" s="3">
        <v>0</v>
      </c>
      <c r="M684" s="4">
        <v>24537327775.942188</v>
      </c>
      <c r="N684" s="4">
        <v>3357854514.4820361</v>
      </c>
      <c r="O684" s="4">
        <v>0</v>
      </c>
      <c r="P684" s="4">
        <v>147627392690</v>
      </c>
      <c r="Q684" s="4">
        <v>0</v>
      </c>
      <c r="R684" s="4">
        <v>17579260000</v>
      </c>
      <c r="S684" s="12">
        <v>95512800000</v>
      </c>
      <c r="T684" s="12">
        <v>-99138900000</v>
      </c>
      <c r="U684" s="1">
        <f t="shared" si="68"/>
        <v>206894715212.29105</v>
      </c>
      <c r="V684" s="1">
        <f t="shared" si="69"/>
        <v>175522574980.42422</v>
      </c>
      <c r="W684" s="1">
        <f t="shared" si="70"/>
        <v>31372140231.866821</v>
      </c>
      <c r="X684" s="1">
        <v>19</v>
      </c>
      <c r="Y684" s="13">
        <v>605023126734.50513</v>
      </c>
      <c r="Z684" s="2">
        <v>15473.827185827091</v>
      </c>
      <c r="AA684" s="2">
        <v>3.0281311788226617</v>
      </c>
      <c r="AB684" s="2">
        <v>125759358618.56306</v>
      </c>
      <c r="AC684" s="2">
        <v>168569138239.35883</v>
      </c>
      <c r="AD684" s="2">
        <v>133623496762.25717</v>
      </c>
      <c r="AE684" s="2">
        <v>338549922910.88501</v>
      </c>
      <c r="AF684" s="2">
        <v>0.40797533526855262</v>
      </c>
      <c r="AG684" s="2">
        <v>54866304</v>
      </c>
      <c r="AH684" s="1">
        <v>18437962737.917496</v>
      </c>
      <c r="AJ684">
        <f t="shared" si="73"/>
        <v>1285103714224.5652</v>
      </c>
      <c r="AK684" s="1">
        <f t="shared" si="67"/>
        <v>65.172862266948485</v>
      </c>
      <c r="AL684" s="1">
        <f t="shared" si="72"/>
        <v>1316475854456.4321</v>
      </c>
    </row>
    <row r="685" spans="1:38">
      <c r="A685" t="s">
        <v>6</v>
      </c>
      <c r="B685" t="s">
        <v>110</v>
      </c>
      <c r="C685">
        <v>14</v>
      </c>
      <c r="D685">
        <v>7</v>
      </c>
      <c r="F685" s="1">
        <v>1</v>
      </c>
      <c r="G685" s="1">
        <v>1980</v>
      </c>
      <c r="H685" s="3">
        <v>30680488237.945152</v>
      </c>
      <c r="I685" s="3">
        <v>9422843983.7259331</v>
      </c>
      <c r="J685" s="3">
        <v>0</v>
      </c>
      <c r="K685" s="3">
        <v>177811376850.66946</v>
      </c>
      <c r="L685" s="3">
        <v>0</v>
      </c>
      <c r="M685" s="4">
        <v>25691248761.121819</v>
      </c>
      <c r="N685" s="4">
        <v>3322858774.2256608</v>
      </c>
      <c r="O685" s="4">
        <v>0</v>
      </c>
      <c r="P685" s="4">
        <v>186670106988.25244</v>
      </c>
      <c r="Q685" s="4">
        <v>0</v>
      </c>
      <c r="R685" s="4">
        <v>27340320000</v>
      </c>
      <c r="S685" s="12">
        <v>109691000000</v>
      </c>
      <c r="T685" s="12">
        <v>-123767000000</v>
      </c>
      <c r="U685" s="1">
        <f t="shared" si="68"/>
        <v>245255029072.34055</v>
      </c>
      <c r="V685" s="1">
        <f t="shared" si="69"/>
        <v>215684214523.59991</v>
      </c>
      <c r="W685" s="1">
        <f t="shared" si="70"/>
        <v>29570814548.740631</v>
      </c>
      <c r="X685" s="1">
        <v>20</v>
      </c>
      <c r="Y685" s="13">
        <v>690323502018.00684</v>
      </c>
      <c r="Z685" s="2">
        <v>15657.26144467319</v>
      </c>
      <c r="AA685" s="2">
        <v>1.1854485425177188</v>
      </c>
      <c r="AB685" s="2">
        <v>147600822725.86154</v>
      </c>
      <c r="AC685" s="2">
        <v>173483943847.42957</v>
      </c>
      <c r="AD685" s="2">
        <v>158047826761.87518</v>
      </c>
      <c r="AE685" s="2">
        <v>389915010866.19061</v>
      </c>
      <c r="AF685" s="2">
        <v>0.44504880239655847</v>
      </c>
      <c r="AG685" s="2">
        <v>55111030</v>
      </c>
      <c r="AH685" s="1">
        <v>21794111913.939411</v>
      </c>
      <c r="AJ685">
        <f t="shared" si="73"/>
        <v>1510055075998.5952</v>
      </c>
      <c r="AK685" s="1">
        <f t="shared" si="67"/>
        <v>71.4227229151995</v>
      </c>
      <c r="AL685" s="1">
        <f t="shared" si="72"/>
        <v>1539625890547.3359</v>
      </c>
    </row>
    <row r="686" spans="1:38">
      <c r="A686" t="s">
        <v>6</v>
      </c>
      <c r="B686" t="s">
        <v>110</v>
      </c>
      <c r="C686">
        <v>14</v>
      </c>
      <c r="D686">
        <v>7</v>
      </c>
      <c r="F686" s="1">
        <v>1</v>
      </c>
      <c r="G686" s="1">
        <v>1981</v>
      </c>
      <c r="H686" s="3">
        <v>33888556573.379143</v>
      </c>
      <c r="I686" s="3">
        <v>10141211651.585009</v>
      </c>
      <c r="J686" s="3">
        <v>0</v>
      </c>
      <c r="K686" s="3">
        <v>168317143320.31088</v>
      </c>
      <c r="L686" s="3">
        <v>0</v>
      </c>
      <c r="M686" s="4">
        <v>19097417325.157326</v>
      </c>
      <c r="N686" s="4">
        <v>2293196040.1330833</v>
      </c>
      <c r="O686" s="4">
        <v>0</v>
      </c>
      <c r="P686" s="4">
        <v>197732789808.46567</v>
      </c>
      <c r="Q686" s="4">
        <v>0</v>
      </c>
      <c r="R686" s="4">
        <v>22261760000</v>
      </c>
      <c r="S686" s="12">
        <v>102583000000</v>
      </c>
      <c r="T686" s="12">
        <v>-112722000000</v>
      </c>
      <c r="U686" s="1">
        <f t="shared" si="68"/>
        <v>234608671545.27502</v>
      </c>
      <c r="V686" s="1">
        <f t="shared" si="69"/>
        <v>219123403173.75607</v>
      </c>
      <c r="W686" s="1">
        <f t="shared" si="70"/>
        <v>15485268371.518951</v>
      </c>
      <c r="X686" s="1">
        <v>21</v>
      </c>
      <c r="Y686" s="13">
        <v>605221243210.62158</v>
      </c>
      <c r="Z686" s="2">
        <v>15732.985482274264</v>
      </c>
      <c r="AA686" s="2">
        <v>0.48363526322052053</v>
      </c>
      <c r="AB686" s="2">
        <v>134149318044.65903</v>
      </c>
      <c r="AC686" s="2">
        <v>169885547538.2348</v>
      </c>
      <c r="AD686" s="2">
        <v>134337054918.52745</v>
      </c>
      <c r="AE686" s="2">
        <v>351673228726.61438</v>
      </c>
      <c r="AF686" s="2">
        <v>0.49184222055124294</v>
      </c>
      <c r="AG686" s="2">
        <v>55382757</v>
      </c>
      <c r="AH686" s="1">
        <v>19408534831.093994</v>
      </c>
      <c r="AJ686">
        <f t="shared" si="73"/>
        <v>1721211373368.7778</v>
      </c>
      <c r="AK686" s="1">
        <f t="shared" si="67"/>
        <v>78.183465064019558</v>
      </c>
      <c r="AL686" s="1">
        <f t="shared" si="72"/>
        <v>1736696641740.2969</v>
      </c>
    </row>
    <row r="687" spans="1:38">
      <c r="A687" t="s">
        <v>6</v>
      </c>
      <c r="B687" t="s">
        <v>110</v>
      </c>
      <c r="C687">
        <v>14</v>
      </c>
      <c r="D687">
        <v>7</v>
      </c>
      <c r="F687" s="1">
        <v>1</v>
      </c>
      <c r="G687" s="1">
        <v>1982</v>
      </c>
      <c r="H687" s="3">
        <v>38105565839.161613</v>
      </c>
      <c r="I687" s="3">
        <v>10576467120.393513</v>
      </c>
      <c r="J687" s="3">
        <v>0</v>
      </c>
      <c r="K687" s="3">
        <v>167603107831</v>
      </c>
      <c r="L687" s="3">
        <v>0</v>
      </c>
      <c r="M687" s="4">
        <v>18745732617.515987</v>
      </c>
      <c r="N687" s="4">
        <v>2511888845.8026004</v>
      </c>
      <c r="O687" s="4">
        <v>0</v>
      </c>
      <c r="P687" s="4">
        <v>212604325412.62183</v>
      </c>
      <c r="Q687" s="4">
        <v>0</v>
      </c>
      <c r="R687" s="4">
        <v>16530650000.000002</v>
      </c>
      <c r="S687" s="12">
        <v>93383900000</v>
      </c>
      <c r="T687" s="12">
        <v>-108833000000</v>
      </c>
      <c r="U687" s="1">
        <f t="shared" si="68"/>
        <v>232815790790.55511</v>
      </c>
      <c r="V687" s="1">
        <f t="shared" si="69"/>
        <v>233861946875.94043</v>
      </c>
      <c r="W687" s="1">
        <f t="shared" si="70"/>
        <v>-1046156085.3853149</v>
      </c>
      <c r="X687" s="1">
        <v>22</v>
      </c>
      <c r="Y687" s="13">
        <v>574594670126.75916</v>
      </c>
      <c r="Z687" s="2">
        <v>16028.332958211224</v>
      </c>
      <c r="AA687" s="2">
        <v>1.8772500379518675</v>
      </c>
      <c r="AB687" s="2">
        <v>130253548258.3092</v>
      </c>
      <c r="AC687" s="2">
        <v>167128794461.94955</v>
      </c>
      <c r="AD687" s="2">
        <v>123196047509.73151</v>
      </c>
      <c r="AE687" s="2">
        <v>335253119073.75983</v>
      </c>
      <c r="AF687" s="2">
        <v>0.52884002022087317</v>
      </c>
      <c r="AG687" s="2">
        <v>55676419</v>
      </c>
      <c r="AH687" s="1">
        <v>18975239619.880642</v>
      </c>
      <c r="AJ687">
        <f t="shared" si="73"/>
        <v>1867652050902.27</v>
      </c>
      <c r="AK687" s="1">
        <f t="shared" si="67"/>
        <v>82.540956030541196</v>
      </c>
      <c r="AL687" s="1">
        <f t="shared" si="72"/>
        <v>1866605894816.8848</v>
      </c>
    </row>
    <row r="688" spans="1:38">
      <c r="A688" t="s">
        <v>6</v>
      </c>
      <c r="B688" t="s">
        <v>110</v>
      </c>
      <c r="C688">
        <v>14</v>
      </c>
      <c r="D688">
        <v>7</v>
      </c>
      <c r="F688" s="1">
        <v>1</v>
      </c>
      <c r="G688" s="1">
        <v>1983</v>
      </c>
      <c r="H688" s="3">
        <v>43444973656.741669</v>
      </c>
      <c r="I688" s="3">
        <v>12864484198.126825</v>
      </c>
      <c r="J688" s="3">
        <v>0</v>
      </c>
      <c r="K688" s="3">
        <v>163397252190</v>
      </c>
      <c r="L688" s="3">
        <v>0</v>
      </c>
      <c r="M688" s="4">
        <v>25939189401.102493</v>
      </c>
      <c r="N688" s="4">
        <v>3636689071.0617595</v>
      </c>
      <c r="O688" s="4">
        <v>0</v>
      </c>
      <c r="P688" s="4">
        <v>223272809999.52383</v>
      </c>
      <c r="Q688" s="4">
        <v>0</v>
      </c>
      <c r="R688" s="4">
        <v>19851000000</v>
      </c>
      <c r="S688" s="12">
        <v>91317500000</v>
      </c>
      <c r="T688" s="12">
        <v>-99729600000</v>
      </c>
      <c r="U688" s="1">
        <f t="shared" si="68"/>
        <v>239557710044.8685</v>
      </c>
      <c r="V688" s="1">
        <f t="shared" si="69"/>
        <v>252848688471.68808</v>
      </c>
      <c r="W688" s="1">
        <f t="shared" si="70"/>
        <v>-13290978426.81958</v>
      </c>
      <c r="X688" s="1">
        <v>23</v>
      </c>
      <c r="Y688" s="13">
        <v>550344263705.99878</v>
      </c>
      <c r="Z688" s="2">
        <v>16135.776650178334</v>
      </c>
      <c r="AA688" s="2">
        <v>0.67033603711151102</v>
      </c>
      <c r="AB688" s="2">
        <v>125509226267.32077</v>
      </c>
      <c r="AC688" s="2">
        <v>161179229100.79236</v>
      </c>
      <c r="AD688" s="2">
        <v>110556708838.97066</v>
      </c>
      <c r="AE688" s="2">
        <v>319003976245.80432</v>
      </c>
      <c r="AF688" s="2">
        <v>0.55627851849506771</v>
      </c>
      <c r="AG688" s="2">
        <v>55986998</v>
      </c>
      <c r="AH688" s="1">
        <v>16877297510.569992</v>
      </c>
      <c r="AJ688">
        <f t="shared" si="73"/>
        <v>1903520342384.3818</v>
      </c>
      <c r="AK688" s="1">
        <f t="shared" si="67"/>
        <v>82.541769250536163</v>
      </c>
      <c r="AL688" s="1">
        <f t="shared" si="72"/>
        <v>1890229363957.5623</v>
      </c>
    </row>
    <row r="689" spans="1:38">
      <c r="A689" t="s">
        <v>6</v>
      </c>
      <c r="B689" t="s">
        <v>110</v>
      </c>
      <c r="C689">
        <v>14</v>
      </c>
      <c r="D689">
        <v>7</v>
      </c>
      <c r="F689" s="1">
        <v>1</v>
      </c>
      <c r="G689" s="1">
        <v>1984</v>
      </c>
      <c r="H689" s="3">
        <v>46006977954.885254</v>
      </c>
      <c r="I689" s="3">
        <v>12937619228.194887</v>
      </c>
      <c r="J689" s="3">
        <v>0</v>
      </c>
      <c r="K689" s="3">
        <v>165440618849</v>
      </c>
      <c r="L689" s="3">
        <v>0</v>
      </c>
      <c r="M689" s="4">
        <v>28763673286.542545</v>
      </c>
      <c r="N689" s="4">
        <v>3904351835.7441149</v>
      </c>
      <c r="O689" s="4">
        <v>0</v>
      </c>
      <c r="P689" s="4">
        <v>222760985415.50458</v>
      </c>
      <c r="Q689" s="4">
        <v>0</v>
      </c>
      <c r="R689" s="4">
        <v>20939510000</v>
      </c>
      <c r="S689" s="12">
        <v>93374500000</v>
      </c>
      <c r="T689" s="12">
        <v>-97868200000</v>
      </c>
      <c r="U689" s="1">
        <f t="shared" si="68"/>
        <v>245324726032.08014</v>
      </c>
      <c r="V689" s="1">
        <f t="shared" si="69"/>
        <v>255429010537.79123</v>
      </c>
      <c r="W689" s="1">
        <f t="shared" si="70"/>
        <v>-10104284505.71109</v>
      </c>
      <c r="X689" s="1">
        <v>24</v>
      </c>
      <c r="Y689" s="13">
        <v>521686482023.56824</v>
      </c>
      <c r="Z689" s="2">
        <v>16284.336771277465</v>
      </c>
      <c r="AA689" s="2">
        <v>0.92068776309869804</v>
      </c>
      <c r="AB689" s="2">
        <v>119926893342.34032</v>
      </c>
      <c r="AC689" s="2">
        <v>158886685846.69247</v>
      </c>
      <c r="AD689" s="2">
        <v>100768490580.19965</v>
      </c>
      <c r="AE689" s="2">
        <v>302624401411.09357</v>
      </c>
      <c r="AF689" s="2">
        <v>0.5670906801608766</v>
      </c>
      <c r="AG689" s="2">
        <v>56305397.000000007</v>
      </c>
      <c r="AH689" s="1">
        <v>15738835683.471264</v>
      </c>
      <c r="AJ689">
        <f t="shared" si="73"/>
        <v>1938720180112.6902</v>
      </c>
      <c r="AK689" s="1">
        <f t="shared" si="67"/>
        <v>83.01930817834085</v>
      </c>
      <c r="AL689" s="1">
        <f t="shared" si="72"/>
        <v>1928615895606.979</v>
      </c>
    </row>
    <row r="690" spans="1:38">
      <c r="A690" t="s">
        <v>6</v>
      </c>
      <c r="B690" t="s">
        <v>110</v>
      </c>
      <c r="C690">
        <v>14</v>
      </c>
      <c r="D690">
        <v>7</v>
      </c>
      <c r="F690" s="1">
        <v>1</v>
      </c>
      <c r="G690" s="1">
        <v>1985</v>
      </c>
      <c r="H690" s="3">
        <v>57154651256.521965</v>
      </c>
      <c r="I690" s="3">
        <v>16932945744.730186</v>
      </c>
      <c r="J690" s="3">
        <v>0</v>
      </c>
      <c r="K690" s="3">
        <v>191922372967</v>
      </c>
      <c r="L690" s="3">
        <v>0</v>
      </c>
      <c r="M690" s="4">
        <v>54890871774.533455</v>
      </c>
      <c r="N690" s="4">
        <v>9707644083.8376007</v>
      </c>
      <c r="O690" s="4">
        <v>0</v>
      </c>
      <c r="P690" s="4">
        <v>247724693029.53473</v>
      </c>
      <c r="Q690" s="4">
        <v>0</v>
      </c>
      <c r="R690" s="4">
        <v>26588580000</v>
      </c>
      <c r="S690" s="12">
        <v>97101900000</v>
      </c>
      <c r="T690" s="12">
        <v>-101916000000</v>
      </c>
      <c r="U690" s="1">
        <f t="shared" si="68"/>
        <v>292598549968.25214</v>
      </c>
      <c r="V690" s="1">
        <f t="shared" si="69"/>
        <v>312323208887.90576</v>
      </c>
      <c r="W690" s="1">
        <f t="shared" si="70"/>
        <v>-19724658919.653625</v>
      </c>
      <c r="X690" s="1">
        <v>25</v>
      </c>
      <c r="Y690" s="13">
        <v>543485180318.29468</v>
      </c>
      <c r="Z690" s="2">
        <v>16453.347747377382</v>
      </c>
      <c r="AA690" s="2">
        <v>1.0378744831537716</v>
      </c>
      <c r="AB690" s="2">
        <v>125289538618.77647</v>
      </c>
      <c r="AC690" s="2">
        <v>162591177750.13821</v>
      </c>
      <c r="AD690" s="2">
        <v>104459979559.05972</v>
      </c>
      <c r="AE690" s="2">
        <v>318454672214.92194</v>
      </c>
      <c r="AF690" s="2">
        <v>0.5648959944329307</v>
      </c>
      <c r="AG690" s="2">
        <v>56624363.999999993</v>
      </c>
      <c r="AH690" s="1">
        <v>17301592006.333706</v>
      </c>
      <c r="AI690" s="3"/>
      <c r="AJ690">
        <f t="shared" si="73"/>
        <v>1988927344833.3718</v>
      </c>
      <c r="AK690" s="1">
        <f t="shared" si="67"/>
        <v>84.058447936084903</v>
      </c>
      <c r="AL690" s="1">
        <f t="shared" si="72"/>
        <v>1969202685913.7183</v>
      </c>
    </row>
    <row r="691" spans="1:38">
      <c r="A691" t="s">
        <v>6</v>
      </c>
      <c r="B691" t="s">
        <v>110</v>
      </c>
      <c r="C691">
        <v>14</v>
      </c>
      <c r="D691">
        <v>7</v>
      </c>
      <c r="F691" s="1">
        <v>1</v>
      </c>
      <c r="G691" s="1">
        <v>1986</v>
      </c>
      <c r="H691" s="3">
        <v>74278704662.185287</v>
      </c>
      <c r="I691" s="3">
        <v>24838582539.191868</v>
      </c>
      <c r="J691" s="3">
        <v>0</v>
      </c>
      <c r="K691" s="3">
        <v>228460254067</v>
      </c>
      <c r="L691" s="3">
        <v>0</v>
      </c>
      <c r="M691" s="4">
        <v>100354766664.46817</v>
      </c>
      <c r="N691" s="4">
        <v>21913332608.803749</v>
      </c>
      <c r="O691" s="4">
        <v>0</v>
      </c>
      <c r="P691" s="4">
        <v>279620182029.16498</v>
      </c>
      <c r="Q691" s="4">
        <v>0</v>
      </c>
      <c r="R691" s="4">
        <v>31453830000</v>
      </c>
      <c r="S691" s="12">
        <v>120533000000</v>
      </c>
      <c r="T691" s="12">
        <v>-121880000000</v>
      </c>
      <c r="U691" s="1">
        <f t="shared" si="68"/>
        <v>359031371268.37714</v>
      </c>
      <c r="V691" s="1">
        <f t="shared" si="69"/>
        <v>401888281302.43689</v>
      </c>
      <c r="W691" s="1">
        <f t="shared" si="70"/>
        <v>-42856910034.059753</v>
      </c>
      <c r="X691" s="1">
        <v>26</v>
      </c>
      <c r="Y691" s="13">
        <v>758519935599.96204</v>
      </c>
      <c r="Z691" s="2">
        <v>16729.923228021147</v>
      </c>
      <c r="AA691" s="2">
        <v>1.6809678181624008</v>
      </c>
      <c r="AB691" s="2">
        <v>172653082678.28391</v>
      </c>
      <c r="AC691" s="2">
        <v>170308371792.88742</v>
      </c>
      <c r="AD691" s="2">
        <v>146885491050.28885</v>
      </c>
      <c r="AE691" s="2">
        <v>439721431953.78345</v>
      </c>
      <c r="AF691" s="2">
        <v>0.56391446483398611</v>
      </c>
      <c r="AG691" s="2">
        <v>56944579</v>
      </c>
      <c r="AH691" s="1">
        <v>23736016346.269669</v>
      </c>
      <c r="AJ691">
        <f t="shared" si="73"/>
        <v>2100928062186.6765</v>
      </c>
      <c r="AK691" s="1">
        <f t="shared" si="67"/>
        <v>86.025109923699844</v>
      </c>
      <c r="AL691" s="1">
        <f t="shared" si="72"/>
        <v>2058071152152.6167</v>
      </c>
    </row>
    <row r="692" spans="1:38">
      <c r="A692" t="s">
        <v>6</v>
      </c>
      <c r="B692" t="s">
        <v>110</v>
      </c>
      <c r="C692">
        <v>14</v>
      </c>
      <c r="D692">
        <v>7</v>
      </c>
      <c r="F692" s="1">
        <v>1</v>
      </c>
      <c r="G692" s="1">
        <v>1987</v>
      </c>
      <c r="H692" s="3">
        <v>88155366681.40451</v>
      </c>
      <c r="I692" s="3">
        <v>30237037372.235653</v>
      </c>
      <c r="J692" s="3">
        <v>0</v>
      </c>
      <c r="K692" s="3">
        <v>304184779026</v>
      </c>
      <c r="L692" s="3">
        <v>0</v>
      </c>
      <c r="M692" s="4">
        <v>89427565506.703522</v>
      </c>
      <c r="N692" s="4">
        <v>21365671617.483253</v>
      </c>
      <c r="O692" s="4">
        <v>0</v>
      </c>
      <c r="P692" s="4">
        <v>363456471910.48309</v>
      </c>
      <c r="Q692" s="4">
        <v>0</v>
      </c>
      <c r="R692" s="4">
        <v>33049480000.000004</v>
      </c>
      <c r="S692" s="12">
        <v>143004000000</v>
      </c>
      <c r="T692" s="12">
        <v>-150779000000</v>
      </c>
      <c r="U692" s="1">
        <f t="shared" si="68"/>
        <v>455626663079.64014</v>
      </c>
      <c r="V692" s="1">
        <f t="shared" si="69"/>
        <v>474249709034.66986</v>
      </c>
      <c r="W692" s="1">
        <f t="shared" si="70"/>
        <v>-18623045955.029724</v>
      </c>
      <c r="X692" s="1">
        <v>27</v>
      </c>
      <c r="Y692" s="13">
        <v>917896213030.66675</v>
      </c>
      <c r="Z692" s="2">
        <v>17032.987956095123</v>
      </c>
      <c r="AA692" s="2">
        <v>1.8115129635882994</v>
      </c>
      <c r="AB692" s="2">
        <v>207774156935.50146</v>
      </c>
      <c r="AC692" s="2">
        <v>178877113735.94992</v>
      </c>
      <c r="AD692" s="2">
        <v>183425450180.07202</v>
      </c>
      <c r="AE692" s="2">
        <v>538560296846.01111</v>
      </c>
      <c r="AF692" s="2">
        <v>0.56506200367081771</v>
      </c>
      <c r="AG692" s="2">
        <v>57267262</v>
      </c>
      <c r="AH692" s="1">
        <v>29257330256.131069</v>
      </c>
      <c r="AJ692">
        <f t="shared" si="73"/>
        <v>2240226613681.2207</v>
      </c>
      <c r="AK692" s="1">
        <f t="shared" si="67"/>
        <v>87.727374196924899</v>
      </c>
      <c r="AL692" s="1">
        <f t="shared" si="72"/>
        <v>2221603567726.1909</v>
      </c>
    </row>
    <row r="693" spans="1:38">
      <c r="A693" t="s">
        <v>6</v>
      </c>
      <c r="B693" t="s">
        <v>110</v>
      </c>
      <c r="C693">
        <v>14</v>
      </c>
      <c r="D693">
        <v>7</v>
      </c>
      <c r="F693" s="1">
        <v>1</v>
      </c>
      <c r="G693" s="1">
        <v>1988</v>
      </c>
      <c r="H693" s="3">
        <v>113252708438.81413</v>
      </c>
      <c r="I693" s="3">
        <v>37912729567.791023</v>
      </c>
      <c r="J693" s="3">
        <v>0</v>
      </c>
      <c r="K693" s="3">
        <v>313248076085</v>
      </c>
      <c r="L693" s="3">
        <v>0</v>
      </c>
      <c r="M693" s="4">
        <v>131561839350.5112</v>
      </c>
      <c r="N693" s="4">
        <v>31087235799.924694</v>
      </c>
      <c r="O693" s="4">
        <v>0</v>
      </c>
      <c r="P693" s="4">
        <v>358226424989.27216</v>
      </c>
      <c r="Q693" s="4">
        <v>0</v>
      </c>
      <c r="R693" s="4">
        <v>25364500000</v>
      </c>
      <c r="S693" s="12">
        <v>161586000000</v>
      </c>
      <c r="T693" s="12">
        <v>-169242000000</v>
      </c>
      <c r="U693" s="1">
        <f t="shared" si="68"/>
        <v>489778014091.60516</v>
      </c>
      <c r="V693" s="1">
        <f t="shared" si="69"/>
        <v>520875500139.70801</v>
      </c>
      <c r="W693" s="1">
        <f t="shared" si="70"/>
        <v>-31097486048.102844</v>
      </c>
      <c r="X693" s="1">
        <v>28</v>
      </c>
      <c r="Y693" s="13">
        <v>1001159013324.5237</v>
      </c>
      <c r="Z693" s="2">
        <v>17729.320519410976</v>
      </c>
      <c r="AA693" s="2">
        <v>4.0881409950547294</v>
      </c>
      <c r="AB693" s="2">
        <v>222248034357.44962</v>
      </c>
      <c r="AC693" s="2">
        <v>195482145878.01736</v>
      </c>
      <c r="AD693" s="2">
        <v>208401706860.47791</v>
      </c>
      <c r="AE693" s="2">
        <v>575397048783.17371</v>
      </c>
      <c r="AF693" s="2">
        <v>0.55521545939927774</v>
      </c>
      <c r="AG693" s="2">
        <v>57586103</v>
      </c>
      <c r="AH693" s="1">
        <v>34417309232.723999</v>
      </c>
      <c r="AJ693">
        <f t="shared" si="73"/>
        <v>2414802614044.686</v>
      </c>
      <c r="AK693" s="1">
        <f t="shared" si="67"/>
        <v>90.00287293802127</v>
      </c>
      <c r="AL693" s="1">
        <f t="shared" si="72"/>
        <v>2383705127996.583</v>
      </c>
    </row>
    <row r="694" spans="1:38">
      <c r="A694" t="s">
        <v>6</v>
      </c>
      <c r="B694" t="s">
        <v>110</v>
      </c>
      <c r="C694">
        <v>14</v>
      </c>
      <c r="D694">
        <v>7</v>
      </c>
      <c r="F694" s="1">
        <v>1</v>
      </c>
      <c r="G694" s="1">
        <v>1989</v>
      </c>
      <c r="H694" s="11">
        <v>75414700000</v>
      </c>
      <c r="I694" s="11">
        <v>45231500000</v>
      </c>
      <c r="J694" s="11">
        <v>28420900000</v>
      </c>
      <c r="K694" s="11">
        <v>379599000000</v>
      </c>
      <c r="L694" s="11">
        <v>0</v>
      </c>
      <c r="M694" s="12">
        <v>60523500000</v>
      </c>
      <c r="N694" s="12">
        <v>50293700000</v>
      </c>
      <c r="O694" s="12">
        <v>103144000000</v>
      </c>
      <c r="P694" s="12">
        <v>347554000000</v>
      </c>
      <c r="Q694" s="12">
        <v>0</v>
      </c>
      <c r="R694" s="12">
        <v>24611000000</v>
      </c>
      <c r="S694" s="12">
        <v>172186000000</v>
      </c>
      <c r="T694" s="12">
        <v>-182491000000</v>
      </c>
      <c r="U694" s="1">
        <f t="shared" si="68"/>
        <v>553277100000</v>
      </c>
      <c r="V694" s="1">
        <f t="shared" si="69"/>
        <v>561515200000</v>
      </c>
      <c r="W694" s="1">
        <f t="shared" si="70"/>
        <v>-8238100000</v>
      </c>
      <c r="X694" s="1">
        <v>29</v>
      </c>
      <c r="Y694" s="13">
        <v>1007009253547.1931</v>
      </c>
      <c r="Z694" s="2">
        <v>18373.810346104514</v>
      </c>
      <c r="AA694" s="2">
        <v>3.6351637164431452</v>
      </c>
      <c r="AB694" s="2">
        <v>218074593872.0954</v>
      </c>
      <c r="AC694" s="2">
        <v>209622802328.17398</v>
      </c>
      <c r="AD694" s="2">
        <v>214580156282.13037</v>
      </c>
      <c r="AE694" s="2">
        <v>576157546781.8219</v>
      </c>
      <c r="AF694" s="2">
        <v>0.53181789327374751</v>
      </c>
      <c r="AG694" s="2">
        <v>57893172</v>
      </c>
      <c r="AH694" s="1">
        <v>34684928790.204704</v>
      </c>
      <c r="AJ694">
        <f t="shared" si="73"/>
        <v>2588608116184.7061</v>
      </c>
      <c r="AK694" s="1">
        <f t="shared" si="67"/>
        <v>92.169945719934901</v>
      </c>
      <c r="AL694" s="1">
        <f t="shared" si="72"/>
        <v>2580370016184.7061</v>
      </c>
    </row>
    <row r="695" spans="1:38">
      <c r="A695" t="s">
        <v>6</v>
      </c>
      <c r="B695" t="s">
        <v>110</v>
      </c>
      <c r="C695">
        <v>14</v>
      </c>
      <c r="D695">
        <v>7</v>
      </c>
      <c r="F695" s="1">
        <v>1</v>
      </c>
      <c r="G695" s="1">
        <v>1990</v>
      </c>
      <c r="H695" s="11">
        <v>110119000000</v>
      </c>
      <c r="I695" s="11">
        <v>40202800000</v>
      </c>
      <c r="J695" s="11">
        <v>40846200000</v>
      </c>
      <c r="K695" s="11">
        <v>476450000000</v>
      </c>
      <c r="L695" s="11">
        <v>0</v>
      </c>
      <c r="M695" s="12">
        <v>84928800000</v>
      </c>
      <c r="N695" s="12">
        <v>54825500000</v>
      </c>
      <c r="O695" s="12">
        <v>160441000000</v>
      </c>
      <c r="P695" s="12">
        <v>457799000000</v>
      </c>
      <c r="Q695" s="12">
        <v>0</v>
      </c>
      <c r="R695" s="12">
        <v>36777700000</v>
      </c>
      <c r="S695" s="12">
        <v>208932000000</v>
      </c>
      <c r="T695" s="12">
        <v>-222186000000</v>
      </c>
      <c r="U695" s="1">
        <f t="shared" si="68"/>
        <v>704395700000</v>
      </c>
      <c r="V695" s="1">
        <f t="shared" si="69"/>
        <v>757994300000</v>
      </c>
      <c r="W695" s="1">
        <f t="shared" si="70"/>
        <v>-53598600000</v>
      </c>
      <c r="X695" s="1">
        <v>30</v>
      </c>
      <c r="Y695" s="13">
        <v>1244163353812.7937</v>
      </c>
      <c r="Z695" s="2">
        <v>18761.261227358256</v>
      </c>
      <c r="AA695" s="2">
        <v>2.1087127490454662</v>
      </c>
      <c r="AB695" s="2">
        <v>270416684736.77872</v>
      </c>
      <c r="AC695" s="2">
        <v>217563292986.91733</v>
      </c>
      <c r="AD695" s="2">
        <v>267274521142.0311</v>
      </c>
      <c r="AE695" s="2">
        <v>710504758462.83582</v>
      </c>
      <c r="AF695" s="2">
        <v>0.49967562450134123</v>
      </c>
      <c r="AG695" s="2">
        <v>58183174</v>
      </c>
      <c r="AH695" s="1">
        <v>42990097709.015175</v>
      </c>
      <c r="AJ695">
        <f t="shared" si="73"/>
        <v>2804940683478.3096</v>
      </c>
      <c r="AK695" s="1">
        <f t="shared" si="67"/>
        <v>94.120944997213314</v>
      </c>
      <c r="AL695" s="1">
        <f t="shared" si="72"/>
        <v>2751342083478.3096</v>
      </c>
    </row>
    <row r="696" spans="1:38">
      <c r="A696" t="s">
        <v>6</v>
      </c>
      <c r="B696" t="s">
        <v>110</v>
      </c>
      <c r="C696">
        <v>14</v>
      </c>
      <c r="D696">
        <v>7</v>
      </c>
      <c r="F696" s="1">
        <v>1</v>
      </c>
      <c r="G696" s="1">
        <v>1991</v>
      </c>
      <c r="H696" s="11">
        <v>129903000000</v>
      </c>
      <c r="I696" s="11">
        <v>44420800000</v>
      </c>
      <c r="J696" s="11">
        <v>47084900000</v>
      </c>
      <c r="K696" s="11">
        <v>470243000000</v>
      </c>
      <c r="L696" s="11">
        <v>0</v>
      </c>
      <c r="M696" s="12">
        <v>97451700000</v>
      </c>
      <c r="N696" s="12">
        <v>71177600000</v>
      </c>
      <c r="O696" s="12">
        <v>189672000000</v>
      </c>
      <c r="P696" s="12">
        <v>455544000000</v>
      </c>
      <c r="Q696" s="12">
        <v>0</v>
      </c>
      <c r="R696" s="12">
        <v>31284000000</v>
      </c>
      <c r="S696" s="12">
        <v>209172000000</v>
      </c>
      <c r="T696" s="12">
        <v>-218886000000</v>
      </c>
      <c r="U696" s="1">
        <f t="shared" si="68"/>
        <v>722935700000</v>
      </c>
      <c r="V696" s="1">
        <f t="shared" si="69"/>
        <v>813845300000</v>
      </c>
      <c r="W696" s="1">
        <f t="shared" si="70"/>
        <v>-90909600000</v>
      </c>
      <c r="X696" s="1">
        <v>31</v>
      </c>
      <c r="Y696" s="13">
        <v>1245405883036.8564</v>
      </c>
      <c r="Z696" s="2">
        <v>18868.144405271676</v>
      </c>
      <c r="AA696" s="2">
        <v>0.56970145353318458</v>
      </c>
      <c r="AB696" s="2">
        <v>276482990349.95929</v>
      </c>
      <c r="AC696" s="2">
        <v>216705894004.05386</v>
      </c>
      <c r="AD696" s="2">
        <v>264678432740.37903</v>
      </c>
      <c r="AE696" s="2">
        <v>710645785373.79382</v>
      </c>
      <c r="AF696" s="2">
        <v>0.46592076875998101</v>
      </c>
      <c r="AG696" s="2">
        <v>58454894</v>
      </c>
      <c r="AH696" s="1">
        <v>45194072383.073502</v>
      </c>
      <c r="AJ696">
        <f t="shared" si="73"/>
        <v>2996827235474.0425</v>
      </c>
      <c r="AK696" s="1">
        <f t="shared" si="67"/>
        <v>95.498315964464666</v>
      </c>
      <c r="AL696" s="1">
        <f t="shared" si="72"/>
        <v>2905917635474.0425</v>
      </c>
    </row>
    <row r="697" spans="1:38">
      <c r="A697" t="s">
        <v>6</v>
      </c>
      <c r="B697" t="s">
        <v>110</v>
      </c>
      <c r="C697">
        <v>14</v>
      </c>
      <c r="D697">
        <v>7</v>
      </c>
      <c r="F697" s="1">
        <v>1</v>
      </c>
      <c r="G697" s="1">
        <v>1992</v>
      </c>
      <c r="H697" s="11">
        <v>158870000000</v>
      </c>
      <c r="I697" s="11">
        <v>43228900000</v>
      </c>
      <c r="J697" s="11">
        <v>54490100000</v>
      </c>
      <c r="K697" s="11">
        <v>530375000000</v>
      </c>
      <c r="L697" s="11">
        <v>0</v>
      </c>
      <c r="M697" s="12">
        <v>130050000000</v>
      </c>
      <c r="N697" s="12">
        <v>72532500000</v>
      </c>
      <c r="O697" s="12">
        <v>219657000000</v>
      </c>
      <c r="P697" s="12">
        <v>468012000000</v>
      </c>
      <c r="Q697" s="12">
        <v>0</v>
      </c>
      <c r="R697" s="12">
        <v>27028300000</v>
      </c>
      <c r="S697" s="12">
        <v>227442000000</v>
      </c>
      <c r="T697" s="12">
        <v>-225071000000</v>
      </c>
      <c r="U697" s="1">
        <f t="shared" si="68"/>
        <v>813992300000</v>
      </c>
      <c r="V697" s="1">
        <f t="shared" si="69"/>
        <v>890251500000</v>
      </c>
      <c r="W697" s="1">
        <f t="shared" si="70"/>
        <v>-76259200000</v>
      </c>
      <c r="X697" s="1">
        <v>32</v>
      </c>
      <c r="Y697" s="13">
        <v>1372968029739.7769</v>
      </c>
      <c r="Z697" s="2">
        <v>19063.456788780728</v>
      </c>
      <c r="AA697" s="2">
        <v>1.0351435695737337</v>
      </c>
      <c r="AB697" s="2">
        <v>313034956629.49194</v>
      </c>
      <c r="AC697" s="2">
        <v>211610700187.02786</v>
      </c>
      <c r="AD697" s="2">
        <v>275292837670.38409</v>
      </c>
      <c r="AE697" s="2">
        <v>783404089219.33081</v>
      </c>
      <c r="AF697" s="2">
        <v>0.43730172486666452</v>
      </c>
      <c r="AG697" s="2">
        <v>58711078</v>
      </c>
      <c r="AH697" s="1">
        <v>49440761868.170906</v>
      </c>
      <c r="AJ697">
        <f t="shared" si="73"/>
        <v>3145368429055.835</v>
      </c>
      <c r="AK697" s="1">
        <f t="shared" si="67"/>
        <v>95.269987547023646</v>
      </c>
      <c r="AL697" s="1">
        <f t="shared" si="72"/>
        <v>3069109229055.835</v>
      </c>
    </row>
    <row r="698" spans="1:38">
      <c r="A698" t="s">
        <v>6</v>
      </c>
      <c r="B698" t="s">
        <v>110</v>
      </c>
      <c r="C698">
        <v>14</v>
      </c>
      <c r="D698">
        <v>7</v>
      </c>
      <c r="F698" s="1">
        <v>1</v>
      </c>
      <c r="G698" s="1">
        <v>1993</v>
      </c>
      <c r="H698" s="11">
        <v>159128000000</v>
      </c>
      <c r="I698" s="11">
        <v>51965100000</v>
      </c>
      <c r="J698" s="11">
        <v>78505600000</v>
      </c>
      <c r="K698" s="11">
        <v>583099000000</v>
      </c>
      <c r="L698" s="11">
        <v>0</v>
      </c>
      <c r="M698" s="12">
        <v>135376000000</v>
      </c>
      <c r="N698" s="12">
        <v>103818000000</v>
      </c>
      <c r="O698" s="12">
        <v>263170000000</v>
      </c>
      <c r="P698" s="12">
        <v>487533000000</v>
      </c>
      <c r="Q698" s="12">
        <v>0</v>
      </c>
      <c r="R698" s="12">
        <v>22648700000</v>
      </c>
      <c r="S698" s="12">
        <v>199044000000</v>
      </c>
      <c r="T698" s="12">
        <v>-191528000000</v>
      </c>
      <c r="U698" s="1">
        <f t="shared" si="68"/>
        <v>895346400000</v>
      </c>
      <c r="V698" s="1">
        <f t="shared" si="69"/>
        <v>989897000000</v>
      </c>
      <c r="W698" s="1">
        <f t="shared" si="70"/>
        <v>-94550600000</v>
      </c>
      <c r="X698" s="1">
        <v>33</v>
      </c>
      <c r="Y698" s="13">
        <v>1297003937919.8518</v>
      </c>
      <c r="Z698" s="2">
        <v>18857.678276184281</v>
      </c>
      <c r="AA698" s="2">
        <v>-1.0794396571221654</v>
      </c>
      <c r="AB698" s="2">
        <v>310744544822.79364</v>
      </c>
      <c r="AC698" s="2">
        <v>198503144947.48483</v>
      </c>
      <c r="AD698" s="2">
        <v>241304088487.37552</v>
      </c>
      <c r="AE698" s="2">
        <v>742458559184.61902</v>
      </c>
      <c r="AF698" s="2">
        <v>0.41574251047685334</v>
      </c>
      <c r="AG698" s="2">
        <v>58955673</v>
      </c>
      <c r="AH698" s="1">
        <v>44955020331.654755</v>
      </c>
      <c r="AJ698">
        <f t="shared" si="73"/>
        <v>3300745113151.5723</v>
      </c>
      <c r="AK698" s="1">
        <f t="shared" si="67"/>
        <v>96.528473430729051</v>
      </c>
      <c r="AL698" s="1">
        <f t="shared" si="72"/>
        <v>3206194513151.5723</v>
      </c>
    </row>
    <row r="699" spans="1:38">
      <c r="A699" t="s">
        <v>6</v>
      </c>
      <c r="B699" t="s">
        <v>110</v>
      </c>
      <c r="C699">
        <v>14</v>
      </c>
      <c r="D699">
        <v>7</v>
      </c>
      <c r="F699" s="1">
        <v>1</v>
      </c>
      <c r="G699" s="1">
        <v>1994</v>
      </c>
      <c r="H699" s="11">
        <v>300860000000</v>
      </c>
      <c r="I699" s="11">
        <v>53744900000</v>
      </c>
      <c r="J699" s="11">
        <v>131175000000</v>
      </c>
      <c r="K699" s="11">
        <v>633730000000</v>
      </c>
      <c r="L699" s="11">
        <v>24784900000</v>
      </c>
      <c r="M699" s="12">
        <v>301833000000</v>
      </c>
      <c r="N699" s="12">
        <v>102207000000</v>
      </c>
      <c r="O699" s="12">
        <v>264452000000</v>
      </c>
      <c r="P699" s="12">
        <v>538517000000</v>
      </c>
      <c r="Q699" s="12">
        <v>20239400000</v>
      </c>
      <c r="R699" s="12">
        <v>26257300000</v>
      </c>
      <c r="S699" s="12">
        <v>230811000000</v>
      </c>
      <c r="T699" s="12">
        <v>-223561000000</v>
      </c>
      <c r="U699" s="1">
        <f t="shared" si="68"/>
        <v>1170552100000</v>
      </c>
      <c r="V699" s="1">
        <f t="shared" si="69"/>
        <v>1227248400000</v>
      </c>
      <c r="W699" s="1">
        <f t="shared" si="70"/>
        <v>-56696300000</v>
      </c>
      <c r="X699" s="1">
        <v>34</v>
      </c>
      <c r="Y699" s="13">
        <v>1368007679584.1208</v>
      </c>
      <c r="Z699" s="2">
        <v>19203.651584385872</v>
      </c>
      <c r="AA699" s="2">
        <v>1.8346548452814062</v>
      </c>
      <c r="AB699" s="2">
        <v>323983801984.87714</v>
      </c>
      <c r="AC699" s="2">
        <v>201902734355.07651</v>
      </c>
      <c r="AD699" s="2">
        <v>251563988657.84497</v>
      </c>
      <c r="AE699" s="2">
        <v>778454005198.48767</v>
      </c>
      <c r="AF699" s="2">
        <v>0.40447860385959805</v>
      </c>
      <c r="AG699" s="2">
        <v>59194619.000000007</v>
      </c>
      <c r="AH699" s="1">
        <v>46750388270.558228</v>
      </c>
      <c r="AJ699">
        <f t="shared" si="73"/>
        <v>3466490341880.8652</v>
      </c>
      <c r="AK699" s="1">
        <f t="shared" si="67"/>
        <v>97.936199009134512</v>
      </c>
      <c r="AL699" s="1">
        <f t="shared" si="72"/>
        <v>3409794041880.8652</v>
      </c>
    </row>
    <row r="700" spans="1:38">
      <c r="A700" t="s">
        <v>6</v>
      </c>
      <c r="B700" t="s">
        <v>110</v>
      </c>
      <c r="C700">
        <v>14</v>
      </c>
      <c r="D700">
        <v>7</v>
      </c>
      <c r="F700" s="1">
        <v>1</v>
      </c>
      <c r="G700" s="1">
        <v>1995</v>
      </c>
      <c r="H700" s="11">
        <v>374959000000</v>
      </c>
      <c r="I700" s="11">
        <v>58363300000</v>
      </c>
      <c r="J700" s="11">
        <v>145253000000</v>
      </c>
      <c r="K700" s="11">
        <v>714573000000</v>
      </c>
      <c r="L700" s="11">
        <v>31326500000</v>
      </c>
      <c r="M700" s="12">
        <v>341102000000</v>
      </c>
      <c r="N700" s="12">
        <v>120755000000</v>
      </c>
      <c r="O700" s="12">
        <v>335857000000</v>
      </c>
      <c r="P700" s="12">
        <v>587694000000</v>
      </c>
      <c r="Q700" s="12">
        <v>32938800000</v>
      </c>
      <c r="R700" s="12">
        <v>26853200000</v>
      </c>
      <c r="S700" s="12">
        <v>278627000000</v>
      </c>
      <c r="T700" s="12">
        <v>-267629000000</v>
      </c>
      <c r="U700" s="1">
        <f t="shared" si="68"/>
        <v>1351328000000</v>
      </c>
      <c r="V700" s="1">
        <f t="shared" si="69"/>
        <v>1418346800000</v>
      </c>
      <c r="W700" s="1">
        <f t="shared" si="70"/>
        <v>-67018800000</v>
      </c>
      <c r="X700" s="1">
        <v>35</v>
      </c>
      <c r="Y700" s="13">
        <v>1572060717571.2971</v>
      </c>
      <c r="Z700" s="2">
        <v>19518.045735382497</v>
      </c>
      <c r="AA700" s="2">
        <v>1.6371581707525564</v>
      </c>
      <c r="AB700" s="2">
        <v>371890353528.716</v>
      </c>
      <c r="AC700" s="2">
        <v>205612029452.73633</v>
      </c>
      <c r="AD700" s="2">
        <v>284427822315.67877</v>
      </c>
      <c r="AE700" s="2">
        <v>888788487317.65015</v>
      </c>
      <c r="AF700" s="2">
        <v>0.40272297157763709</v>
      </c>
      <c r="AG700" s="2">
        <v>59433489.999999993</v>
      </c>
      <c r="AH700" s="1">
        <v>50009343614.162308</v>
      </c>
      <c r="AJ700">
        <f t="shared" si="73"/>
        <v>3658638302096.2046</v>
      </c>
      <c r="AK700" s="1">
        <f t="shared" si="67"/>
        <v>99.301129184739438</v>
      </c>
      <c r="AL700" s="1">
        <f t="shared" si="72"/>
        <v>3591619502096.2046</v>
      </c>
    </row>
    <row r="701" spans="1:38">
      <c r="A701" t="s">
        <v>6</v>
      </c>
      <c r="B701" t="s">
        <v>110</v>
      </c>
      <c r="C701">
        <v>14</v>
      </c>
      <c r="D701">
        <v>7</v>
      </c>
      <c r="F701" s="1">
        <v>1</v>
      </c>
      <c r="G701" s="1">
        <v>1996</v>
      </c>
      <c r="H701" s="11">
        <v>482738000000</v>
      </c>
      <c r="I701" s="11">
        <v>73519200000</v>
      </c>
      <c r="J701" s="11">
        <v>174596000000</v>
      </c>
      <c r="K701" s="11">
        <v>659477000000</v>
      </c>
      <c r="L701" s="11">
        <v>34708800000</v>
      </c>
      <c r="M701" s="12">
        <v>359211000000</v>
      </c>
      <c r="N701" s="12">
        <v>155318000000</v>
      </c>
      <c r="O701" s="12">
        <v>304772000000</v>
      </c>
      <c r="P701" s="12">
        <v>580926000000</v>
      </c>
      <c r="Q701" s="12">
        <v>38323500000</v>
      </c>
      <c r="R701" s="12">
        <v>26796000000</v>
      </c>
      <c r="S701" s="12">
        <v>281846000000</v>
      </c>
      <c r="T701" s="12">
        <v>-266911000000</v>
      </c>
      <c r="U701" s="1">
        <f t="shared" si="68"/>
        <v>1451835000000</v>
      </c>
      <c r="V701" s="1">
        <f t="shared" si="69"/>
        <v>1438550500000</v>
      </c>
      <c r="W701" s="1">
        <f t="shared" si="70"/>
        <v>13284500000</v>
      </c>
      <c r="X701" s="1">
        <v>36</v>
      </c>
      <c r="Y701" s="13">
        <v>1572775612257.9817</v>
      </c>
      <c r="Z701" s="2">
        <v>19647.910633895357</v>
      </c>
      <c r="AA701" s="2">
        <v>0.66535810128492301</v>
      </c>
      <c r="AB701" s="2">
        <v>376446070008.97546</v>
      </c>
      <c r="AC701" s="2">
        <v>207059989648.97736</v>
      </c>
      <c r="AD701" s="2">
        <v>281575663546.60852</v>
      </c>
      <c r="AE701" s="2">
        <v>895767611232.20923</v>
      </c>
      <c r="AF701" s="2">
        <v>0.39880166511870613</v>
      </c>
      <c r="AG701" s="2">
        <v>59670985.000000007</v>
      </c>
      <c r="AH701" s="1">
        <v>49803484884.507401</v>
      </c>
      <c r="AJ701">
        <f t="shared" si="73"/>
        <v>3791426258072.3115</v>
      </c>
      <c r="AK701" s="1">
        <f t="shared" si="67"/>
        <v>99.232082895215257</v>
      </c>
      <c r="AL701" s="1">
        <f t="shared" si="72"/>
        <v>3804710758072.3115</v>
      </c>
    </row>
    <row r="702" spans="1:38">
      <c r="A702" t="s">
        <v>6</v>
      </c>
      <c r="B702" t="s">
        <v>110</v>
      </c>
      <c r="C702">
        <v>14</v>
      </c>
      <c r="D702">
        <v>7</v>
      </c>
      <c r="F702" s="1">
        <v>1</v>
      </c>
      <c r="G702" s="1">
        <v>1997</v>
      </c>
      <c r="H702" s="11">
        <v>598654000000</v>
      </c>
      <c r="I702" s="11">
        <v>99126600000</v>
      </c>
      <c r="J702" s="11">
        <v>241088000000</v>
      </c>
      <c r="K702" s="11">
        <v>661236000000</v>
      </c>
      <c r="L702" s="11">
        <v>42617900000</v>
      </c>
      <c r="M702" s="12">
        <v>399726000000</v>
      </c>
      <c r="N702" s="12">
        <v>208580000000</v>
      </c>
      <c r="O702" s="12">
        <v>309464000000</v>
      </c>
      <c r="P702" s="12">
        <v>580067000000</v>
      </c>
      <c r="Q702" s="12">
        <v>45239700000</v>
      </c>
      <c r="R702" s="12">
        <v>30927500000</v>
      </c>
      <c r="S702" s="12">
        <v>286071000000</v>
      </c>
      <c r="T702" s="12">
        <v>-259172000000</v>
      </c>
      <c r="U702" s="1">
        <f t="shared" si="68"/>
        <v>1673650000000</v>
      </c>
      <c r="V702" s="1">
        <f t="shared" si="69"/>
        <v>1543076700000</v>
      </c>
      <c r="W702" s="1">
        <f t="shared" si="70"/>
        <v>130573300000</v>
      </c>
      <c r="X702" s="1">
        <v>37</v>
      </c>
      <c r="Y702" s="13">
        <v>1421492133063.6099</v>
      </c>
      <c r="Z702" s="2">
        <v>19997.177162650856</v>
      </c>
      <c r="AA702" s="2">
        <v>1.7776268187670041</v>
      </c>
      <c r="AB702" s="2">
        <v>340070588896.38123</v>
      </c>
      <c r="AC702" s="2">
        <v>207952286475.95358</v>
      </c>
      <c r="AD702" s="2">
        <v>248665542818.6109</v>
      </c>
      <c r="AE702" s="2">
        <v>795344313328.83789</v>
      </c>
      <c r="AF702" s="2">
        <v>0.39832089636853174</v>
      </c>
      <c r="AG702" s="2">
        <v>59909141</v>
      </c>
      <c r="AH702" s="1">
        <v>41431739725.532806</v>
      </c>
      <c r="AJ702">
        <f t="shared" si="73"/>
        <v>3885225361852.5083</v>
      </c>
      <c r="AK702" s="1">
        <f t="shared" si="67"/>
        <v>99.144584400425103</v>
      </c>
      <c r="AL702" s="1">
        <f t="shared" si="72"/>
        <v>4015798661852.5083</v>
      </c>
    </row>
    <row r="703" spans="1:38">
      <c r="A703" t="s">
        <v>6</v>
      </c>
      <c r="B703" t="s">
        <v>110</v>
      </c>
      <c r="C703">
        <v>14</v>
      </c>
      <c r="D703">
        <v>7</v>
      </c>
      <c r="F703" s="1">
        <v>1</v>
      </c>
      <c r="G703" s="1">
        <v>1998</v>
      </c>
      <c r="H703" s="11">
        <v>747301000000</v>
      </c>
      <c r="I703" s="11">
        <v>143052000000</v>
      </c>
      <c r="J703" s="11">
        <v>345958000000</v>
      </c>
      <c r="K703" s="11">
        <v>670191000000</v>
      </c>
      <c r="L703" s="11">
        <v>76071200000</v>
      </c>
      <c r="M703" s="12">
        <v>548621000000</v>
      </c>
      <c r="N703" s="12">
        <v>300439000000</v>
      </c>
      <c r="O703" s="12">
        <v>371013000000</v>
      </c>
      <c r="P703" s="12">
        <v>618739000000</v>
      </c>
      <c r="Q703" s="12">
        <v>81088900000</v>
      </c>
      <c r="R703" s="12">
        <v>44311700000</v>
      </c>
      <c r="S703" s="12">
        <v>303025000000</v>
      </c>
      <c r="T703" s="12">
        <v>-278084000000</v>
      </c>
      <c r="U703" s="1">
        <f t="shared" si="68"/>
        <v>2026884900000</v>
      </c>
      <c r="V703" s="1">
        <f t="shared" si="69"/>
        <v>1919900900000</v>
      </c>
      <c r="W703" s="1">
        <f t="shared" si="70"/>
        <v>106984000000</v>
      </c>
      <c r="X703" s="1">
        <v>38</v>
      </c>
      <c r="Y703" s="13">
        <v>1468872470535.9128</v>
      </c>
      <c r="Z703" s="2">
        <v>20586.270010716024</v>
      </c>
      <c r="AA703" s="2">
        <v>2.9458800273342263</v>
      </c>
      <c r="AB703" s="2">
        <v>339915021125.19458</v>
      </c>
      <c r="AC703" s="2">
        <v>222791753053.25229</v>
      </c>
      <c r="AD703" s="2">
        <v>263634678674.672</v>
      </c>
      <c r="AE703" s="2">
        <v>818891905714.92102</v>
      </c>
      <c r="AF703" s="2">
        <v>0.41912812099184299</v>
      </c>
      <c r="AG703" s="2">
        <v>60160763.999999993</v>
      </c>
      <c r="AH703" s="1">
        <v>41715381748.199242</v>
      </c>
      <c r="AJ703">
        <f t="shared" si="73"/>
        <v>3967136602827.105</v>
      </c>
      <c r="AK703" s="1">
        <f t="shared" si="67"/>
        <v>98.44510423531996</v>
      </c>
      <c r="AL703" s="1">
        <f t="shared" si="72"/>
        <v>4074120602827.105</v>
      </c>
    </row>
    <row r="704" spans="1:38">
      <c r="A704" t="s">
        <v>6</v>
      </c>
      <c r="B704" t="s">
        <v>110</v>
      </c>
      <c r="C704">
        <v>14</v>
      </c>
      <c r="D704">
        <v>7</v>
      </c>
      <c r="F704" s="1">
        <v>1</v>
      </c>
      <c r="G704" s="1">
        <v>1999</v>
      </c>
      <c r="H704" s="11">
        <v>806593000000</v>
      </c>
      <c r="I704" s="11">
        <v>190673000000</v>
      </c>
      <c r="J704" s="11">
        <v>399529000000</v>
      </c>
      <c r="K704" s="11">
        <v>637821000000</v>
      </c>
      <c r="L704" s="11">
        <v>110004000000</v>
      </c>
      <c r="M704" s="12">
        <v>597235000000</v>
      </c>
      <c r="N704" s="12">
        <v>482208000000</v>
      </c>
      <c r="O704" s="12">
        <v>383355000000</v>
      </c>
      <c r="P704" s="12">
        <v>634907000000</v>
      </c>
      <c r="Q704" s="12">
        <v>105081000000</v>
      </c>
      <c r="R704" s="12">
        <v>39701500000</v>
      </c>
      <c r="S704" s="12">
        <v>299875000000</v>
      </c>
      <c r="T704" s="12">
        <v>-282276000000</v>
      </c>
      <c r="U704" s="1">
        <f t="shared" si="68"/>
        <v>2184321500000</v>
      </c>
      <c r="V704" s="1">
        <f t="shared" si="69"/>
        <v>2202786000000</v>
      </c>
      <c r="W704" s="1">
        <f t="shared" si="70"/>
        <v>-18464500000</v>
      </c>
      <c r="X704" s="1">
        <v>39</v>
      </c>
      <c r="Y704" s="13">
        <v>1456430108672.491</v>
      </c>
      <c r="Z704" s="2">
        <v>21196.664252174498</v>
      </c>
      <c r="AA704" s="2">
        <v>2.9650550640826907</v>
      </c>
      <c r="AB704" s="2">
        <v>337439803963.34967</v>
      </c>
      <c r="AC704" s="2">
        <v>241229421279.71255</v>
      </c>
      <c r="AD704" s="2">
        <v>273544640954.61325</v>
      </c>
      <c r="AE704" s="2">
        <v>807738120605.15662</v>
      </c>
      <c r="AF704" s="2">
        <v>0.31700295552588048</v>
      </c>
      <c r="AG704" s="2">
        <v>60351778</v>
      </c>
      <c r="AH704" s="1">
        <v>42763210879.744675</v>
      </c>
      <c r="AJ704">
        <f t="shared" si="73"/>
        <v>4088088449037.3604</v>
      </c>
      <c r="AK704" s="1">
        <f t="shared" si="67"/>
        <v>98.602594366932408</v>
      </c>
      <c r="AL704" s="1">
        <f t="shared" si="72"/>
        <v>4069623949037.3604</v>
      </c>
    </row>
    <row r="705" spans="1:38">
      <c r="A705" t="s">
        <v>6</v>
      </c>
      <c r="B705" t="s">
        <v>110</v>
      </c>
      <c r="C705">
        <v>14</v>
      </c>
      <c r="D705">
        <v>7</v>
      </c>
      <c r="F705" s="1">
        <v>1</v>
      </c>
      <c r="G705" s="1">
        <v>2000</v>
      </c>
      <c r="H705" s="11">
        <v>925922000000</v>
      </c>
      <c r="I705" s="11">
        <v>210060000000</v>
      </c>
      <c r="J705" s="11">
        <v>453693000000</v>
      </c>
      <c r="K705" s="11">
        <v>604239000000</v>
      </c>
      <c r="L705" s="11">
        <v>94976100000</v>
      </c>
      <c r="M705" s="12">
        <v>390950000000</v>
      </c>
      <c r="N705" s="12">
        <v>502116000000</v>
      </c>
      <c r="O705" s="12">
        <v>447096000000</v>
      </c>
      <c r="P705" s="12">
        <v>666052000000</v>
      </c>
      <c r="Q705" s="12">
        <v>98232900000</v>
      </c>
      <c r="R705" s="12">
        <v>37039200000</v>
      </c>
      <c r="S705" s="12">
        <v>297557000000</v>
      </c>
      <c r="T705" s="12">
        <v>-300730000000</v>
      </c>
      <c r="U705" s="1">
        <f t="shared" si="68"/>
        <v>2325929300000</v>
      </c>
      <c r="V705" s="1">
        <f t="shared" si="69"/>
        <v>2104446900000</v>
      </c>
      <c r="W705" s="1">
        <f t="shared" si="70"/>
        <v>221482400000</v>
      </c>
      <c r="X705" s="1">
        <v>40</v>
      </c>
      <c r="Y705" s="13">
        <v>1326334438916.5286</v>
      </c>
      <c r="Z705" s="2">
        <v>21828.293175586416</v>
      </c>
      <c r="AA705" s="2">
        <v>2.9798505835517233</v>
      </c>
      <c r="AB705" s="2">
        <v>304106320250.59888</v>
      </c>
      <c r="AC705" s="2">
        <v>258584853510.22665</v>
      </c>
      <c r="AD705" s="2">
        <v>258584853510.22665</v>
      </c>
      <c r="AE705" s="2">
        <v>740088446655.61084</v>
      </c>
      <c r="AF705" s="2">
        <v>0.67769663336473818</v>
      </c>
      <c r="AG705" s="2">
        <v>60762169</v>
      </c>
      <c r="AH705" s="1">
        <v>41061965116.560478</v>
      </c>
      <c r="AJ705">
        <f t="shared" si="73"/>
        <v>4238769083218.5034</v>
      </c>
      <c r="AK705" s="1">
        <f t="shared" si="67"/>
        <v>100</v>
      </c>
      <c r="AL705" s="1">
        <f t="shared" si="72"/>
        <v>4460251483218.5039</v>
      </c>
    </row>
    <row r="706" spans="1:38">
      <c r="A706" t="s">
        <v>6</v>
      </c>
      <c r="B706" t="s">
        <v>110</v>
      </c>
      <c r="C706">
        <v>14</v>
      </c>
      <c r="D706">
        <v>7</v>
      </c>
      <c r="F706" s="1">
        <v>1</v>
      </c>
      <c r="G706" s="1">
        <v>2001</v>
      </c>
      <c r="H706" s="11">
        <v>798370000000</v>
      </c>
      <c r="I706" s="11">
        <v>201747000000</v>
      </c>
      <c r="J706" s="11">
        <v>526744000000</v>
      </c>
      <c r="K706" s="11">
        <v>645385000000</v>
      </c>
      <c r="L706" s="11">
        <v>109810000000</v>
      </c>
      <c r="M706" s="12">
        <v>384467000000</v>
      </c>
      <c r="N706" s="12">
        <v>415991000000</v>
      </c>
      <c r="O706" s="12">
        <v>569364000000</v>
      </c>
      <c r="P706" s="12">
        <v>691574000000</v>
      </c>
      <c r="Q706" s="12">
        <v>104787000000</v>
      </c>
      <c r="R706" s="12">
        <v>31749100000</v>
      </c>
      <c r="S706" s="12">
        <v>294181000000</v>
      </c>
      <c r="T706" s="12">
        <v>-290666000000</v>
      </c>
      <c r="U706" s="1">
        <f t="shared" si="68"/>
        <v>2313805100000</v>
      </c>
      <c r="V706" s="1">
        <f t="shared" si="69"/>
        <v>2166183000000</v>
      </c>
      <c r="W706" s="1">
        <f t="shared" si="70"/>
        <v>147622100000</v>
      </c>
      <c r="X706" s="1">
        <v>41</v>
      </c>
      <c r="Y706" s="13">
        <v>1338302550335.5706</v>
      </c>
      <c r="Z706" s="2">
        <v>22069.354765848278</v>
      </c>
      <c r="AA706" s="2">
        <v>1.1043538233738985</v>
      </c>
      <c r="AB706" s="2">
        <v>305336912751.67786</v>
      </c>
      <c r="AC706" s="2">
        <v>264734660033.16748</v>
      </c>
      <c r="AD706" s="2">
        <v>260971812080.53693</v>
      </c>
      <c r="AE706" s="2">
        <v>750091275167.78528</v>
      </c>
      <c r="AF706" s="2">
        <v>0.72071998462782139</v>
      </c>
      <c r="AG706" s="2">
        <v>61201676</v>
      </c>
      <c r="AH706" s="1">
        <v>40357956708.846512</v>
      </c>
      <c r="AJ706">
        <f t="shared" si="73"/>
        <v>4371512891021.9951</v>
      </c>
      <c r="AK706" s="1">
        <f t="shared" ref="AK706:AK769" si="74">IF(ISNUMBER(AK757),AK757,"")</f>
        <v>101.01549624038886</v>
      </c>
      <c r="AL706" s="1">
        <f t="shared" si="72"/>
        <v>4519134991021.9951</v>
      </c>
    </row>
    <row r="707" spans="1:38">
      <c r="A707" t="s">
        <v>6</v>
      </c>
      <c r="B707" t="s">
        <v>110</v>
      </c>
      <c r="C707">
        <v>14</v>
      </c>
      <c r="D707">
        <v>7</v>
      </c>
      <c r="F707" s="1">
        <v>1</v>
      </c>
      <c r="G707" s="1">
        <v>2002</v>
      </c>
      <c r="H707" s="11">
        <v>638784000000</v>
      </c>
      <c r="I707" s="11">
        <v>200092000000</v>
      </c>
      <c r="J707" s="11">
        <v>731783000000</v>
      </c>
      <c r="K707" s="11">
        <v>788371000000</v>
      </c>
      <c r="L707" s="11">
        <v>108110000000</v>
      </c>
      <c r="M707" s="12">
        <v>441136000000</v>
      </c>
      <c r="N707" s="12">
        <v>345127000000</v>
      </c>
      <c r="O707" s="12">
        <v>760727000000</v>
      </c>
      <c r="P707" s="12">
        <v>824341000000</v>
      </c>
      <c r="Q707" s="12">
        <v>112347000000</v>
      </c>
      <c r="R707" s="12">
        <v>28365300000</v>
      </c>
      <c r="S707" s="12">
        <v>307201000000</v>
      </c>
      <c r="T707" s="12">
        <v>-299576000000</v>
      </c>
      <c r="U707" s="1">
        <f t="shared" ref="U707:U770" si="75">IF(ISNUMBER(+H707+I707+J707+K707+L707+R707),(H707+I707+J707+K707+L707+R707),"")</f>
        <v>2495505300000</v>
      </c>
      <c r="V707" s="1">
        <f t="shared" ref="V707:V770" si="76">IF(ISNUMBER(+M707+N707+O707+P707+Q707),(+M707+N707+O707+P707+Q707),"")</f>
        <v>2483678000000</v>
      </c>
      <c r="W707" s="1">
        <f t="shared" ref="W707:W770" si="77">IF(ISNUMBER(+U707-V707),(U707-V707),"")</f>
        <v>11827300000</v>
      </c>
      <c r="X707" s="1">
        <v>42</v>
      </c>
      <c r="Y707" s="13">
        <v>1452030491247.8826</v>
      </c>
      <c r="Z707" s="2">
        <v>22114.495658877411</v>
      </c>
      <c r="AA707" s="2">
        <v>0.20454106387826698</v>
      </c>
      <c r="AB707" s="2">
        <v>340838509316.7702</v>
      </c>
      <c r="AC707" s="2">
        <v>260286650068.17764</v>
      </c>
      <c r="AD707" s="2">
        <v>273434970826.27518</v>
      </c>
      <c r="AE707" s="2">
        <v>815107284020.32751</v>
      </c>
      <c r="AF707" s="2">
        <v>0.7202332283504842</v>
      </c>
      <c r="AG707" s="2">
        <v>61644062</v>
      </c>
      <c r="AH707" s="1">
        <v>42855291546.983459</v>
      </c>
      <c r="AJ707">
        <f t="shared" si="73"/>
        <v>4493238643690.9805</v>
      </c>
      <c r="AK707" s="1">
        <f t="shared" si="74"/>
        <v>101.57275940986959</v>
      </c>
      <c r="AL707" s="1">
        <f t="shared" si="72"/>
        <v>4505065943690.9805</v>
      </c>
    </row>
    <row r="708" spans="1:38">
      <c r="A708" t="s">
        <v>6</v>
      </c>
      <c r="B708" t="s">
        <v>110</v>
      </c>
      <c r="C708">
        <v>14</v>
      </c>
      <c r="D708">
        <v>7</v>
      </c>
      <c r="F708" s="1">
        <v>1</v>
      </c>
      <c r="G708" s="1">
        <v>2003</v>
      </c>
      <c r="H708" s="11">
        <v>946732000000</v>
      </c>
      <c r="I708" s="11">
        <v>340240000000</v>
      </c>
      <c r="J708" s="11">
        <v>1029320000000</v>
      </c>
      <c r="K708" s="11">
        <v>911191000000</v>
      </c>
      <c r="L708" s="11">
        <v>117547000000</v>
      </c>
      <c r="M708" s="12">
        <v>653110000000</v>
      </c>
      <c r="N708" s="12">
        <v>490903000000</v>
      </c>
      <c r="O708" s="12">
        <v>1135600000000</v>
      </c>
      <c r="P708" s="12">
        <v>975339000000</v>
      </c>
      <c r="Q708" s="12">
        <v>147796000000</v>
      </c>
      <c r="R708" s="12">
        <v>30186500000</v>
      </c>
      <c r="S708" s="12">
        <v>361930000000</v>
      </c>
      <c r="T708" s="12">
        <v>-358499000000</v>
      </c>
      <c r="U708" s="1">
        <f t="shared" si="75"/>
        <v>3375216500000</v>
      </c>
      <c r="V708" s="1">
        <f t="shared" si="76"/>
        <v>3402748000000</v>
      </c>
      <c r="W708" s="1">
        <f t="shared" si="77"/>
        <v>-27531500000</v>
      </c>
      <c r="X708" s="1">
        <v>43</v>
      </c>
      <c r="Y708" s="13">
        <v>1792214898419.8645</v>
      </c>
      <c r="Z708" s="2">
        <v>22157.380858038639</v>
      </c>
      <c r="AA708" s="2">
        <v>0.19392347816898337</v>
      </c>
      <c r="AB708" s="2">
        <v>427084650112.86682</v>
      </c>
      <c r="AC708" s="2">
        <v>266123910909.34219</v>
      </c>
      <c r="AD708" s="2">
        <v>339110609480.81262</v>
      </c>
      <c r="AE708" s="2">
        <v>1015840857787.8104</v>
      </c>
      <c r="AF708" s="2">
        <v>0.70174097563566207</v>
      </c>
      <c r="AG708" s="2">
        <v>62078165</v>
      </c>
      <c r="AH708" s="1">
        <v>55414409512.154617</v>
      </c>
      <c r="AJ708">
        <f t="shared" si="73"/>
        <v>4715633694657.5264</v>
      </c>
      <c r="AK708" s="1">
        <f t="shared" si="74"/>
        <v>103.05658717500951</v>
      </c>
      <c r="AL708" s="1">
        <f t="shared" si="72"/>
        <v>4688102194657.5264</v>
      </c>
    </row>
    <row r="709" spans="1:38">
      <c r="A709" t="s">
        <v>6</v>
      </c>
      <c r="B709" t="s">
        <v>110</v>
      </c>
      <c r="C709">
        <v>14</v>
      </c>
      <c r="D709">
        <v>7</v>
      </c>
      <c r="F709" s="1">
        <v>1</v>
      </c>
      <c r="G709" s="1">
        <v>2004</v>
      </c>
      <c r="H709" s="11">
        <v>1153830000000</v>
      </c>
      <c r="I709" s="11">
        <v>442655000000</v>
      </c>
      <c r="J709" s="11">
        <v>1308070000000</v>
      </c>
      <c r="K709" s="11">
        <v>1094940000000</v>
      </c>
      <c r="L709" s="11">
        <v>159189000000</v>
      </c>
      <c r="M709" s="12">
        <v>867481000000</v>
      </c>
      <c r="N709" s="12">
        <v>593862000000</v>
      </c>
      <c r="O709" s="12">
        <v>1394550000000</v>
      </c>
      <c r="P709" s="12">
        <v>1217300000000</v>
      </c>
      <c r="Q709" s="12">
        <v>186036000000</v>
      </c>
      <c r="R709" s="12">
        <v>35314000000</v>
      </c>
      <c r="S709" s="12">
        <v>421106000000</v>
      </c>
      <c r="T709" s="12">
        <v>-425953000000</v>
      </c>
      <c r="U709" s="1">
        <f t="shared" si="75"/>
        <v>4193998000000</v>
      </c>
      <c r="V709" s="1">
        <f t="shared" si="76"/>
        <v>4259229000000</v>
      </c>
      <c r="W709" s="1">
        <f t="shared" si="77"/>
        <v>-65231000000</v>
      </c>
      <c r="X709" s="1">
        <v>44</v>
      </c>
      <c r="Y709" s="13">
        <v>2055677736181.7312</v>
      </c>
      <c r="Z709" s="2">
        <v>22556.110309235297</v>
      </c>
      <c r="AA709" s="2">
        <v>1.7995333191738894</v>
      </c>
      <c r="AB709" s="2">
        <v>488936072464.03802</v>
      </c>
      <c r="AC709" s="2">
        <v>275681101404.0907</v>
      </c>
      <c r="AD709" s="2">
        <v>397823347177.98761</v>
      </c>
      <c r="AE709" s="2">
        <v>1167144089946.7944</v>
      </c>
      <c r="AF709" s="2">
        <v>0.72930003190504511</v>
      </c>
      <c r="AG709" s="2">
        <v>62532556</v>
      </c>
      <c r="AH709" s="1">
        <v>64174165086.638824</v>
      </c>
      <c r="AJ709">
        <f t="shared" si="73"/>
        <v>5086798506834.0488</v>
      </c>
      <c r="AK709" s="1">
        <f t="shared" si="74"/>
        <v>106.74373455408495</v>
      </c>
      <c r="AL709" s="1">
        <f t="shared" si="72"/>
        <v>5021567506834.0488</v>
      </c>
    </row>
    <row r="710" spans="1:38">
      <c r="A710" t="s">
        <v>6</v>
      </c>
      <c r="B710" t="s">
        <v>110</v>
      </c>
      <c r="C710">
        <v>14</v>
      </c>
      <c r="D710">
        <v>7</v>
      </c>
      <c r="F710" s="1">
        <v>1</v>
      </c>
      <c r="G710" s="1">
        <v>2005</v>
      </c>
      <c r="H710" s="11">
        <v>1232230000000</v>
      </c>
      <c r="I710" s="11">
        <v>524884000000</v>
      </c>
      <c r="J710" s="11">
        <v>1348370000000</v>
      </c>
      <c r="K710" s="11">
        <v>1252590000000</v>
      </c>
      <c r="L710" s="11">
        <v>146884000000</v>
      </c>
      <c r="M710" s="12">
        <v>888939000000</v>
      </c>
      <c r="N710" s="12">
        <v>690455000000</v>
      </c>
      <c r="O710" s="12">
        <v>1391440000000</v>
      </c>
      <c r="P710" s="12">
        <v>1411850000000</v>
      </c>
      <c r="Q710" s="12">
        <v>173888000000</v>
      </c>
      <c r="R710" s="12">
        <v>27752900000</v>
      </c>
      <c r="S710" s="12">
        <v>439452000000</v>
      </c>
      <c r="T710" s="12">
        <v>-467293000000</v>
      </c>
      <c r="U710" s="1">
        <f t="shared" si="75"/>
        <v>4532710900000</v>
      </c>
      <c r="V710" s="1">
        <f t="shared" si="76"/>
        <v>4556572000000</v>
      </c>
      <c r="W710" s="1">
        <f t="shared" si="77"/>
        <v>-23861100000</v>
      </c>
      <c r="X710" s="1">
        <v>45</v>
      </c>
      <c r="Y710" s="13">
        <v>2136555364870.915</v>
      </c>
      <c r="Z710" s="2">
        <v>22797.22781153908</v>
      </c>
      <c r="AA710" s="2">
        <v>1.0689675613311067</v>
      </c>
      <c r="AB710" s="2">
        <v>508144306819.87769</v>
      </c>
      <c r="AC710" s="2">
        <v>287735959752.16516</v>
      </c>
      <c r="AD710" s="2">
        <v>428256976570.66113</v>
      </c>
      <c r="AE710" s="2">
        <v>1220588966820.8726</v>
      </c>
      <c r="AF710" s="2">
        <v>0.74672979595121147</v>
      </c>
      <c r="AG710" s="2">
        <v>63001253</v>
      </c>
      <c r="AH710" s="1">
        <v>70859644877.155182</v>
      </c>
      <c r="AJ710">
        <f t="shared" si="73"/>
        <v>5553746523169.9707</v>
      </c>
      <c r="AK710" s="1">
        <f t="shared" si="74"/>
        <v>112.03713046110384</v>
      </c>
      <c r="AL710" s="1">
        <f t="shared" si="72"/>
        <v>5529885423169.9707</v>
      </c>
    </row>
    <row r="711" spans="1:38">
      <c r="A711" t="s">
        <v>6</v>
      </c>
      <c r="B711" t="s">
        <v>110</v>
      </c>
      <c r="C711">
        <v>14</v>
      </c>
      <c r="D711">
        <v>7</v>
      </c>
      <c r="F711" s="1">
        <v>1</v>
      </c>
      <c r="G711" s="1">
        <v>2006</v>
      </c>
      <c r="H711" s="11">
        <v>1609820000000</v>
      </c>
      <c r="I711" s="11">
        <v>716804000000</v>
      </c>
      <c r="J711" s="11">
        <v>1720940000000</v>
      </c>
      <c r="K711" s="11">
        <v>1532110000000</v>
      </c>
      <c r="L711" s="11">
        <v>209680000000</v>
      </c>
      <c r="M711" s="12">
        <v>1107290000000</v>
      </c>
      <c r="N711" s="12">
        <v>990331000000</v>
      </c>
      <c r="O711" s="12">
        <v>1594930000000</v>
      </c>
      <c r="P711" s="12">
        <v>1919780000000</v>
      </c>
      <c r="Q711" s="12">
        <v>248834000000</v>
      </c>
      <c r="R711" s="12">
        <v>42651600000</v>
      </c>
      <c r="S711" s="12">
        <v>484768000000</v>
      </c>
      <c r="T711" s="12">
        <v>-522892000000</v>
      </c>
      <c r="U711" s="1">
        <f t="shared" si="75"/>
        <v>5832005600000</v>
      </c>
      <c r="V711" s="1">
        <f t="shared" si="76"/>
        <v>5861165000000</v>
      </c>
      <c r="W711" s="1">
        <f t="shared" si="77"/>
        <v>-29159400000</v>
      </c>
      <c r="X711" s="1">
        <v>46</v>
      </c>
      <c r="Y711" s="11">
        <v>2255705477450.0371</v>
      </c>
      <c r="Z711">
        <v>23199.018786503311</v>
      </c>
      <c r="AA711">
        <v>1.762455410305904</v>
      </c>
      <c r="AB711">
        <v>529689226874.54291</v>
      </c>
      <c r="AC711" s="1">
        <v>299665843404.27502</v>
      </c>
      <c r="AD711" s="1">
        <v>468179406152.73834</v>
      </c>
      <c r="AE711">
        <v>1287257837697.4714</v>
      </c>
      <c r="AF711">
        <v>0.68981896186510638</v>
      </c>
      <c r="AG711">
        <v>63437350</v>
      </c>
      <c r="AH711" s="1">
        <v>73082133816.435898</v>
      </c>
      <c r="AJ711">
        <f t="shared" si="73"/>
        <v>6042710690079.9424</v>
      </c>
      <c r="AK711" s="1">
        <f t="shared" si="74"/>
        <v>117.14211113150616</v>
      </c>
      <c r="AL711" s="1">
        <f t="shared" si="72"/>
        <v>6013551290079.9424</v>
      </c>
    </row>
    <row r="712" spans="1:38">
      <c r="A712" s="11" t="s">
        <v>6</v>
      </c>
      <c r="B712" t="s">
        <v>110</v>
      </c>
      <c r="C712">
        <v>14</v>
      </c>
      <c r="D712">
        <v>7</v>
      </c>
      <c r="F712" s="1">
        <v>1</v>
      </c>
      <c r="G712" s="1">
        <v>2007</v>
      </c>
      <c r="H712" s="11">
        <v>1805500000000</v>
      </c>
      <c r="I712" s="11">
        <v>826849000000</v>
      </c>
      <c r="J712" s="11">
        <v>2138150000000</v>
      </c>
      <c r="K712" s="11">
        <v>1951520000000</v>
      </c>
      <c r="L712" s="11">
        <v>354747000000</v>
      </c>
      <c r="M712" s="12">
        <v>1260190000000</v>
      </c>
      <c r="N712" s="12">
        <v>1060380000000</v>
      </c>
      <c r="O712" s="12">
        <v>1866020000000</v>
      </c>
      <c r="P712" s="12">
        <v>2588970000000</v>
      </c>
      <c r="Q712" s="12">
        <v>460178000000</v>
      </c>
      <c r="R712" s="12">
        <v>45709700000</v>
      </c>
      <c r="S712" s="12">
        <v>548528000000</v>
      </c>
      <c r="T712" s="12">
        <v>-605336000000</v>
      </c>
      <c r="U712" s="1">
        <f t="shared" si="75"/>
        <v>7122475700000</v>
      </c>
      <c r="V712" s="1">
        <f t="shared" si="76"/>
        <v>7235738000000</v>
      </c>
      <c r="W712" s="1">
        <f t="shared" si="77"/>
        <v>-113262300000</v>
      </c>
      <c r="X712" s="1">
        <v>47</v>
      </c>
      <c r="Y712" s="11">
        <v>2582389733356.3267</v>
      </c>
      <c r="Z712">
        <v>23584.608103895633</v>
      </c>
      <c r="AA712">
        <v>1.6620932158417219</v>
      </c>
      <c r="AB712">
        <v>597286207396.823</v>
      </c>
      <c r="AC712" s="1">
        <v>317635114742.0307</v>
      </c>
      <c r="AD712" s="1">
        <v>556509516340.51331</v>
      </c>
      <c r="AE712">
        <v>1470180855635.7595</v>
      </c>
      <c r="AF712">
        <v>0.61106149735203397</v>
      </c>
      <c r="AG712">
        <v>63826178</v>
      </c>
      <c r="AH712" s="1"/>
      <c r="AJ712">
        <f t="shared" si="73"/>
        <v>6495558598869.0928</v>
      </c>
      <c r="AK712" s="1">
        <f t="shared" si="74"/>
        <v>119.92974940575135</v>
      </c>
      <c r="AL712" s="1">
        <f t="shared" ref="AL712:AL775" si="78">IF(ISNUMBER(+AJ712+W712),(+AJ712+W712),"")</f>
        <v>6382296298869.0928</v>
      </c>
    </row>
    <row r="713" spans="1:38">
      <c r="A713" s="11" t="s">
        <v>6</v>
      </c>
      <c r="B713" t="s">
        <v>110</v>
      </c>
      <c r="C713">
        <v>14</v>
      </c>
      <c r="D713">
        <v>7</v>
      </c>
      <c r="F713" s="1">
        <v>1</v>
      </c>
      <c r="G713" s="1">
        <v>2008</v>
      </c>
      <c r="H713" s="11">
        <v>1308100000000</v>
      </c>
      <c r="I713" s="11">
        <v>454682000000</v>
      </c>
      <c r="J713" s="11">
        <v>2098680000000</v>
      </c>
      <c r="K713" s="11">
        <v>1772520000000</v>
      </c>
      <c r="L713" s="11">
        <v>325713000000</v>
      </c>
      <c r="M713" s="12">
        <v>920860000000</v>
      </c>
      <c r="N713" s="12">
        <v>604443000000</v>
      </c>
      <c r="O713" s="12">
        <v>1977120000000</v>
      </c>
      <c r="P713" s="12">
        <v>2480070000000</v>
      </c>
      <c r="Q713" s="12">
        <v>402619000000</v>
      </c>
      <c r="R713" s="12">
        <v>33617500000</v>
      </c>
      <c r="S713" s="12">
        <v>605322000000</v>
      </c>
      <c r="T713" s="12">
        <v>-692582000000</v>
      </c>
      <c r="U713" s="1">
        <f t="shared" si="75"/>
        <v>5993312500000</v>
      </c>
      <c r="V713" s="1">
        <f t="shared" si="76"/>
        <v>6385112000000</v>
      </c>
      <c r="W713" s="1">
        <f t="shared" si="77"/>
        <v>-391799500000</v>
      </c>
      <c r="X713" s="1">
        <v>48</v>
      </c>
      <c r="Y713" s="11">
        <v>2831794060131.1016</v>
      </c>
      <c r="Z713">
        <v>23432.665814117161</v>
      </c>
      <c r="AA713">
        <v>-0.6442434366902603</v>
      </c>
      <c r="AB713">
        <v>661269271615.33667</v>
      </c>
      <c r="AC713" s="1">
        <v>319212326390.271</v>
      </c>
      <c r="AD713" s="1">
        <v>621894752261.32495</v>
      </c>
      <c r="AE713">
        <v>1627194492254.7332</v>
      </c>
      <c r="AF713">
        <v>0.56562695091642545</v>
      </c>
      <c r="AG713">
        <v>64188219</v>
      </c>
      <c r="AH713" s="1"/>
      <c r="AJ713">
        <f t="shared" si="73"/>
        <v>6936920819229.8857</v>
      </c>
      <c r="AK713" s="1">
        <f t="shared" si="74"/>
        <v>121.45470281964839</v>
      </c>
      <c r="AL713" s="1">
        <f t="shared" si="78"/>
        <v>6545121319229.8857</v>
      </c>
    </row>
    <row r="714" spans="1:38">
      <c r="A714" s="11" t="s">
        <v>6</v>
      </c>
      <c r="B714" t="s">
        <v>110</v>
      </c>
      <c r="C714">
        <v>14</v>
      </c>
      <c r="D714">
        <v>7</v>
      </c>
      <c r="F714" s="1">
        <v>1</v>
      </c>
      <c r="G714" s="1">
        <v>2009</v>
      </c>
      <c r="H714" s="11">
        <v>1719750000000</v>
      </c>
      <c r="I714" s="11">
        <v>600442000000</v>
      </c>
      <c r="J714" s="11">
        <v>2278150000000</v>
      </c>
      <c r="K714" s="11">
        <v>1741690000000</v>
      </c>
      <c r="L714" s="11">
        <v>342791000000</v>
      </c>
      <c r="M714" s="12">
        <v>1132950000000</v>
      </c>
      <c r="N714" s="12">
        <v>820076000000</v>
      </c>
      <c r="O714" s="12">
        <v>2488790000000</v>
      </c>
      <c r="P714" s="12">
        <v>2270700000000</v>
      </c>
      <c r="Q714" s="12">
        <v>419315000000</v>
      </c>
      <c r="R714" s="12">
        <v>46633500000</v>
      </c>
      <c r="S714" s="12">
        <v>473861000000</v>
      </c>
      <c r="T714" s="12">
        <v>-535826000000</v>
      </c>
      <c r="U714" s="1">
        <f t="shared" si="75"/>
        <v>6729456500000</v>
      </c>
      <c r="V714" s="1">
        <f t="shared" si="76"/>
        <v>7131831000000</v>
      </c>
      <c r="W714" s="1">
        <f t="shared" si="77"/>
        <v>-402374500000</v>
      </c>
      <c r="X714" s="1">
        <v>49</v>
      </c>
      <c r="Y714" s="11">
        <v>2624504232172.8486</v>
      </c>
      <c r="Z714">
        <v>22667.810606430405</v>
      </c>
      <c r="AA714">
        <v>-3.2640554589651742</v>
      </c>
      <c r="AB714">
        <v>652580437678.77161</v>
      </c>
      <c r="AC714" s="1">
        <v>296589568548.00085</v>
      </c>
      <c r="AD714" s="1">
        <v>544704470280.32501</v>
      </c>
      <c r="AE714">
        <v>1545898689019.689</v>
      </c>
      <c r="AF714">
        <v>0.55077804008767439</v>
      </c>
      <c r="AG714">
        <v>64542729</v>
      </c>
      <c r="AH714" s="1"/>
      <c r="AJ714">
        <f t="shared" si="73"/>
        <v>7130595867681.4346</v>
      </c>
      <c r="AK714" s="1">
        <f t="shared" si="74"/>
        <v>120.11325331365218</v>
      </c>
      <c r="AL714" s="1">
        <f t="shared" si="78"/>
        <v>6728221367681.4346</v>
      </c>
    </row>
    <row r="715" spans="1:38">
      <c r="A715" s="11" t="s">
        <v>6</v>
      </c>
      <c r="B715" t="s">
        <v>110</v>
      </c>
      <c r="C715">
        <v>14</v>
      </c>
      <c r="D715">
        <v>7</v>
      </c>
      <c r="F715" s="1">
        <v>1</v>
      </c>
      <c r="G715" s="1">
        <v>2010</v>
      </c>
      <c r="H715" s="11" t="s">
        <v>70</v>
      </c>
      <c r="I715" s="11" t="s">
        <v>70</v>
      </c>
      <c r="J715" s="11" t="s">
        <v>70</v>
      </c>
      <c r="K715" s="11" t="s">
        <v>70</v>
      </c>
      <c r="L715" s="11" t="s">
        <v>70</v>
      </c>
      <c r="M715" s="12" t="s">
        <v>70</v>
      </c>
      <c r="N715" s="12" t="s">
        <v>70</v>
      </c>
      <c r="O715" s="12" t="s">
        <v>70</v>
      </c>
      <c r="P715" s="12" t="s">
        <v>70</v>
      </c>
      <c r="Q715" s="12" t="s">
        <v>70</v>
      </c>
      <c r="R715" s="12">
        <v>55800000000</v>
      </c>
      <c r="S715" s="12">
        <v>517343000000</v>
      </c>
      <c r="T715" s="12">
        <v>-590541000000</v>
      </c>
      <c r="U715" s="1" t="str">
        <f t="shared" si="75"/>
        <v/>
      </c>
      <c r="V715" s="1" t="str">
        <f t="shared" si="76"/>
        <v/>
      </c>
      <c r="W715" s="1" t="str">
        <f t="shared" si="77"/>
        <v/>
      </c>
      <c r="X715" s="1">
        <v>50</v>
      </c>
      <c r="Y715" s="11">
        <v>2560002000000</v>
      </c>
      <c r="Z715">
        <v>22884.898370634812</v>
      </c>
      <c r="AA715">
        <v>0.95769180347231497</v>
      </c>
      <c r="AC715" s="1"/>
      <c r="AD715" s="1"/>
      <c r="AF715">
        <v>0.51598185451323697</v>
      </c>
      <c r="AG715">
        <v>64876618.433712251</v>
      </c>
      <c r="AH715" s="1"/>
      <c r="AJ715" t="str">
        <f t="shared" si="73"/>
        <v/>
      </c>
      <c r="AK715" s="1" t="str">
        <f t="shared" si="74"/>
        <v/>
      </c>
      <c r="AL715" s="1" t="str">
        <f t="shared" si="78"/>
        <v/>
      </c>
    </row>
    <row r="716" spans="1:38">
      <c r="A716" t="s">
        <v>7</v>
      </c>
      <c r="B716" t="s">
        <v>111</v>
      </c>
      <c r="C716">
        <v>15</v>
      </c>
      <c r="D716">
        <v>8</v>
      </c>
      <c r="F716" s="1">
        <v>1</v>
      </c>
      <c r="G716" s="1">
        <v>1960</v>
      </c>
      <c r="H716" s="11" t="s">
        <v>70</v>
      </c>
      <c r="I716" s="11" t="s">
        <v>70</v>
      </c>
      <c r="J716" s="11" t="s">
        <v>70</v>
      </c>
      <c r="K716" s="11" t="s">
        <v>70</v>
      </c>
      <c r="L716" s="11" t="s">
        <v>70</v>
      </c>
      <c r="M716" s="12" t="s">
        <v>70</v>
      </c>
      <c r="N716" s="12" t="s">
        <v>70</v>
      </c>
      <c r="O716" s="12" t="s">
        <v>70</v>
      </c>
      <c r="P716" s="12" t="s">
        <v>70</v>
      </c>
      <c r="Q716" s="12" t="s">
        <v>70</v>
      </c>
      <c r="R716" s="12">
        <v>4061650000</v>
      </c>
      <c r="S716" s="12" t="s">
        <v>70</v>
      </c>
      <c r="T716" s="12" t="s">
        <v>70</v>
      </c>
      <c r="U716" s="1" t="str">
        <f t="shared" si="75"/>
        <v/>
      </c>
      <c r="V716" s="1" t="str">
        <f t="shared" si="76"/>
        <v/>
      </c>
      <c r="W716" s="1" t="str">
        <f t="shared" si="77"/>
        <v/>
      </c>
      <c r="X716" s="19">
        <v>0</v>
      </c>
      <c r="AC716" s="1"/>
      <c r="AD716" s="1"/>
      <c r="AF716" s="2">
        <v>0.66224638686700477</v>
      </c>
      <c r="AG716" s="2">
        <v>72674000</v>
      </c>
      <c r="AH716" s="1">
        <v>3114165126.2923694</v>
      </c>
      <c r="AK716" s="1">
        <f t="shared" si="74"/>
        <v>25.465667868601468</v>
      </c>
      <c r="AL716" s="1" t="str">
        <f t="shared" si="78"/>
        <v/>
      </c>
    </row>
    <row r="717" spans="1:38">
      <c r="A717" t="s">
        <v>7</v>
      </c>
      <c r="B717" t="s">
        <v>111</v>
      </c>
      <c r="C717">
        <v>15</v>
      </c>
      <c r="D717">
        <v>8</v>
      </c>
      <c r="F717" s="1">
        <v>1</v>
      </c>
      <c r="G717" s="1">
        <v>1961</v>
      </c>
      <c r="H717" s="11" t="s">
        <v>70</v>
      </c>
      <c r="I717" s="11" t="s">
        <v>70</v>
      </c>
      <c r="J717" s="11" t="s">
        <v>70</v>
      </c>
      <c r="K717" s="11" t="s">
        <v>70</v>
      </c>
      <c r="L717" s="11" t="s">
        <v>70</v>
      </c>
      <c r="M717" s="12" t="s">
        <v>70</v>
      </c>
      <c r="N717" s="12" t="s">
        <v>70</v>
      </c>
      <c r="O717" s="12" t="s">
        <v>70</v>
      </c>
      <c r="P717" s="12" t="s">
        <v>70</v>
      </c>
      <c r="Q717" s="12" t="s">
        <v>70</v>
      </c>
      <c r="R717" s="12">
        <v>3501280000</v>
      </c>
      <c r="S717" s="12" t="s">
        <v>70</v>
      </c>
      <c r="T717" s="12" t="s">
        <v>70</v>
      </c>
      <c r="U717" s="1" t="str">
        <f t="shared" si="75"/>
        <v/>
      </c>
      <c r="V717" s="1" t="str">
        <f t="shared" si="76"/>
        <v/>
      </c>
      <c r="W717" s="1" t="str">
        <f t="shared" si="77"/>
        <v/>
      </c>
      <c r="X717" s="1">
        <v>1</v>
      </c>
      <c r="AC717" s="1"/>
      <c r="AD717" s="1"/>
      <c r="AF717" s="2">
        <v>0.85769224322553139</v>
      </c>
      <c r="AG717" s="2">
        <v>73300000</v>
      </c>
      <c r="AH717" s="1">
        <v>3814458355.5874004</v>
      </c>
      <c r="AK717" s="1">
        <f t="shared" si="74"/>
        <v>25.352407255114517</v>
      </c>
      <c r="AL717" s="1" t="str">
        <f t="shared" si="78"/>
        <v/>
      </c>
    </row>
    <row r="718" spans="1:38">
      <c r="A718" t="s">
        <v>7</v>
      </c>
      <c r="B718" t="s">
        <v>111</v>
      </c>
      <c r="C718">
        <v>15</v>
      </c>
      <c r="D718">
        <v>8</v>
      </c>
      <c r="F718" s="1">
        <v>1</v>
      </c>
      <c r="G718" s="1">
        <v>1962</v>
      </c>
      <c r="H718" s="11" t="s">
        <v>70</v>
      </c>
      <c r="I718" s="11" t="s">
        <v>70</v>
      </c>
      <c r="J718" s="11" t="s">
        <v>70</v>
      </c>
      <c r="K718" s="11" t="s">
        <v>70</v>
      </c>
      <c r="L718" s="11" t="s">
        <v>70</v>
      </c>
      <c r="M718" s="12" t="s">
        <v>70</v>
      </c>
      <c r="N718" s="12" t="s">
        <v>70</v>
      </c>
      <c r="O718" s="12" t="s">
        <v>70</v>
      </c>
      <c r="P718" s="12" t="s">
        <v>70</v>
      </c>
      <c r="Q718" s="12" t="s">
        <v>70</v>
      </c>
      <c r="R718" s="12">
        <v>3278430000</v>
      </c>
      <c r="S718" s="12" t="s">
        <v>70</v>
      </c>
      <c r="T718" s="12" t="s">
        <v>70</v>
      </c>
      <c r="U718" s="1" t="str">
        <f t="shared" si="75"/>
        <v/>
      </c>
      <c r="V718" s="1" t="str">
        <f t="shared" si="76"/>
        <v/>
      </c>
      <c r="W718" s="1" t="str">
        <f t="shared" si="77"/>
        <v/>
      </c>
      <c r="X718" s="1">
        <v>2</v>
      </c>
      <c r="AC718" s="1"/>
      <c r="AD718" s="1"/>
      <c r="AF718" s="2">
        <v>0.86798200451158936</v>
      </c>
      <c r="AG718" s="2">
        <v>73939000</v>
      </c>
      <c r="AH718" s="1">
        <v>4803887053.0819578</v>
      </c>
      <c r="AK718" s="1">
        <f t="shared" si="74"/>
        <v>25.668946482805929</v>
      </c>
      <c r="AL718" s="1" t="str">
        <f t="shared" si="78"/>
        <v/>
      </c>
    </row>
    <row r="719" spans="1:38">
      <c r="A719" t="s">
        <v>7</v>
      </c>
      <c r="B719" t="s">
        <v>111</v>
      </c>
      <c r="C719">
        <v>15</v>
      </c>
      <c r="D719">
        <v>8</v>
      </c>
      <c r="F719" s="1">
        <v>1</v>
      </c>
      <c r="G719" s="1">
        <v>1963</v>
      </c>
      <c r="H719" s="11" t="s">
        <v>70</v>
      </c>
      <c r="I719" s="11" t="s">
        <v>70</v>
      </c>
      <c r="J719" s="11" t="s">
        <v>70</v>
      </c>
      <c r="K719" s="11" t="s">
        <v>70</v>
      </c>
      <c r="L719" s="11" t="s">
        <v>70</v>
      </c>
      <c r="M719" s="12" t="s">
        <v>70</v>
      </c>
      <c r="N719" s="12" t="s">
        <v>70</v>
      </c>
      <c r="O719" s="12" t="s">
        <v>70</v>
      </c>
      <c r="P719" s="12" t="s">
        <v>70</v>
      </c>
      <c r="Q719" s="12" t="s">
        <v>70</v>
      </c>
      <c r="R719" s="12">
        <v>3807060000</v>
      </c>
      <c r="S719" s="12" t="s">
        <v>70</v>
      </c>
      <c r="T719" s="12" t="s">
        <v>70</v>
      </c>
      <c r="U719" s="1" t="str">
        <f t="shared" si="75"/>
        <v/>
      </c>
      <c r="V719" s="1" t="str">
        <f t="shared" si="76"/>
        <v/>
      </c>
      <c r="W719" s="1" t="str">
        <f t="shared" si="77"/>
        <v/>
      </c>
      <c r="X719" s="1">
        <v>3</v>
      </c>
      <c r="AC719" s="1"/>
      <c r="AD719" s="1"/>
      <c r="AF719" s="2">
        <v>0.81491261367192158</v>
      </c>
      <c r="AG719" s="2">
        <v>74544000</v>
      </c>
      <c r="AH719" s="1">
        <v>5755895860.4936466</v>
      </c>
      <c r="AK719" s="1">
        <f t="shared" si="74"/>
        <v>25.845456936632779</v>
      </c>
      <c r="AL719" s="1" t="str">
        <f t="shared" si="78"/>
        <v/>
      </c>
    </row>
    <row r="720" spans="1:38">
      <c r="A720" t="s">
        <v>7</v>
      </c>
      <c r="B720" t="s">
        <v>111</v>
      </c>
      <c r="C720">
        <v>15</v>
      </c>
      <c r="D720">
        <v>8</v>
      </c>
      <c r="F720" s="1">
        <v>1</v>
      </c>
      <c r="G720" s="1">
        <v>1964</v>
      </c>
      <c r="H720" s="11" t="s">
        <v>70</v>
      </c>
      <c r="I720" s="11" t="s">
        <v>70</v>
      </c>
      <c r="J720" s="11" t="s">
        <v>70</v>
      </c>
      <c r="K720" s="11" t="s">
        <v>70</v>
      </c>
      <c r="L720" s="11" t="s">
        <v>70</v>
      </c>
      <c r="M720" s="12" t="s">
        <v>70</v>
      </c>
      <c r="N720" s="12" t="s">
        <v>70</v>
      </c>
      <c r="O720" s="12" t="s">
        <v>70</v>
      </c>
      <c r="P720" s="12" t="s">
        <v>70</v>
      </c>
      <c r="Q720" s="12" t="s">
        <v>70</v>
      </c>
      <c r="R720" s="12">
        <v>3633510000</v>
      </c>
      <c r="S720" s="12" t="s">
        <v>70</v>
      </c>
      <c r="T720" s="12" t="s">
        <v>70</v>
      </c>
      <c r="U720" s="1" t="str">
        <f t="shared" si="75"/>
        <v/>
      </c>
      <c r="V720" s="1" t="str">
        <f t="shared" si="76"/>
        <v/>
      </c>
      <c r="W720" s="1" t="str">
        <f t="shared" si="77"/>
        <v/>
      </c>
      <c r="X720" s="1">
        <v>4</v>
      </c>
      <c r="AC720" s="1"/>
      <c r="AD720" s="1"/>
      <c r="AF720" s="2">
        <v>0.5485036962704386</v>
      </c>
      <c r="AG720" s="2">
        <v>74954000</v>
      </c>
      <c r="AH720" s="1">
        <v>7024170995.817297</v>
      </c>
      <c r="AK720" s="1">
        <f t="shared" si="74"/>
        <v>26.220301287529772</v>
      </c>
      <c r="AL720" s="1" t="str">
        <f t="shared" si="78"/>
        <v/>
      </c>
    </row>
    <row r="721" spans="1:38">
      <c r="A721" t="s">
        <v>7</v>
      </c>
      <c r="B721" t="s">
        <v>111</v>
      </c>
      <c r="C721">
        <v>15</v>
      </c>
      <c r="D721">
        <v>8</v>
      </c>
      <c r="F721" s="1">
        <v>1</v>
      </c>
      <c r="G721" s="1">
        <v>1965</v>
      </c>
      <c r="H721" s="11" t="s">
        <v>70</v>
      </c>
      <c r="I721" s="11" t="s">
        <v>70</v>
      </c>
      <c r="J721" s="11" t="s">
        <v>70</v>
      </c>
      <c r="K721" s="11" t="s">
        <v>70</v>
      </c>
      <c r="L721" s="11" t="s">
        <v>70</v>
      </c>
      <c r="M721" s="12" t="s">
        <v>70</v>
      </c>
      <c r="N721" s="12" t="s">
        <v>70</v>
      </c>
      <c r="O721" s="12" t="s">
        <v>70</v>
      </c>
      <c r="P721" s="12" t="s">
        <v>70</v>
      </c>
      <c r="Q721" s="12" t="s">
        <v>70</v>
      </c>
      <c r="R721" s="12">
        <v>3020220000</v>
      </c>
      <c r="S721" s="12" t="s">
        <v>70</v>
      </c>
      <c r="T721" s="12" t="s">
        <v>70</v>
      </c>
      <c r="U721" s="1" t="str">
        <f t="shared" si="75"/>
        <v/>
      </c>
      <c r="V721" s="1" t="str">
        <f t="shared" si="76"/>
        <v/>
      </c>
      <c r="W721" s="1" t="str">
        <f t="shared" si="77"/>
        <v/>
      </c>
      <c r="X721" s="1">
        <v>5</v>
      </c>
      <c r="AC721" s="1"/>
      <c r="AD721" s="1"/>
      <c r="AF721" s="2">
        <v>0.90974311474751635</v>
      </c>
      <c r="AG721" s="2">
        <v>75639000</v>
      </c>
      <c r="AH721" s="1">
        <v>7017428534.5835428</v>
      </c>
      <c r="AK721" s="1">
        <f t="shared" si="74"/>
        <v>27.00806114472822</v>
      </c>
      <c r="AL721" s="1" t="str">
        <f t="shared" si="78"/>
        <v/>
      </c>
    </row>
    <row r="722" spans="1:38">
      <c r="A722" t="s">
        <v>7</v>
      </c>
      <c r="B722" t="s">
        <v>111</v>
      </c>
      <c r="C722">
        <v>15</v>
      </c>
      <c r="D722">
        <v>8</v>
      </c>
      <c r="F722" s="1">
        <v>1</v>
      </c>
      <c r="G722" s="1">
        <v>1966</v>
      </c>
      <c r="H722" s="11" t="s">
        <v>70</v>
      </c>
      <c r="I722" s="11" t="s">
        <v>70</v>
      </c>
      <c r="J722" s="11" t="s">
        <v>70</v>
      </c>
      <c r="K722" s="11" t="s">
        <v>70</v>
      </c>
      <c r="L722" s="11" t="s">
        <v>70</v>
      </c>
      <c r="M722" s="12" t="s">
        <v>70</v>
      </c>
      <c r="N722" s="12" t="s">
        <v>70</v>
      </c>
      <c r="O722" s="12" t="s">
        <v>70</v>
      </c>
      <c r="P722" s="12" t="s">
        <v>70</v>
      </c>
      <c r="Q722" s="12" t="s">
        <v>70</v>
      </c>
      <c r="R722" s="12">
        <v>3737140000</v>
      </c>
      <c r="S722" s="12" t="s">
        <v>70</v>
      </c>
      <c r="T722" s="12" t="s">
        <v>70</v>
      </c>
      <c r="U722" s="1" t="str">
        <f t="shared" si="75"/>
        <v/>
      </c>
      <c r="V722" s="1" t="str">
        <f t="shared" si="76"/>
        <v/>
      </c>
      <c r="W722" s="1" t="str">
        <f t="shared" si="77"/>
        <v/>
      </c>
      <c r="X722" s="1">
        <v>6</v>
      </c>
      <c r="AC722" s="1"/>
      <c r="AD722" s="1"/>
      <c r="AF722" s="2">
        <v>0.74681765656168442</v>
      </c>
      <c r="AG722" s="2">
        <v>76206000</v>
      </c>
      <c r="AH722" s="1">
        <v>7131801495.743185</v>
      </c>
      <c r="AK722" s="1">
        <f t="shared" si="74"/>
        <v>28.021489164302228</v>
      </c>
      <c r="AL722" s="1" t="str">
        <f t="shared" si="78"/>
        <v/>
      </c>
    </row>
    <row r="723" spans="1:38">
      <c r="A723" t="s">
        <v>7</v>
      </c>
      <c r="B723" t="s">
        <v>111</v>
      </c>
      <c r="C723">
        <v>15</v>
      </c>
      <c r="D723">
        <v>8</v>
      </c>
      <c r="F723" s="1">
        <v>1</v>
      </c>
      <c r="G723" s="1">
        <v>1967</v>
      </c>
      <c r="H723" s="11" t="s">
        <v>70</v>
      </c>
      <c r="I723" s="11" t="s">
        <v>70</v>
      </c>
      <c r="J723" s="11" t="s">
        <v>70</v>
      </c>
      <c r="K723" s="11" t="s">
        <v>70</v>
      </c>
      <c r="L723" s="11" t="s">
        <v>70</v>
      </c>
      <c r="M723" s="12" t="s">
        <v>70</v>
      </c>
      <c r="N723" s="12" t="s">
        <v>70</v>
      </c>
      <c r="O723" s="12" t="s">
        <v>70</v>
      </c>
      <c r="P723" s="12" t="s">
        <v>70</v>
      </c>
      <c r="Q723" s="12" t="s">
        <v>70</v>
      </c>
      <c r="R723" s="12">
        <v>3924730000</v>
      </c>
      <c r="S723" s="12" t="s">
        <v>70</v>
      </c>
      <c r="T723" s="12" t="s">
        <v>70</v>
      </c>
      <c r="U723" s="1" t="str">
        <f t="shared" si="75"/>
        <v/>
      </c>
      <c r="V723" s="1" t="str">
        <f t="shared" si="76"/>
        <v/>
      </c>
      <c r="W723" s="1" t="str">
        <f t="shared" si="77"/>
        <v/>
      </c>
      <c r="X723" s="1">
        <v>7</v>
      </c>
      <c r="AC723" s="1"/>
      <c r="AD723" s="1"/>
      <c r="AF723" s="2">
        <v>0.2123560513303249</v>
      </c>
      <c r="AG723" s="2">
        <v>76368000</v>
      </c>
      <c r="AH723" s="1">
        <v>6347975742.3714619</v>
      </c>
      <c r="AK723" s="1">
        <f t="shared" si="74"/>
        <v>28.932353011416417</v>
      </c>
      <c r="AL723" s="1" t="str">
        <f t="shared" si="78"/>
        <v/>
      </c>
    </row>
    <row r="724" spans="1:38">
      <c r="A724" t="s">
        <v>7</v>
      </c>
      <c r="B724" t="s">
        <v>111</v>
      </c>
      <c r="C724">
        <v>15</v>
      </c>
      <c r="D724">
        <v>8</v>
      </c>
      <c r="F724" s="1">
        <v>1</v>
      </c>
      <c r="G724" s="1">
        <v>1968</v>
      </c>
      <c r="H724" s="11" t="s">
        <v>70</v>
      </c>
      <c r="I724" s="11" t="s">
        <v>70</v>
      </c>
      <c r="J724" s="11" t="s">
        <v>70</v>
      </c>
      <c r="K724" s="11" t="s">
        <v>70</v>
      </c>
      <c r="L724" s="11" t="s">
        <v>70</v>
      </c>
      <c r="M724" s="12" t="s">
        <v>70</v>
      </c>
      <c r="N724" s="12" t="s">
        <v>70</v>
      </c>
      <c r="O724" s="12" t="s">
        <v>70</v>
      </c>
      <c r="P724" s="12" t="s">
        <v>70</v>
      </c>
      <c r="Q724" s="12" t="s">
        <v>70</v>
      </c>
      <c r="R724" s="12">
        <v>5409310000</v>
      </c>
      <c r="S724" s="12" t="s">
        <v>70</v>
      </c>
      <c r="T724" s="12" t="s">
        <v>70</v>
      </c>
      <c r="U724" s="1" t="str">
        <f t="shared" si="75"/>
        <v/>
      </c>
      <c r="V724" s="1" t="str">
        <f t="shared" si="76"/>
        <v/>
      </c>
      <c r="W724" s="1" t="str">
        <f t="shared" si="77"/>
        <v/>
      </c>
      <c r="X724" s="1">
        <v>8</v>
      </c>
      <c r="AC724" s="1"/>
      <c r="AD724" s="1"/>
      <c r="AF724" s="2">
        <v>0.28244173805114264</v>
      </c>
      <c r="AG724" s="2">
        <v>76584000</v>
      </c>
      <c r="AH724" s="1">
        <v>6956871189.2982359</v>
      </c>
      <c r="AK724" s="1">
        <f t="shared" si="74"/>
        <v>30.26175958502807</v>
      </c>
      <c r="AL724" s="1" t="str">
        <f t="shared" si="78"/>
        <v/>
      </c>
    </row>
    <row r="725" spans="1:38">
      <c r="A725" t="s">
        <v>7</v>
      </c>
      <c r="B725" t="s">
        <v>111</v>
      </c>
      <c r="C725">
        <v>15</v>
      </c>
      <c r="D725">
        <v>8</v>
      </c>
      <c r="F725" s="1">
        <v>1</v>
      </c>
      <c r="G725" s="1">
        <v>1969</v>
      </c>
      <c r="H725" s="11" t="s">
        <v>70</v>
      </c>
      <c r="I725" s="11" t="s">
        <v>70</v>
      </c>
      <c r="J725" s="11" t="s">
        <v>70</v>
      </c>
      <c r="K725" s="11" t="s">
        <v>70</v>
      </c>
      <c r="L725" s="11" t="s">
        <v>70</v>
      </c>
      <c r="M725" s="12" t="s">
        <v>70</v>
      </c>
      <c r="N725" s="12" t="s">
        <v>70</v>
      </c>
      <c r="O725" s="12" t="s">
        <v>70</v>
      </c>
      <c r="P725" s="12" t="s">
        <v>70</v>
      </c>
      <c r="Q725" s="12" t="s">
        <v>70</v>
      </c>
      <c r="R725" s="12">
        <v>3049870000</v>
      </c>
      <c r="S725" s="12" t="s">
        <v>70</v>
      </c>
      <c r="T725" s="12" t="s">
        <v>70</v>
      </c>
      <c r="U725" s="1" t="str">
        <f t="shared" si="75"/>
        <v/>
      </c>
      <c r="V725" s="1" t="str">
        <f t="shared" si="76"/>
        <v/>
      </c>
      <c r="W725" s="1" t="str">
        <f t="shared" si="77"/>
        <v/>
      </c>
      <c r="X725" s="1">
        <v>9</v>
      </c>
      <c r="AC725" s="1"/>
      <c r="AD725" s="1"/>
      <c r="AF725" s="2">
        <v>0.72726647090919461</v>
      </c>
      <c r="AG725" s="2">
        <v>77143000</v>
      </c>
      <c r="AH725" s="1">
        <v>8106843219.2513542</v>
      </c>
      <c r="AK725" s="1">
        <f t="shared" si="74"/>
        <v>32.175033361966946</v>
      </c>
      <c r="AL725" s="1" t="str">
        <f t="shared" si="78"/>
        <v/>
      </c>
    </row>
    <row r="726" spans="1:38">
      <c r="A726" t="s">
        <v>7</v>
      </c>
      <c r="B726" t="s">
        <v>111</v>
      </c>
      <c r="C726">
        <v>15</v>
      </c>
      <c r="D726">
        <v>8</v>
      </c>
      <c r="F726" s="1">
        <v>1</v>
      </c>
      <c r="G726" s="1">
        <v>1970</v>
      </c>
      <c r="H726" s="3">
        <v>3693599446.3764768</v>
      </c>
      <c r="I726" s="3">
        <v>1992259186.4316902</v>
      </c>
      <c r="J726" s="3">
        <v>0</v>
      </c>
      <c r="K726" s="3">
        <v>30909437406.534538</v>
      </c>
      <c r="L726" s="3">
        <v>0</v>
      </c>
      <c r="M726" s="4">
        <v>6697742918.6816759</v>
      </c>
      <c r="N726" s="4">
        <v>1726155717.3732185</v>
      </c>
      <c r="O726" s="3">
        <v>0</v>
      </c>
      <c r="P726" s="4">
        <v>26924468595.655857</v>
      </c>
      <c r="Q726" s="4">
        <v>0</v>
      </c>
      <c r="R726" s="4">
        <v>9629750000</v>
      </c>
      <c r="S726" s="12" t="s">
        <v>70</v>
      </c>
      <c r="T726" s="12" t="s">
        <v>70</v>
      </c>
      <c r="U726" s="1">
        <f t="shared" si="75"/>
        <v>46225046039.342705</v>
      </c>
      <c r="V726" s="1">
        <f t="shared" si="76"/>
        <v>35348367231.710754</v>
      </c>
      <c r="W726" s="1">
        <f t="shared" si="77"/>
        <v>10876678807.63195</v>
      </c>
      <c r="X726" s="1">
        <v>10</v>
      </c>
      <c r="Y726" s="11">
        <v>208869771014.80255</v>
      </c>
      <c r="Z726">
        <v>11858.576834514832</v>
      </c>
      <c r="AB726">
        <v>34224335004.880676</v>
      </c>
      <c r="AC726" s="1">
        <v>231758041898.5574</v>
      </c>
      <c r="AD726" s="1">
        <v>57181670427.439102</v>
      </c>
      <c r="AE726">
        <v>119180193636.44319</v>
      </c>
      <c r="AF726" s="2">
        <v>0.74389153723407841</v>
      </c>
      <c r="AG726" s="2">
        <v>77719000</v>
      </c>
      <c r="AH726" s="1">
        <v>11430296226.96693</v>
      </c>
      <c r="AI726" s="29">
        <v>2.6805270459715533</v>
      </c>
      <c r="AJ726">
        <f>+AI726*Y726</f>
        <v>559881070291.06348</v>
      </c>
      <c r="AK726" s="1">
        <f t="shared" si="74"/>
        <v>33.967519672601057</v>
      </c>
      <c r="AL726" s="1">
        <f t="shared" si="78"/>
        <v>570757749098.69543</v>
      </c>
    </row>
    <row r="727" spans="1:38">
      <c r="A727" t="s">
        <v>7</v>
      </c>
      <c r="B727" t="s">
        <v>111</v>
      </c>
      <c r="C727">
        <v>15</v>
      </c>
      <c r="D727">
        <v>8</v>
      </c>
      <c r="F727" s="1">
        <v>1</v>
      </c>
      <c r="G727" s="1">
        <v>1971</v>
      </c>
      <c r="H727" s="3">
        <v>5227465543.1082783</v>
      </c>
      <c r="I727" s="3">
        <v>2491969885.9322734</v>
      </c>
      <c r="J727" s="3">
        <v>0</v>
      </c>
      <c r="K727" s="3">
        <v>35368582836.330315</v>
      </c>
      <c r="L727" s="3">
        <v>0</v>
      </c>
      <c r="M727" s="4">
        <v>8146655016.8651199</v>
      </c>
      <c r="N727" s="4">
        <v>2174765570.3482919</v>
      </c>
      <c r="O727" s="3">
        <v>0</v>
      </c>
      <c r="P727" s="4">
        <v>34662082198.956009</v>
      </c>
      <c r="Q727" s="4">
        <v>0</v>
      </c>
      <c r="R727" s="4">
        <v>14231060000</v>
      </c>
      <c r="S727" s="12">
        <v>38388600000</v>
      </c>
      <c r="T727" s="12">
        <v>-33863500000</v>
      </c>
      <c r="U727" s="1">
        <f t="shared" si="75"/>
        <v>57319078265.370865</v>
      </c>
      <c r="V727" s="1">
        <f t="shared" si="76"/>
        <v>44983502786.169418</v>
      </c>
      <c r="W727" s="1">
        <f t="shared" si="77"/>
        <v>12335575479.201447</v>
      </c>
      <c r="X727" s="1">
        <v>11</v>
      </c>
      <c r="Y727" s="13">
        <v>241913902414.54303</v>
      </c>
      <c r="Z727">
        <v>12129.561714910875</v>
      </c>
      <c r="AA727">
        <v>2.2851382942288012</v>
      </c>
      <c r="AB727" s="2">
        <v>42319239619.856682</v>
      </c>
      <c r="AC727" s="2">
        <v>245605215840.52521</v>
      </c>
      <c r="AD727" s="2">
        <v>67803685849.379417</v>
      </c>
      <c r="AE727" s="2">
        <v>138514639352.15106</v>
      </c>
      <c r="AF727" s="2">
        <v>0.82521194572131407</v>
      </c>
      <c r="AG727" s="2">
        <v>78363000</v>
      </c>
      <c r="AH727" s="1">
        <v>12939505583.070454</v>
      </c>
      <c r="AI727" s="9"/>
      <c r="AJ727">
        <f t="shared" ref="AJ727:AJ766" si="79">+IF(ISNUMBER((AJ726*0.96*AK727/AK726)+AD727),(AJ726*0.96*AK727/AK726)+AD727,"")</f>
        <v>634707375685.10852</v>
      </c>
      <c r="AK727" s="1">
        <f t="shared" si="74"/>
        <v>35.826641843319187</v>
      </c>
      <c r="AL727" s="1">
        <f t="shared" si="78"/>
        <v>647042951164.30994</v>
      </c>
    </row>
    <row r="728" spans="1:38">
      <c r="A728" t="s">
        <v>7</v>
      </c>
      <c r="B728" t="s">
        <v>111</v>
      </c>
      <c r="C728">
        <v>15</v>
      </c>
      <c r="D728">
        <v>8</v>
      </c>
      <c r="F728" s="1">
        <v>1</v>
      </c>
      <c r="G728" s="1">
        <v>1972</v>
      </c>
      <c r="H728" s="3">
        <v>6866337785.1528826</v>
      </c>
      <c r="I728" s="3">
        <v>3082996006.2616925</v>
      </c>
      <c r="J728" s="3">
        <v>0</v>
      </c>
      <c r="K728" s="3">
        <v>36352892484.509857</v>
      </c>
      <c r="L728" s="3">
        <v>0</v>
      </c>
      <c r="M728" s="4">
        <v>9892146137.2780113</v>
      </c>
      <c r="N728" s="4">
        <v>3401316536.7274861</v>
      </c>
      <c r="O728" s="3">
        <v>0</v>
      </c>
      <c r="P728" s="4">
        <v>38882469526.17762</v>
      </c>
      <c r="Q728" s="4">
        <v>0</v>
      </c>
      <c r="R728" s="4">
        <v>19325750000</v>
      </c>
      <c r="S728" s="12">
        <v>46180000000</v>
      </c>
      <c r="T728" s="12">
        <v>-40192700000</v>
      </c>
      <c r="U728" s="1">
        <f t="shared" si="75"/>
        <v>65627976275.924431</v>
      </c>
      <c r="V728" s="1">
        <f t="shared" si="76"/>
        <v>52175932200.183121</v>
      </c>
      <c r="W728" s="1">
        <f t="shared" si="77"/>
        <v>13452044075.74131</v>
      </c>
      <c r="X728" s="1">
        <v>12</v>
      </c>
      <c r="Y728" s="13">
        <v>290121986812.2431</v>
      </c>
      <c r="Z728">
        <v>12594.600381676561</v>
      </c>
      <c r="AA728" s="2">
        <v>3.833928032156436</v>
      </c>
      <c r="AB728" s="2">
        <v>51793893145.38369</v>
      </c>
      <c r="AC728" s="2">
        <v>252199110349.46201</v>
      </c>
      <c r="AD728" s="2">
        <v>79520742283.577377</v>
      </c>
      <c r="AE728" s="2">
        <v>167989866741.06943</v>
      </c>
      <c r="AF728" s="2">
        <v>0.44818572838943038</v>
      </c>
      <c r="AG728" s="2">
        <v>78715000</v>
      </c>
      <c r="AH728" s="1">
        <v>13965277390.2621</v>
      </c>
      <c r="AJ728">
        <f t="shared" si="79"/>
        <v>711453860666.31958</v>
      </c>
      <c r="AK728" s="1">
        <f t="shared" si="74"/>
        <v>37.156298267883685</v>
      </c>
      <c r="AL728" s="1">
        <f t="shared" si="78"/>
        <v>724905904742.06091</v>
      </c>
    </row>
    <row r="729" spans="1:38">
      <c r="A729" t="s">
        <v>7</v>
      </c>
      <c r="B729" t="s">
        <v>111</v>
      </c>
      <c r="C729">
        <v>15</v>
      </c>
      <c r="D729">
        <v>8</v>
      </c>
      <c r="F729" s="1">
        <v>1</v>
      </c>
      <c r="G729" s="1">
        <v>1973</v>
      </c>
      <c r="H729" s="3">
        <v>9558162218.2235603</v>
      </c>
      <c r="I729" s="3">
        <v>2504182246.8816557</v>
      </c>
      <c r="J729" s="3">
        <v>0</v>
      </c>
      <c r="K729" s="3">
        <v>46928932164.802132</v>
      </c>
      <c r="L729" s="3">
        <v>0</v>
      </c>
      <c r="M729" s="4">
        <v>13968048116.389647</v>
      </c>
      <c r="N729" s="4">
        <v>3053063071.4735141</v>
      </c>
      <c r="O729" s="3">
        <v>0</v>
      </c>
      <c r="P729" s="4">
        <v>51798030308.174744</v>
      </c>
      <c r="Q729" s="4">
        <v>0</v>
      </c>
      <c r="R729" s="4">
        <v>28205920000</v>
      </c>
      <c r="S729" s="12">
        <v>66592200000</v>
      </c>
      <c r="T729" s="12">
        <v>-54178800000</v>
      </c>
      <c r="U729" s="1">
        <f t="shared" si="75"/>
        <v>87197196629.907349</v>
      </c>
      <c r="V729" s="1">
        <f t="shared" si="76"/>
        <v>68819141496.037903</v>
      </c>
      <c r="W729" s="1">
        <f t="shared" si="77"/>
        <v>18378055133.869446</v>
      </c>
      <c r="X729" s="1">
        <v>13</v>
      </c>
      <c r="Y729" s="13">
        <v>385511902231.97949</v>
      </c>
      <c r="Z729">
        <v>13156.026247561073</v>
      </c>
      <c r="AA729" s="2">
        <v>4.4576711358092211</v>
      </c>
      <c r="AB729" s="2">
        <v>71482220353.030823</v>
      </c>
      <c r="AC729" s="2">
        <v>253344367974.94028</v>
      </c>
      <c r="AD729" s="2">
        <v>99894895820.409805</v>
      </c>
      <c r="AE729" s="2">
        <v>221394255254.83954</v>
      </c>
      <c r="AF729" s="2">
        <v>0.30570008141488125</v>
      </c>
      <c r="AG729" s="2">
        <v>78956000</v>
      </c>
      <c r="AH729" s="1">
        <v>17371548236.51041</v>
      </c>
      <c r="AJ729">
        <f t="shared" si="79"/>
        <v>822526312252.39417</v>
      </c>
      <c r="AK729" s="1">
        <f t="shared" si="74"/>
        <v>39.312558192376336</v>
      </c>
      <c r="AL729" s="1">
        <f t="shared" si="78"/>
        <v>840904367386.26367</v>
      </c>
    </row>
    <row r="730" spans="1:38">
      <c r="A730" t="s">
        <v>7</v>
      </c>
      <c r="B730" t="s">
        <v>111</v>
      </c>
      <c r="C730">
        <v>15</v>
      </c>
      <c r="D730">
        <v>8</v>
      </c>
      <c r="F730" s="1">
        <v>1</v>
      </c>
      <c r="G730" s="1">
        <v>1974</v>
      </c>
      <c r="H730" s="3">
        <v>12272067964.230621</v>
      </c>
      <c r="I730" s="3">
        <v>1945727680.4222746</v>
      </c>
      <c r="J730" s="3">
        <v>0</v>
      </c>
      <c r="K730" s="3">
        <v>68537785181.609291</v>
      </c>
      <c r="L730" s="3">
        <v>0</v>
      </c>
      <c r="M730" s="4">
        <v>16810263746.088512</v>
      </c>
      <c r="N730" s="4">
        <v>3430302708.0283442</v>
      </c>
      <c r="O730" s="3">
        <v>0</v>
      </c>
      <c r="P730" s="4">
        <v>57859435413.395271</v>
      </c>
      <c r="Q730" s="4">
        <v>0</v>
      </c>
      <c r="R730" s="4">
        <v>27358760000</v>
      </c>
      <c r="S730" s="12">
        <v>89041200000</v>
      </c>
      <c r="T730" s="12">
        <v>-70515200000</v>
      </c>
      <c r="U730" s="1">
        <f t="shared" si="75"/>
        <v>110114340826.26219</v>
      </c>
      <c r="V730" s="1">
        <f t="shared" si="76"/>
        <v>78100001867.512131</v>
      </c>
      <c r="W730" s="1">
        <f t="shared" si="77"/>
        <v>32014338958.750061</v>
      </c>
      <c r="X730" s="1">
        <v>14</v>
      </c>
      <c r="Y730" s="13">
        <v>430926173909.75739</v>
      </c>
      <c r="Z730">
        <v>13269.258565566308</v>
      </c>
      <c r="AA730" s="2">
        <v>0.86068783897590606</v>
      </c>
      <c r="AB730" s="2">
        <v>86108047012.488022</v>
      </c>
      <c r="AC730" s="2">
        <v>231445692736.88223</v>
      </c>
      <c r="AD730" s="2">
        <v>100533862607.80214</v>
      </c>
      <c r="AE730" s="2">
        <v>246424279977.41418</v>
      </c>
      <c r="AF730" s="2">
        <v>2.9125906433148017E-2</v>
      </c>
      <c r="AG730" s="2">
        <v>78979000</v>
      </c>
      <c r="AH730" s="1">
        <v>21570021518.628777</v>
      </c>
      <c r="AJ730">
        <f t="shared" si="79"/>
        <v>976017484819.80383</v>
      </c>
      <c r="AK730" s="1">
        <f t="shared" si="74"/>
        <v>43.58713252795696</v>
      </c>
      <c r="AL730" s="1">
        <f t="shared" si="78"/>
        <v>1008031823778.554</v>
      </c>
    </row>
    <row r="731" spans="1:38">
      <c r="A731" t="s">
        <v>7</v>
      </c>
      <c r="B731" t="s">
        <v>111</v>
      </c>
      <c r="C731">
        <v>15</v>
      </c>
      <c r="D731">
        <v>8</v>
      </c>
      <c r="F731" s="1">
        <v>1</v>
      </c>
      <c r="G731" s="1">
        <v>1975</v>
      </c>
      <c r="H731" s="3">
        <v>13242972182.790707</v>
      </c>
      <c r="I731" s="3">
        <v>3025417811.8127799</v>
      </c>
      <c r="J731" s="3">
        <v>0</v>
      </c>
      <c r="K731" s="3">
        <v>76295354294.621399</v>
      </c>
      <c r="L731" s="3">
        <v>0</v>
      </c>
      <c r="M731" s="4">
        <v>16008058682.488724</v>
      </c>
      <c r="N731" s="4">
        <v>5093607199.1330118</v>
      </c>
      <c r="O731" s="3">
        <v>0</v>
      </c>
      <c r="P731" s="4">
        <v>66182965351.344917</v>
      </c>
      <c r="Q731" s="4">
        <v>0</v>
      </c>
      <c r="R731" s="4">
        <v>26215760000</v>
      </c>
      <c r="S731" s="12">
        <v>90034200000</v>
      </c>
      <c r="T731" s="12">
        <v>-76373300000</v>
      </c>
      <c r="U731" s="1">
        <f t="shared" si="75"/>
        <v>118779504289.22488</v>
      </c>
      <c r="V731" s="1">
        <f t="shared" si="76"/>
        <v>87284631232.966644</v>
      </c>
      <c r="W731" s="1">
        <f t="shared" si="77"/>
        <v>31494873056.25824</v>
      </c>
      <c r="X731" s="1">
        <v>15</v>
      </c>
      <c r="Y731" s="13">
        <v>474795560457.90601</v>
      </c>
      <c r="Z731" s="2">
        <v>13204.405384879679</v>
      </c>
      <c r="AA731" s="2">
        <v>-0.48874758424652498</v>
      </c>
      <c r="AB731" s="2">
        <v>100220225198.02512</v>
      </c>
      <c r="AC731" s="2">
        <v>221034280354.35052</v>
      </c>
      <c r="AD731" s="2">
        <v>105023410462.36522</v>
      </c>
      <c r="AE731" s="2">
        <v>283506584899.64703</v>
      </c>
      <c r="AF731" s="2">
        <v>-0.38057106152018527</v>
      </c>
      <c r="AG731" s="2">
        <v>78679000</v>
      </c>
      <c r="AH731" s="1">
        <v>22833801456.575844</v>
      </c>
      <c r="AJ731">
        <f t="shared" si="79"/>
        <v>1157115699927.4336</v>
      </c>
      <c r="AK731" s="1">
        <f t="shared" si="74"/>
        <v>48.94217953506363</v>
      </c>
      <c r="AL731" s="1">
        <f t="shared" si="78"/>
        <v>1188610572983.6919</v>
      </c>
    </row>
    <row r="732" spans="1:38">
      <c r="A732" t="s">
        <v>7</v>
      </c>
      <c r="B732" t="s">
        <v>111</v>
      </c>
      <c r="C732">
        <v>15</v>
      </c>
      <c r="D732">
        <v>8</v>
      </c>
      <c r="F732" s="1">
        <v>1</v>
      </c>
      <c r="G732" s="1">
        <v>1976</v>
      </c>
      <c r="H732" s="3">
        <v>16665555692.830593</v>
      </c>
      <c r="I732" s="3">
        <v>3157714752.580327</v>
      </c>
      <c r="J732" s="3">
        <v>0</v>
      </c>
      <c r="K732" s="3">
        <v>98795831538.907837</v>
      </c>
      <c r="L732" s="3">
        <v>0</v>
      </c>
      <c r="M732" s="4">
        <v>18443507944.89373</v>
      </c>
      <c r="N732" s="4">
        <v>5915187554.3469839</v>
      </c>
      <c r="O732" s="3">
        <v>0</v>
      </c>
      <c r="P732" s="4">
        <v>85902092994.799515</v>
      </c>
      <c r="Q732" s="4">
        <v>0</v>
      </c>
      <c r="R732" s="4">
        <v>30018840000</v>
      </c>
      <c r="S732" s="12">
        <v>101665000000</v>
      </c>
      <c r="T732" s="12">
        <v>-86401100000</v>
      </c>
      <c r="U732" s="1">
        <f t="shared" si="75"/>
        <v>148637941984.31876</v>
      </c>
      <c r="V732" s="1">
        <f t="shared" si="76"/>
        <v>110260788494.04022</v>
      </c>
      <c r="W732" s="1">
        <f t="shared" si="77"/>
        <v>38377153490.278534</v>
      </c>
      <c r="X732" s="1">
        <v>16</v>
      </c>
      <c r="Y732" s="13">
        <v>502973378670.18793</v>
      </c>
      <c r="Z732" s="2">
        <v>13921.980189468668</v>
      </c>
      <c r="AA732" s="2">
        <v>5.4343590920851597</v>
      </c>
      <c r="AB732" s="2">
        <v>103472209306.38123</v>
      </c>
      <c r="AC732" s="2">
        <v>228773432488.76547</v>
      </c>
      <c r="AD732" s="2">
        <v>110415237377.26526</v>
      </c>
      <c r="AE732" s="2">
        <v>299805354170.67285</v>
      </c>
      <c r="AF732" s="2">
        <v>-0.46115906334846613</v>
      </c>
      <c r="AG732" s="2">
        <v>78317000</v>
      </c>
      <c r="AH732" s="1">
        <v>21745338537.098553</v>
      </c>
      <c r="AJ732">
        <f t="shared" si="79"/>
        <v>1279594482784.2266</v>
      </c>
      <c r="AK732" s="1">
        <f t="shared" si="74"/>
        <v>51.512945562407083</v>
      </c>
      <c r="AL732" s="1">
        <f t="shared" si="78"/>
        <v>1317971636274.5051</v>
      </c>
    </row>
    <row r="733" spans="1:38">
      <c r="A733" t="s">
        <v>7</v>
      </c>
      <c r="B733" t="s">
        <v>111</v>
      </c>
      <c r="C733">
        <v>15</v>
      </c>
      <c r="D733">
        <v>8</v>
      </c>
      <c r="F733" s="1">
        <v>1</v>
      </c>
      <c r="G733" s="1">
        <v>1977</v>
      </c>
      <c r="H733" s="3">
        <v>19934139076.040165</v>
      </c>
      <c r="I733" s="3">
        <v>3462433198.7395291</v>
      </c>
      <c r="J733" s="3">
        <v>0</v>
      </c>
      <c r="K733" s="3">
        <v>120510189426.32698</v>
      </c>
      <c r="L733" s="3">
        <v>0</v>
      </c>
      <c r="M733" s="4">
        <v>20773918803.592476</v>
      </c>
      <c r="N733" s="4">
        <v>7949146706.9391575</v>
      </c>
      <c r="O733" s="3">
        <v>0</v>
      </c>
      <c r="P733" s="4">
        <v>107397223146.85591</v>
      </c>
      <c r="Q733" s="4">
        <v>0</v>
      </c>
      <c r="R733" s="4">
        <v>34708070000</v>
      </c>
      <c r="S733" s="12">
        <v>117238000000</v>
      </c>
      <c r="T733" s="12">
        <v>-98780000000</v>
      </c>
      <c r="U733" s="1">
        <f t="shared" si="75"/>
        <v>178614831701.10669</v>
      </c>
      <c r="V733" s="1">
        <f t="shared" si="76"/>
        <v>136120288657.38754</v>
      </c>
      <c r="W733" s="1">
        <f t="shared" si="77"/>
        <v>42494543043.719147</v>
      </c>
      <c r="X733" s="1">
        <v>17</v>
      </c>
      <c r="Y733" s="13">
        <v>581110225890.67627</v>
      </c>
      <c r="Z733" s="2">
        <v>14415.773728536537</v>
      </c>
      <c r="AA733" s="2">
        <v>3.5468628194242058</v>
      </c>
      <c r="AB733" s="2">
        <v>119327305868.12476</v>
      </c>
      <c r="AC733" s="2">
        <v>239046030566.32962</v>
      </c>
      <c r="AD733" s="2">
        <v>129110905971.87375</v>
      </c>
      <c r="AE733" s="2">
        <v>348103896101.11731</v>
      </c>
      <c r="AF733" s="2">
        <v>-0.19299226991801566</v>
      </c>
      <c r="AG733" s="2">
        <v>78166000</v>
      </c>
      <c r="AH733" s="1">
        <v>23733152102.262207</v>
      </c>
      <c r="AJ733">
        <f t="shared" si="79"/>
        <v>1447176484236.3909</v>
      </c>
      <c r="AK733" s="1">
        <f t="shared" si="74"/>
        <v>55.272589361903854</v>
      </c>
      <c r="AL733" s="1">
        <f t="shared" si="78"/>
        <v>1489671027280.1101</v>
      </c>
    </row>
    <row r="734" spans="1:38">
      <c r="A734" t="s">
        <v>7</v>
      </c>
      <c r="B734" t="s">
        <v>111</v>
      </c>
      <c r="C734">
        <v>15</v>
      </c>
      <c r="D734">
        <v>8</v>
      </c>
      <c r="F734" s="1">
        <v>1</v>
      </c>
      <c r="G734" s="1">
        <v>1978</v>
      </c>
      <c r="H734" s="3">
        <v>24818026175.085472</v>
      </c>
      <c r="I734" s="3">
        <v>4228325853.0371585</v>
      </c>
      <c r="J734" s="3">
        <v>0</v>
      </c>
      <c r="K734" s="3">
        <v>150259526670.01517</v>
      </c>
      <c r="L734" s="3">
        <v>0</v>
      </c>
      <c r="M734" s="4">
        <v>25433710732.718334</v>
      </c>
      <c r="N734" s="4">
        <v>11304041165.969948</v>
      </c>
      <c r="O734" s="3">
        <v>0</v>
      </c>
      <c r="P734" s="4">
        <v>144957969884.6228</v>
      </c>
      <c r="Q734" s="4">
        <v>0</v>
      </c>
      <c r="R734" s="4">
        <v>48474010000</v>
      </c>
      <c r="S734" s="12">
        <v>141033000000</v>
      </c>
      <c r="T734" s="12">
        <v>-117852000000</v>
      </c>
      <c r="U734" s="1">
        <f t="shared" si="75"/>
        <v>227779888698.13779</v>
      </c>
      <c r="V734" s="1">
        <f t="shared" si="76"/>
        <v>181695721783.3111</v>
      </c>
      <c r="W734" s="1">
        <f t="shared" si="77"/>
        <v>46084166914.826691</v>
      </c>
      <c r="X734" s="1">
        <v>18</v>
      </c>
      <c r="Y734" s="13">
        <v>716562767185.97864</v>
      </c>
      <c r="Z734" s="2">
        <v>14865.25581802307</v>
      </c>
      <c r="AA734" s="2">
        <v>3.1179879620111279</v>
      </c>
      <c r="AB734" s="2">
        <v>148017994924.58774</v>
      </c>
      <c r="AC734" s="2">
        <v>250602700574.3396</v>
      </c>
      <c r="AD734" s="2">
        <v>162856343475.39798</v>
      </c>
      <c r="AE734" s="2">
        <v>424954962470.89764</v>
      </c>
      <c r="AF734" s="2">
        <v>-0.10624068993324985</v>
      </c>
      <c r="AG734" s="2">
        <v>78083000</v>
      </c>
      <c r="AH734" s="1">
        <v>29586016737.627949</v>
      </c>
      <c r="AJ734">
        <f t="shared" si="79"/>
        <v>1664575468550.6465</v>
      </c>
      <c r="AK734" s="1">
        <f t="shared" si="74"/>
        <v>59.745581483247655</v>
      </c>
      <c r="AL734" s="1">
        <f t="shared" si="78"/>
        <v>1710659635465.4731</v>
      </c>
    </row>
    <row r="735" spans="1:38">
      <c r="A735" t="s">
        <v>7</v>
      </c>
      <c r="B735" t="s">
        <v>111</v>
      </c>
      <c r="C735">
        <v>15</v>
      </c>
      <c r="D735">
        <v>8</v>
      </c>
      <c r="F735" s="1">
        <v>1</v>
      </c>
      <c r="G735" s="1">
        <v>1979</v>
      </c>
      <c r="H735" s="3">
        <v>28399340427.356575</v>
      </c>
      <c r="I735" s="3">
        <v>4106953179.9768982</v>
      </c>
      <c r="J735" s="3">
        <v>0</v>
      </c>
      <c r="K735" s="3">
        <v>174713674088.88028</v>
      </c>
      <c r="L735" s="3">
        <v>0</v>
      </c>
      <c r="M735" s="4">
        <v>28802148169.220142</v>
      </c>
      <c r="N735" s="4">
        <v>11478688748.054382</v>
      </c>
      <c r="O735" s="3">
        <v>0</v>
      </c>
      <c r="P735" s="4">
        <v>176068412476.30078</v>
      </c>
      <c r="Q735" s="4">
        <v>0</v>
      </c>
      <c r="R735" s="4">
        <v>52549410000</v>
      </c>
      <c r="S735" s="12">
        <v>170260000000</v>
      </c>
      <c r="T735" s="12">
        <v>-155123000000</v>
      </c>
      <c r="U735" s="1">
        <f t="shared" si="75"/>
        <v>259769377696.21375</v>
      </c>
      <c r="V735" s="1">
        <f t="shared" si="76"/>
        <v>216349249393.57532</v>
      </c>
      <c r="W735" s="1">
        <f t="shared" si="77"/>
        <v>43420128302.638428</v>
      </c>
      <c r="X735" s="1">
        <v>19</v>
      </c>
      <c r="Y735" s="13">
        <v>852889587343.93335</v>
      </c>
      <c r="Z735" s="2">
        <v>15478.055205495732</v>
      </c>
      <c r="AA735" s="2">
        <v>4.1223601865612522</v>
      </c>
      <c r="AB735" s="2">
        <v>175418035459.28726</v>
      </c>
      <c r="AC735" s="2">
        <v>266150400678.65494</v>
      </c>
      <c r="AD735" s="2">
        <v>201123461321.36621</v>
      </c>
      <c r="AE735" s="2">
        <v>508446756143.47705</v>
      </c>
      <c r="AF735" s="2">
        <v>2.6890842549694573E-2</v>
      </c>
      <c r="AG735" s="2">
        <v>78104000</v>
      </c>
      <c r="AH735" s="1">
        <v>35929157622.14135</v>
      </c>
      <c r="AJ735">
        <f t="shared" si="79"/>
        <v>1944277335624.2339</v>
      </c>
      <c r="AK735" s="1">
        <f t="shared" si="74"/>
        <v>65.172862266948485</v>
      </c>
      <c r="AL735" s="1">
        <f t="shared" si="78"/>
        <v>1987697463926.8723</v>
      </c>
    </row>
    <row r="736" spans="1:38">
      <c r="A736" t="s">
        <v>7</v>
      </c>
      <c r="B736" t="s">
        <v>111</v>
      </c>
      <c r="C736">
        <v>15</v>
      </c>
      <c r="D736">
        <v>8</v>
      </c>
      <c r="F736" s="1">
        <v>1</v>
      </c>
      <c r="G736" s="1">
        <v>1980</v>
      </c>
      <c r="H736" s="11">
        <v>31354300000</v>
      </c>
      <c r="I736" s="11">
        <v>5207250000</v>
      </c>
      <c r="J736" s="11">
        <v>15158200000</v>
      </c>
      <c r="K736" s="11">
        <v>164582000000</v>
      </c>
      <c r="L736" s="11">
        <v>0</v>
      </c>
      <c r="M736" s="12">
        <v>25335900000</v>
      </c>
      <c r="N736" s="12">
        <v>10094900000</v>
      </c>
      <c r="O736" s="12">
        <v>27462500000</v>
      </c>
      <c r="P736" s="12">
        <v>161130000000</v>
      </c>
      <c r="Q736" s="12">
        <v>0</v>
      </c>
      <c r="R736" s="12">
        <v>48591900000</v>
      </c>
      <c r="S736" s="12">
        <v>191593000000</v>
      </c>
      <c r="T736" s="12">
        <v>-184149000000</v>
      </c>
      <c r="U736" s="1">
        <f t="shared" si="75"/>
        <v>264893650000</v>
      </c>
      <c r="V736" s="1">
        <f t="shared" si="76"/>
        <v>224023300000</v>
      </c>
      <c r="W736" s="1">
        <f t="shared" si="77"/>
        <v>40870350000</v>
      </c>
      <c r="X736" s="1">
        <v>20</v>
      </c>
      <c r="Y736" s="13">
        <v>919609249838.60559</v>
      </c>
      <c r="Z736" s="2">
        <v>15656.224226329145</v>
      </c>
      <c r="AA736" s="2">
        <v>1.1511072836214424</v>
      </c>
      <c r="AB736" s="2">
        <v>193617463757.40488</v>
      </c>
      <c r="AC736" s="2">
        <v>272154317415.98129</v>
      </c>
      <c r="AD736" s="2">
        <v>222867201789.31107</v>
      </c>
      <c r="AE736" s="2">
        <v>555372822823.14038</v>
      </c>
      <c r="AF736" s="2">
        <v>0.25446445156630421</v>
      </c>
      <c r="AG736" s="2">
        <v>78303000</v>
      </c>
      <c r="AH736" s="1">
        <v>38709673729.293655</v>
      </c>
      <c r="AJ736">
        <f t="shared" si="79"/>
        <v>2268365182375.8584</v>
      </c>
      <c r="AK736" s="1">
        <f t="shared" si="74"/>
        <v>71.4227229151995</v>
      </c>
      <c r="AL736" s="1">
        <f t="shared" si="78"/>
        <v>2309235532375.8584</v>
      </c>
    </row>
    <row r="737" spans="1:38">
      <c r="A737" t="s">
        <v>7</v>
      </c>
      <c r="B737" t="s">
        <v>111</v>
      </c>
      <c r="C737">
        <v>15</v>
      </c>
      <c r="D737">
        <v>8</v>
      </c>
      <c r="F737" s="1">
        <v>1</v>
      </c>
      <c r="G737" s="1">
        <v>1981</v>
      </c>
      <c r="H737" s="11">
        <v>32198000000</v>
      </c>
      <c r="I737" s="11">
        <v>4646980000</v>
      </c>
      <c r="J737" s="11">
        <v>16608100000</v>
      </c>
      <c r="K737" s="11">
        <v>162679000000</v>
      </c>
      <c r="L737" s="11">
        <v>0</v>
      </c>
      <c r="M737" s="12">
        <v>21614800000</v>
      </c>
      <c r="N737" s="12">
        <v>9691770000</v>
      </c>
      <c r="O737" s="12">
        <v>33100900000</v>
      </c>
      <c r="P737" s="12">
        <v>157072000000</v>
      </c>
      <c r="Q737" s="12">
        <v>0</v>
      </c>
      <c r="R737" s="12">
        <v>43718800000</v>
      </c>
      <c r="S737" s="12">
        <v>175190000000</v>
      </c>
      <c r="T737" s="12">
        <v>-160190000000</v>
      </c>
      <c r="U737" s="1">
        <f t="shared" si="75"/>
        <v>259850880000</v>
      </c>
      <c r="V737" s="1">
        <f t="shared" si="76"/>
        <v>221479470000</v>
      </c>
      <c r="W737" s="1">
        <f t="shared" si="77"/>
        <v>38371410000</v>
      </c>
      <c r="X737" s="1">
        <v>21</v>
      </c>
      <c r="Y737" s="13">
        <v>774627579749.02637</v>
      </c>
      <c r="Z737" s="2">
        <v>15716.001945661752</v>
      </c>
      <c r="AA737" s="2">
        <v>0.38181440472780537</v>
      </c>
      <c r="AB737" s="2">
        <v>167331499879.28281</v>
      </c>
      <c r="AC737" s="2">
        <v>259452401099.49167</v>
      </c>
      <c r="AD737" s="2">
        <v>179288340595.59308</v>
      </c>
      <c r="AE737" s="2">
        <v>472327660566.54218</v>
      </c>
      <c r="AF737" s="2">
        <v>0.14675764018911391</v>
      </c>
      <c r="AG737" s="2">
        <v>78418000</v>
      </c>
      <c r="AH737" s="1">
        <v>30146347774.47924</v>
      </c>
      <c r="AJ737">
        <f t="shared" si="79"/>
        <v>2563049376860.1519</v>
      </c>
      <c r="AK737" s="1">
        <f t="shared" si="74"/>
        <v>78.183465064019558</v>
      </c>
      <c r="AL737" s="1">
        <f t="shared" si="78"/>
        <v>2601420786860.1519</v>
      </c>
    </row>
    <row r="738" spans="1:38">
      <c r="A738" t="s">
        <v>7</v>
      </c>
      <c r="B738" t="s">
        <v>111</v>
      </c>
      <c r="C738">
        <v>15</v>
      </c>
      <c r="D738">
        <v>8</v>
      </c>
      <c r="F738" s="1">
        <v>1</v>
      </c>
      <c r="G738" s="1">
        <v>1982</v>
      </c>
      <c r="H738" s="11">
        <v>32613100000</v>
      </c>
      <c r="I738" s="11">
        <v>5219860000</v>
      </c>
      <c r="J738" s="11">
        <v>20712400000</v>
      </c>
      <c r="K738" s="11">
        <v>160291000000</v>
      </c>
      <c r="L738" s="11">
        <v>0</v>
      </c>
      <c r="M738" s="12">
        <v>20734700000</v>
      </c>
      <c r="N738" s="12">
        <v>10551700000</v>
      </c>
      <c r="O738" s="12">
        <v>36336200000</v>
      </c>
      <c r="P738" s="12">
        <v>156303000000</v>
      </c>
      <c r="Q738" s="12">
        <v>0</v>
      </c>
      <c r="R738" s="12">
        <v>44761600000</v>
      </c>
      <c r="S738" s="12">
        <v>175794000000</v>
      </c>
      <c r="T738" s="12">
        <v>-151682000000</v>
      </c>
      <c r="U738" s="1">
        <f t="shared" si="75"/>
        <v>263597960000</v>
      </c>
      <c r="V738" s="1">
        <f t="shared" si="76"/>
        <v>223925600000</v>
      </c>
      <c r="W738" s="1">
        <f t="shared" si="77"/>
        <v>39672360000</v>
      </c>
      <c r="X738" s="1">
        <v>22</v>
      </c>
      <c r="Y738" s="13">
        <v>751503470621.42346</v>
      </c>
      <c r="Z738" s="2">
        <v>15670.534937632145</v>
      </c>
      <c r="AA738" s="2">
        <v>-0.28930390939635231</v>
      </c>
      <c r="AB738" s="2">
        <v>159997193985.1102</v>
      </c>
      <c r="AC738" s="2">
        <v>247618091164.54776</v>
      </c>
      <c r="AD738" s="2">
        <v>164107242367.66071</v>
      </c>
      <c r="AE738" s="2">
        <v>457474972364.1908</v>
      </c>
      <c r="AF738" s="2">
        <v>-0.10589909954741371</v>
      </c>
      <c r="AG738" s="2">
        <v>78335000</v>
      </c>
      <c r="AH738" s="1">
        <v>25564696743.375591</v>
      </c>
      <c r="AJ738">
        <f t="shared" si="79"/>
        <v>2761770110295.5244</v>
      </c>
      <c r="AK738" s="1">
        <f t="shared" si="74"/>
        <v>82.540956030541196</v>
      </c>
      <c r="AL738" s="1">
        <f t="shared" si="78"/>
        <v>2801442470295.5244</v>
      </c>
    </row>
    <row r="739" spans="1:38">
      <c r="A739" t="s">
        <v>7</v>
      </c>
      <c r="B739" t="s">
        <v>111</v>
      </c>
      <c r="C739">
        <v>15</v>
      </c>
      <c r="D739">
        <v>8</v>
      </c>
      <c r="F739" s="1">
        <v>1</v>
      </c>
      <c r="G739" s="1">
        <v>1983</v>
      </c>
      <c r="H739" s="11">
        <v>31477700000</v>
      </c>
      <c r="I739" s="11">
        <v>8034730000</v>
      </c>
      <c r="J739" s="11">
        <v>21657200000</v>
      </c>
      <c r="K739" s="11">
        <v>151802000000</v>
      </c>
      <c r="L739" s="11">
        <v>0</v>
      </c>
      <c r="M739" s="12">
        <v>19442700000</v>
      </c>
      <c r="N739" s="12">
        <v>13742900000</v>
      </c>
      <c r="O739" s="12">
        <v>40031600000</v>
      </c>
      <c r="P739" s="12">
        <v>137090000000</v>
      </c>
      <c r="Q739" s="12">
        <v>0</v>
      </c>
      <c r="R739" s="12">
        <v>42674200000</v>
      </c>
      <c r="S739" s="12">
        <v>168564000000</v>
      </c>
      <c r="T739" s="12">
        <v>-149113000000</v>
      </c>
      <c r="U739" s="1">
        <f t="shared" si="75"/>
        <v>255645830000</v>
      </c>
      <c r="V739" s="1">
        <f t="shared" si="76"/>
        <v>210307200000</v>
      </c>
      <c r="W739" s="1">
        <f t="shared" si="77"/>
        <v>45338630000</v>
      </c>
      <c r="X739" s="1">
        <v>23</v>
      </c>
      <c r="Y739" s="13">
        <v>745801590654.92139</v>
      </c>
      <c r="Z739" s="2">
        <v>15960.33763097277</v>
      </c>
      <c r="AA739" s="2">
        <v>1.8493478014249121</v>
      </c>
      <c r="AB739" s="2">
        <v>156868728061.25104</v>
      </c>
      <c r="AC739" s="2">
        <v>255044894137.28769</v>
      </c>
      <c r="AD739" s="2">
        <v>164471664076.02365</v>
      </c>
      <c r="AE739" s="2">
        <v>454821969412.15723</v>
      </c>
      <c r="AF739" s="2">
        <v>-0.27227945261837389</v>
      </c>
      <c r="AG739" s="2">
        <v>78122000</v>
      </c>
      <c r="AH739" s="1">
        <v>23310459286.429962</v>
      </c>
      <c r="AJ739">
        <f t="shared" si="79"/>
        <v>2815797091411.5713</v>
      </c>
      <c r="AK739" s="1">
        <f t="shared" si="74"/>
        <v>82.541769250536163</v>
      </c>
      <c r="AL739" s="1">
        <f t="shared" si="78"/>
        <v>2861135721411.5713</v>
      </c>
    </row>
    <row r="740" spans="1:38">
      <c r="A740" t="s">
        <v>7</v>
      </c>
      <c r="B740" t="s">
        <v>111</v>
      </c>
      <c r="C740">
        <v>15</v>
      </c>
      <c r="D740">
        <v>8</v>
      </c>
      <c r="F740" s="1">
        <v>1</v>
      </c>
      <c r="G740" s="1">
        <v>1984</v>
      </c>
      <c r="H740" s="11">
        <v>32087400000</v>
      </c>
      <c r="I740" s="11">
        <v>7736660000</v>
      </c>
      <c r="J740" s="11">
        <v>25827500000</v>
      </c>
      <c r="K740" s="11">
        <v>151308000000</v>
      </c>
      <c r="L740" s="11">
        <v>0</v>
      </c>
      <c r="M740" s="12">
        <v>17427900000</v>
      </c>
      <c r="N740" s="12">
        <v>13932000000</v>
      </c>
      <c r="O740" s="12">
        <v>40392000000</v>
      </c>
      <c r="P740" s="12">
        <v>129234000000</v>
      </c>
      <c r="Q740" s="12">
        <v>0</v>
      </c>
      <c r="R740" s="12">
        <v>40140500000</v>
      </c>
      <c r="S740" s="12">
        <v>170767000000</v>
      </c>
      <c r="T740" s="12">
        <v>-149431000000</v>
      </c>
      <c r="U740" s="1">
        <f t="shared" si="75"/>
        <v>257100060000</v>
      </c>
      <c r="V740" s="1">
        <f t="shared" si="76"/>
        <v>200985900000</v>
      </c>
      <c r="W740" s="1">
        <f t="shared" si="77"/>
        <v>56114160000</v>
      </c>
      <c r="X740" s="1">
        <v>24</v>
      </c>
      <c r="Y740" s="13">
        <v>701699792454.12683</v>
      </c>
      <c r="Z740" s="2">
        <v>16469.073814671192</v>
      </c>
      <c r="AA740" s="2">
        <v>3.1875026422446098</v>
      </c>
      <c r="AB740" s="2">
        <v>146168776964.51584</v>
      </c>
      <c r="AC740" s="2">
        <v>255426650451.44656</v>
      </c>
      <c r="AD740" s="2">
        <v>151743542234.18539</v>
      </c>
      <c r="AE740" s="2">
        <v>426457471444.51123</v>
      </c>
      <c r="AF740" s="2">
        <v>-0.35391912199304493</v>
      </c>
      <c r="AG740" s="2">
        <v>77846000</v>
      </c>
      <c r="AH740" s="1">
        <v>20986302261.192696</v>
      </c>
      <c r="AJ740">
        <f t="shared" si="79"/>
        <v>2870547700143.999</v>
      </c>
      <c r="AK740" s="1">
        <f t="shared" si="74"/>
        <v>83.01930817834085</v>
      </c>
      <c r="AL740" s="1">
        <f t="shared" si="78"/>
        <v>2926661860143.999</v>
      </c>
    </row>
    <row r="741" spans="1:38">
      <c r="A741" t="s">
        <v>7</v>
      </c>
      <c r="B741" t="s">
        <v>111</v>
      </c>
      <c r="C741">
        <v>15</v>
      </c>
      <c r="D741">
        <v>8</v>
      </c>
      <c r="F741" s="1">
        <v>1</v>
      </c>
      <c r="G741" s="1">
        <v>1985</v>
      </c>
      <c r="H741" s="11">
        <v>42602700000</v>
      </c>
      <c r="I741" s="11">
        <v>12560400000</v>
      </c>
      <c r="J741" s="11">
        <v>39040300000</v>
      </c>
      <c r="K741" s="11">
        <v>213655000000</v>
      </c>
      <c r="L741" s="11">
        <v>0</v>
      </c>
      <c r="M741" s="12">
        <v>22844800000</v>
      </c>
      <c r="N741" s="12">
        <v>34092100000</v>
      </c>
      <c r="O741" s="12">
        <v>64432600000</v>
      </c>
      <c r="P741" s="12">
        <v>167651000000</v>
      </c>
      <c r="Q741" s="12">
        <v>0</v>
      </c>
      <c r="R741" s="12">
        <v>44379900000</v>
      </c>
      <c r="S741" s="12">
        <v>183483000000</v>
      </c>
      <c r="T741" s="12">
        <v>-155017000000</v>
      </c>
      <c r="U741" s="1">
        <f t="shared" si="75"/>
        <v>352238300000</v>
      </c>
      <c r="V741" s="1">
        <f t="shared" si="76"/>
        <v>289020500000</v>
      </c>
      <c r="W741" s="1">
        <f t="shared" si="77"/>
        <v>63217800000</v>
      </c>
      <c r="X741" s="1">
        <v>25</v>
      </c>
      <c r="Y741" s="13">
        <v>708883867260.16467</v>
      </c>
      <c r="Z741" s="2">
        <v>16884.563941000983</v>
      </c>
      <c r="AA741" s="2">
        <v>2.5228505926037741</v>
      </c>
      <c r="AB741" s="2">
        <v>147160390185.83356</v>
      </c>
      <c r="AC741" s="2">
        <v>257161885848.53522</v>
      </c>
      <c r="AD741" s="2">
        <v>149915730946.60568</v>
      </c>
      <c r="AE741" s="2">
        <v>426290729674.47736</v>
      </c>
      <c r="AF741" s="2">
        <v>-0.19029990827546792</v>
      </c>
      <c r="AG741" s="2">
        <v>77698000</v>
      </c>
      <c r="AH741" s="1">
        <v>20979626907.108608</v>
      </c>
      <c r="AI741" s="3"/>
      <c r="AJ741">
        <f t="shared" si="79"/>
        <v>2940134513870.7954</v>
      </c>
      <c r="AK741" s="1">
        <f t="shared" si="74"/>
        <v>84.058447936084903</v>
      </c>
      <c r="AL741" s="1">
        <f t="shared" si="78"/>
        <v>3003352313870.7954</v>
      </c>
    </row>
    <row r="742" spans="1:38">
      <c r="A742" t="s">
        <v>7</v>
      </c>
      <c r="B742" t="s">
        <v>111</v>
      </c>
      <c r="C742">
        <v>15</v>
      </c>
      <c r="D742">
        <v>8</v>
      </c>
      <c r="F742" s="1">
        <v>1</v>
      </c>
      <c r="G742" s="1">
        <v>1986</v>
      </c>
      <c r="H742" s="11">
        <v>58119300000</v>
      </c>
      <c r="I742" s="11">
        <v>18856700000</v>
      </c>
      <c r="J742" s="11">
        <v>52401100000</v>
      </c>
      <c r="K742" s="11">
        <v>325154000000</v>
      </c>
      <c r="L742" s="11">
        <v>0</v>
      </c>
      <c r="M742" s="12">
        <v>32348500000</v>
      </c>
      <c r="N742" s="12">
        <v>51720900000</v>
      </c>
      <c r="O742" s="12">
        <v>109626000000</v>
      </c>
      <c r="P742" s="12">
        <v>211683000000</v>
      </c>
      <c r="Q742" s="12">
        <v>0</v>
      </c>
      <c r="R742" s="12">
        <v>51734000000</v>
      </c>
      <c r="S742" s="12">
        <v>241373000000</v>
      </c>
      <c r="T742" s="12">
        <v>-186590000000</v>
      </c>
      <c r="U742" s="1">
        <f t="shared" si="75"/>
        <v>506265100000</v>
      </c>
      <c r="V742" s="1">
        <f t="shared" si="76"/>
        <v>405378400000</v>
      </c>
      <c r="W742" s="1">
        <f t="shared" si="77"/>
        <v>100886700000</v>
      </c>
      <c r="X742" s="1">
        <v>26</v>
      </c>
      <c r="Y742" s="13">
        <v>1012479276772.0436</v>
      </c>
      <c r="Z742" s="2">
        <v>17264.105352941169</v>
      </c>
      <c r="AA742" s="2">
        <v>2.2478603135171511</v>
      </c>
      <c r="AB742" s="2">
        <v>208988959209.19705</v>
      </c>
      <c r="AC742" s="2">
        <v>265352201449.59302</v>
      </c>
      <c r="AD742" s="2">
        <v>212959522768.1929</v>
      </c>
      <c r="AE742" s="2">
        <v>593622337189.9491</v>
      </c>
      <c r="AF742" s="2">
        <v>3.8603580318045679E-2</v>
      </c>
      <c r="AG742" s="2">
        <v>77728000</v>
      </c>
      <c r="AH742" s="1">
        <v>31082220234.52449</v>
      </c>
      <c r="AJ742">
        <f t="shared" si="79"/>
        <v>3101525573154.6333</v>
      </c>
      <c r="AK742" s="1">
        <f t="shared" si="74"/>
        <v>86.025109923699844</v>
      </c>
      <c r="AL742" s="1">
        <f t="shared" si="78"/>
        <v>3202412273154.6333</v>
      </c>
    </row>
    <row r="743" spans="1:38">
      <c r="A743" t="s">
        <v>7</v>
      </c>
      <c r="B743" t="s">
        <v>111</v>
      </c>
      <c r="C743">
        <v>15</v>
      </c>
      <c r="D743">
        <v>8</v>
      </c>
      <c r="F743" s="1">
        <v>1</v>
      </c>
      <c r="G743" s="1">
        <v>1987</v>
      </c>
      <c r="H743" s="11">
        <v>75487200000</v>
      </c>
      <c r="I743" s="11">
        <v>20055600000</v>
      </c>
      <c r="J743" s="11">
        <v>73831800000</v>
      </c>
      <c r="K743" s="11">
        <v>420310000000</v>
      </c>
      <c r="L743" s="11">
        <v>0</v>
      </c>
      <c r="M743" s="12">
        <v>40368600000</v>
      </c>
      <c r="N743" s="12">
        <v>39694000000</v>
      </c>
      <c r="O743" s="12">
        <v>149194000000</v>
      </c>
      <c r="P743" s="12">
        <v>268008000000</v>
      </c>
      <c r="Q743" s="12">
        <v>0</v>
      </c>
      <c r="R743" s="12">
        <v>78756300000</v>
      </c>
      <c r="S743" s="12">
        <v>290656000000</v>
      </c>
      <c r="T743" s="12">
        <v>-222896000000</v>
      </c>
      <c r="U743" s="1">
        <f t="shared" si="75"/>
        <v>668440900000</v>
      </c>
      <c r="V743" s="1">
        <f t="shared" si="76"/>
        <v>497264600000</v>
      </c>
      <c r="W743" s="1">
        <f t="shared" si="77"/>
        <v>171176300000</v>
      </c>
      <c r="X743" s="1">
        <v>27</v>
      </c>
      <c r="Y743" s="13">
        <v>1256262486398.259</v>
      </c>
      <c r="Z743" s="2">
        <v>17480.985538505945</v>
      </c>
      <c r="AA743" s="2">
        <v>1.2562492010501387</v>
      </c>
      <c r="AB743" s="2">
        <v>262059677649.53622</v>
      </c>
      <c r="AC743" s="2">
        <v>270870245485.53543</v>
      </c>
      <c r="AD743" s="2">
        <v>266074582427.52643</v>
      </c>
      <c r="AE743" s="2">
        <v>741951651250.96497</v>
      </c>
      <c r="AF743" s="2">
        <v>0.14398850579875444</v>
      </c>
      <c r="AG743" s="2">
        <v>77840000</v>
      </c>
      <c r="AH743" s="1">
        <v>37787593164.963715</v>
      </c>
      <c r="AJ743">
        <f t="shared" si="79"/>
        <v>3302457180341.626</v>
      </c>
      <c r="AK743" s="1">
        <f t="shared" si="74"/>
        <v>87.727374196924899</v>
      </c>
      <c r="AL743" s="1">
        <f t="shared" si="78"/>
        <v>3473633480341.626</v>
      </c>
    </row>
    <row r="744" spans="1:38">
      <c r="A744" t="s">
        <v>7</v>
      </c>
      <c r="B744" t="s">
        <v>111</v>
      </c>
      <c r="C744">
        <v>15</v>
      </c>
      <c r="D744">
        <v>8</v>
      </c>
      <c r="F744" s="1">
        <v>1</v>
      </c>
      <c r="G744" s="1">
        <v>1988</v>
      </c>
      <c r="H744" s="11">
        <v>80203900000</v>
      </c>
      <c r="I744" s="11">
        <v>32963500000</v>
      </c>
      <c r="J744" s="11">
        <v>102542000000</v>
      </c>
      <c r="K744" s="11">
        <v>420608000000</v>
      </c>
      <c r="L744" s="11">
        <v>0</v>
      </c>
      <c r="M744" s="12">
        <v>39810700000</v>
      </c>
      <c r="N744" s="12">
        <v>48321100000</v>
      </c>
      <c r="O744" s="12">
        <v>127840000000</v>
      </c>
      <c r="P744" s="12">
        <v>264687000000</v>
      </c>
      <c r="Q744" s="12">
        <v>0</v>
      </c>
      <c r="R744" s="12">
        <v>58527600000</v>
      </c>
      <c r="S744" s="12">
        <v>322220000000</v>
      </c>
      <c r="T744" s="12">
        <v>-245870000000</v>
      </c>
      <c r="U744" s="1">
        <f t="shared" si="75"/>
        <v>694845000000</v>
      </c>
      <c r="V744" s="1">
        <f t="shared" si="76"/>
        <v>480658800000</v>
      </c>
      <c r="W744" s="1">
        <f t="shared" si="77"/>
        <v>214186200000</v>
      </c>
      <c r="X744" s="1">
        <v>28</v>
      </c>
      <c r="Y744" s="13">
        <v>1355992248580.02</v>
      </c>
      <c r="Z744" s="2">
        <v>18058.520274005354</v>
      </c>
      <c r="AA744" s="2">
        <v>3.303788188756613</v>
      </c>
      <c r="AB744" s="2">
        <v>279458852349.84808</v>
      </c>
      <c r="AC744" s="2">
        <v>284543895887.79437</v>
      </c>
      <c r="AD744" s="2">
        <v>290401092915.86969</v>
      </c>
      <c r="AE744" s="2">
        <v>794033890734.43213</v>
      </c>
      <c r="AF744" s="2">
        <v>0.38978406104899449</v>
      </c>
      <c r="AG744" s="2">
        <v>78144000</v>
      </c>
      <c r="AH744" s="1">
        <v>39229366007.972778</v>
      </c>
      <c r="AJ744">
        <f t="shared" si="79"/>
        <v>3542993698567.1587</v>
      </c>
      <c r="AK744" s="1">
        <f t="shared" si="74"/>
        <v>90.00287293802127</v>
      </c>
      <c r="AL744" s="1">
        <f t="shared" si="78"/>
        <v>3757179898567.1587</v>
      </c>
    </row>
    <row r="745" spans="1:38">
      <c r="A745" t="s">
        <v>7</v>
      </c>
      <c r="B745" t="s">
        <v>111</v>
      </c>
      <c r="C745">
        <v>15</v>
      </c>
      <c r="D745">
        <v>8</v>
      </c>
      <c r="F745" s="1">
        <v>1</v>
      </c>
      <c r="G745" s="1">
        <v>1989</v>
      </c>
      <c r="H745" s="11">
        <v>94994700000</v>
      </c>
      <c r="I745" s="11">
        <v>43953400000</v>
      </c>
      <c r="J745" s="11">
        <v>127332000000</v>
      </c>
      <c r="K745" s="11">
        <v>539870000000</v>
      </c>
      <c r="L745" s="11">
        <v>0</v>
      </c>
      <c r="M745" s="12">
        <v>44102400000</v>
      </c>
      <c r="N745" s="12">
        <v>81036600000</v>
      </c>
      <c r="O745" s="12">
        <v>144358000000</v>
      </c>
      <c r="P745" s="12">
        <v>325521000000</v>
      </c>
      <c r="Q745" s="12">
        <v>0</v>
      </c>
      <c r="R745" s="12">
        <v>60708700000</v>
      </c>
      <c r="S745" s="12">
        <v>340194000000</v>
      </c>
      <c r="T745" s="12">
        <v>-265216000000</v>
      </c>
      <c r="U745" s="1">
        <f t="shared" si="75"/>
        <v>866858800000</v>
      </c>
      <c r="V745" s="1">
        <f t="shared" si="76"/>
        <v>595018000000</v>
      </c>
      <c r="W745" s="1">
        <f t="shared" si="77"/>
        <v>271840800000</v>
      </c>
      <c r="X745" s="1">
        <v>29</v>
      </c>
      <c r="Y745" s="13">
        <v>1353799614064.2878</v>
      </c>
      <c r="Z745" s="2">
        <v>18617.327594891587</v>
      </c>
      <c r="AA745" s="2">
        <v>3.0944247502416857</v>
      </c>
      <c r="AB745" s="2">
        <v>265872919653.33411</v>
      </c>
      <c r="AC745" s="2">
        <v>305123789960.66522</v>
      </c>
      <c r="AD745" s="2">
        <v>298537885957.64276</v>
      </c>
      <c r="AE745" s="2">
        <v>793865676727.85693</v>
      </c>
      <c r="AF745" s="2">
        <v>0.7750395720405856</v>
      </c>
      <c r="AG745" s="2">
        <v>78752000</v>
      </c>
      <c r="AH745" s="1">
        <v>38796110800.084412</v>
      </c>
      <c r="AJ745">
        <f t="shared" si="79"/>
        <v>3781707091273.6611</v>
      </c>
      <c r="AK745" s="1">
        <f t="shared" si="74"/>
        <v>92.169945719934901</v>
      </c>
      <c r="AL745" s="1">
        <f t="shared" si="78"/>
        <v>4053547891273.6611</v>
      </c>
    </row>
    <row r="746" spans="1:38">
      <c r="A746" t="s">
        <v>7</v>
      </c>
      <c r="B746" t="s">
        <v>111</v>
      </c>
      <c r="C746">
        <v>15</v>
      </c>
      <c r="D746">
        <v>8</v>
      </c>
      <c r="F746" s="1">
        <v>1</v>
      </c>
      <c r="G746" s="1">
        <v>1990</v>
      </c>
      <c r="H746" s="11">
        <v>124963000000</v>
      </c>
      <c r="I746" s="11">
        <v>44960500000</v>
      </c>
      <c r="J746" s="11">
        <v>140270000000</v>
      </c>
      <c r="K746" s="11">
        <v>706689000000</v>
      </c>
      <c r="L746" s="11">
        <v>0</v>
      </c>
      <c r="M746" s="12">
        <v>75449100000</v>
      </c>
      <c r="N746" s="12">
        <v>80700800000</v>
      </c>
      <c r="O746" s="12">
        <v>126879000000</v>
      </c>
      <c r="P746" s="12">
        <v>467491000000</v>
      </c>
      <c r="Q746" s="12">
        <v>0</v>
      </c>
      <c r="R746" s="12">
        <v>67902200000</v>
      </c>
      <c r="S746" s="12">
        <v>411159000000</v>
      </c>
      <c r="T746" s="12">
        <v>-342645000000</v>
      </c>
      <c r="U746" s="1">
        <f t="shared" si="75"/>
        <v>1084784700000</v>
      </c>
      <c r="V746" s="1">
        <f t="shared" si="76"/>
        <v>750519900000</v>
      </c>
      <c r="W746" s="1">
        <f t="shared" si="77"/>
        <v>334264800000</v>
      </c>
      <c r="X746" s="1">
        <v>30</v>
      </c>
      <c r="Y746" s="13">
        <v>1714470068998.9106</v>
      </c>
      <c r="Z746" s="2">
        <v>19427.670466281626</v>
      </c>
      <c r="AA746" s="2">
        <v>4.3526272353524575</v>
      </c>
      <c r="AB746" s="2">
        <v>330124034895.35913</v>
      </c>
      <c r="AC746" s="2">
        <v>329521201907.1311</v>
      </c>
      <c r="AD746" s="2">
        <v>391066043948.22473</v>
      </c>
      <c r="AE746" s="2">
        <v>991407670463.45105</v>
      </c>
      <c r="AF746" s="2">
        <v>0.86102248280328852</v>
      </c>
      <c r="AG746" s="2">
        <v>79433000</v>
      </c>
      <c r="AH746" s="1">
        <v>48487022912.646179</v>
      </c>
      <c r="AJ746">
        <f t="shared" si="79"/>
        <v>4098351848002.9165</v>
      </c>
      <c r="AK746" s="1">
        <f t="shared" si="74"/>
        <v>94.120944997213314</v>
      </c>
      <c r="AL746" s="1">
        <f t="shared" si="78"/>
        <v>4432616648002.916</v>
      </c>
    </row>
    <row r="747" spans="1:38">
      <c r="A747" t="s">
        <v>7</v>
      </c>
      <c r="B747" t="s">
        <v>111</v>
      </c>
      <c r="C747">
        <v>15</v>
      </c>
      <c r="D747">
        <v>8</v>
      </c>
      <c r="F747" s="1">
        <v>1</v>
      </c>
      <c r="G747" s="1">
        <v>1991</v>
      </c>
      <c r="H747" s="11">
        <v>143573000000</v>
      </c>
      <c r="I747" s="11">
        <v>58001300000</v>
      </c>
      <c r="J747" s="11">
        <v>155567000000</v>
      </c>
      <c r="K747" s="11">
        <v>722202000000</v>
      </c>
      <c r="L747" s="11">
        <v>0</v>
      </c>
      <c r="M747" s="12">
        <v>79076500000</v>
      </c>
      <c r="N747" s="12">
        <v>83377300000</v>
      </c>
      <c r="O747" s="12">
        <v>177639000000</v>
      </c>
      <c r="P747" s="12">
        <v>489472000000</v>
      </c>
      <c r="Q747" s="12">
        <v>0</v>
      </c>
      <c r="R747" s="12">
        <v>63000800000</v>
      </c>
      <c r="S747" s="12">
        <v>404174000000</v>
      </c>
      <c r="T747" s="12">
        <v>-384735000000</v>
      </c>
      <c r="U747" s="1">
        <f t="shared" si="75"/>
        <v>1142344100000</v>
      </c>
      <c r="V747" s="1">
        <f t="shared" si="76"/>
        <v>829564800000</v>
      </c>
      <c r="W747" s="1">
        <f t="shared" si="77"/>
        <v>312779300000</v>
      </c>
      <c r="X747" s="1">
        <v>31</v>
      </c>
      <c r="Y747" s="13">
        <v>1808603417796.1106</v>
      </c>
      <c r="Z747" s="2">
        <v>20271.811747482614</v>
      </c>
      <c r="AA747" s="2">
        <v>4.3450463228005987</v>
      </c>
      <c r="AB747" s="2">
        <v>344843842074.24866</v>
      </c>
      <c r="AC747" s="2">
        <v>347047079417.72626</v>
      </c>
      <c r="AD747" s="2">
        <v>420447849145.55096</v>
      </c>
      <c r="AE747" s="2">
        <v>1036959340011.7855</v>
      </c>
      <c r="AF747" s="2">
        <v>0.72877203264896862</v>
      </c>
      <c r="AG747" s="2">
        <v>80014000</v>
      </c>
      <c r="AH747" s="1">
        <v>47780150381.462357</v>
      </c>
      <c r="AJ747">
        <f t="shared" si="79"/>
        <v>4412442104374.1768</v>
      </c>
      <c r="AK747" s="1">
        <f t="shared" si="74"/>
        <v>95.498315964464666</v>
      </c>
      <c r="AL747" s="1">
        <f t="shared" si="78"/>
        <v>4725221404374.1768</v>
      </c>
    </row>
    <row r="748" spans="1:38">
      <c r="A748" t="s">
        <v>7</v>
      </c>
      <c r="B748" t="s">
        <v>111</v>
      </c>
      <c r="C748">
        <v>15</v>
      </c>
      <c r="D748">
        <v>8</v>
      </c>
      <c r="F748" s="1">
        <v>1</v>
      </c>
      <c r="G748" s="1">
        <v>1992</v>
      </c>
      <c r="H748" s="11">
        <v>148463000000</v>
      </c>
      <c r="I748" s="11">
        <v>94609000000</v>
      </c>
      <c r="J748" s="11">
        <v>151876000000</v>
      </c>
      <c r="K748" s="11">
        <v>690078000000</v>
      </c>
      <c r="L748" s="11">
        <v>0</v>
      </c>
      <c r="M748" s="12">
        <v>75476500000</v>
      </c>
      <c r="N748" s="12">
        <v>69456000000</v>
      </c>
      <c r="O748" s="12">
        <v>256612000000</v>
      </c>
      <c r="P748" s="12">
        <v>507716000000</v>
      </c>
      <c r="Q748" s="12">
        <v>0</v>
      </c>
      <c r="R748" s="12">
        <v>90967100000</v>
      </c>
      <c r="S748" s="12">
        <v>430703000000</v>
      </c>
      <c r="T748" s="12">
        <v>-402501000000</v>
      </c>
      <c r="U748" s="1">
        <f t="shared" si="75"/>
        <v>1175993100000</v>
      </c>
      <c r="V748" s="1">
        <f t="shared" si="76"/>
        <v>909260500000</v>
      </c>
      <c r="W748" s="1">
        <f t="shared" si="77"/>
        <v>266732600000</v>
      </c>
      <c r="X748" s="1">
        <v>32</v>
      </c>
      <c r="Y748" s="13">
        <v>2062141515341.2649</v>
      </c>
      <c r="Z748" s="2">
        <v>20566.245117821189</v>
      </c>
      <c r="AA748" s="2">
        <v>1.4524275087308638</v>
      </c>
      <c r="AB748" s="2">
        <v>403731997495.30371</v>
      </c>
      <c r="AC748" s="2">
        <v>363148046803.02197</v>
      </c>
      <c r="AD748" s="2">
        <v>485673137132.12274</v>
      </c>
      <c r="AE748" s="2">
        <v>1185472761427.677</v>
      </c>
      <c r="AF748" s="2">
        <v>0.75947525750744116</v>
      </c>
      <c r="AG748" s="2">
        <v>80624000</v>
      </c>
      <c r="AH748" s="1">
        <v>58322050740.841362</v>
      </c>
      <c r="AJ748">
        <f t="shared" si="79"/>
        <v>4711489771557.6846</v>
      </c>
      <c r="AK748" s="1">
        <f t="shared" si="74"/>
        <v>95.269987547023646</v>
      </c>
      <c r="AL748" s="1">
        <f t="shared" si="78"/>
        <v>4978222371557.6846</v>
      </c>
    </row>
    <row r="749" spans="1:38">
      <c r="A749" t="s">
        <v>7</v>
      </c>
      <c r="B749" t="s">
        <v>111</v>
      </c>
      <c r="C749">
        <v>15</v>
      </c>
      <c r="D749">
        <v>8</v>
      </c>
      <c r="F749" s="1">
        <v>1</v>
      </c>
      <c r="G749" s="1">
        <v>1993</v>
      </c>
      <c r="H749" s="11">
        <v>156702000000</v>
      </c>
      <c r="I749" s="11">
        <v>115204000000</v>
      </c>
      <c r="J749" s="11">
        <v>164704000000</v>
      </c>
      <c r="K749" s="11">
        <v>778993000000</v>
      </c>
      <c r="L749" s="11">
        <v>0</v>
      </c>
      <c r="M749" s="12">
        <v>71169600000</v>
      </c>
      <c r="N749" s="12">
        <v>93608300000</v>
      </c>
      <c r="O749" s="12">
        <v>393322000000</v>
      </c>
      <c r="P749" s="12">
        <v>521616000000</v>
      </c>
      <c r="Q749" s="12">
        <v>0</v>
      </c>
      <c r="R749" s="12">
        <v>77639900000</v>
      </c>
      <c r="S749" s="12">
        <v>379601000000</v>
      </c>
      <c r="T749" s="12">
        <v>-338543000000</v>
      </c>
      <c r="U749" s="1">
        <f t="shared" si="75"/>
        <v>1293242900000</v>
      </c>
      <c r="V749" s="1">
        <f t="shared" si="76"/>
        <v>1079715900000</v>
      </c>
      <c r="W749" s="1">
        <f t="shared" si="77"/>
        <v>213527000000</v>
      </c>
      <c r="X749" s="1">
        <v>33</v>
      </c>
      <c r="Y749" s="13">
        <v>2004459955045.5459</v>
      </c>
      <c r="Z749" s="2">
        <v>20267.526720917031</v>
      </c>
      <c r="AA749" s="2">
        <v>-1.4524693019695292</v>
      </c>
      <c r="AB749" s="2">
        <v>393552584881.1073</v>
      </c>
      <c r="AC749" s="2">
        <v>347454698728.57935</v>
      </c>
      <c r="AD749" s="2">
        <v>450952324618.47864</v>
      </c>
      <c r="AE749" s="2">
        <v>1167088607594.9365</v>
      </c>
      <c r="AF749" s="2">
        <v>0.65768564425609521</v>
      </c>
      <c r="AG749" s="2">
        <v>81156000</v>
      </c>
      <c r="AH749" s="1">
        <v>54087453138.538361</v>
      </c>
      <c r="AJ749">
        <f t="shared" si="79"/>
        <v>5033730278778.915</v>
      </c>
      <c r="AK749" s="1">
        <f t="shared" si="74"/>
        <v>96.528473430729051</v>
      </c>
      <c r="AL749" s="1">
        <f t="shared" si="78"/>
        <v>5247257278778.915</v>
      </c>
    </row>
    <row r="750" spans="1:38">
      <c r="A750" t="s">
        <v>7</v>
      </c>
      <c r="B750" t="s">
        <v>111</v>
      </c>
      <c r="C750">
        <v>15</v>
      </c>
      <c r="D750">
        <v>8</v>
      </c>
      <c r="F750" s="1">
        <v>1</v>
      </c>
      <c r="G750" s="1">
        <v>1994</v>
      </c>
      <c r="H750" s="11">
        <v>188318000000</v>
      </c>
      <c r="I750" s="11">
        <v>145785000000</v>
      </c>
      <c r="J750" s="11">
        <v>174217000000</v>
      </c>
      <c r="K750" s="11">
        <v>850273000000</v>
      </c>
      <c r="L750" s="11">
        <v>0</v>
      </c>
      <c r="M750" s="12">
        <v>85717300000</v>
      </c>
      <c r="N750" s="12">
        <v>99506100000</v>
      </c>
      <c r="O750" s="12">
        <v>394214000000</v>
      </c>
      <c r="P750" s="12">
        <v>657158000000</v>
      </c>
      <c r="Q750" s="12">
        <v>0</v>
      </c>
      <c r="R750" s="12">
        <v>77363200000</v>
      </c>
      <c r="S750" s="12">
        <v>426933000000</v>
      </c>
      <c r="T750" s="12">
        <v>-376038000000</v>
      </c>
      <c r="U750" s="1">
        <f t="shared" si="75"/>
        <v>1435956200000</v>
      </c>
      <c r="V750" s="1">
        <f t="shared" si="76"/>
        <v>1236595400000</v>
      </c>
      <c r="W750" s="1">
        <f t="shared" si="77"/>
        <v>199360800000</v>
      </c>
      <c r="X750" s="1">
        <v>34</v>
      </c>
      <c r="Y750" s="13">
        <v>2146293841147.4026</v>
      </c>
      <c r="Z750" s="2">
        <v>20714.172484486971</v>
      </c>
      <c r="AA750" s="2">
        <v>2.2037507078206175</v>
      </c>
      <c r="AB750" s="2">
        <v>418127033867.66302</v>
      </c>
      <c r="AC750" s="2">
        <v>362373567348.44299</v>
      </c>
      <c r="AD750" s="2">
        <v>484307581053.39282</v>
      </c>
      <c r="AE750" s="2">
        <v>1242738339158.7322</v>
      </c>
      <c r="AF750" s="2">
        <v>0.44260916163620884</v>
      </c>
      <c r="AG750" s="2">
        <v>81516000</v>
      </c>
      <c r="AH750" s="1">
        <v>54737442765.389977</v>
      </c>
      <c r="AJ750">
        <f t="shared" si="79"/>
        <v>5387161807446.9277</v>
      </c>
      <c r="AK750" s="1">
        <f t="shared" si="74"/>
        <v>97.936199009134512</v>
      </c>
      <c r="AL750" s="1">
        <f t="shared" si="78"/>
        <v>5586522607446.9277</v>
      </c>
    </row>
    <row r="751" spans="1:38">
      <c r="A751" t="s">
        <v>7</v>
      </c>
      <c r="B751" t="s">
        <v>111</v>
      </c>
      <c r="C751">
        <v>15</v>
      </c>
      <c r="D751">
        <v>8</v>
      </c>
      <c r="F751" s="1">
        <v>1</v>
      </c>
      <c r="G751" s="1">
        <v>1995</v>
      </c>
      <c r="H751" s="11">
        <v>234135000000</v>
      </c>
      <c r="I751" s="11">
        <v>165971000000</v>
      </c>
      <c r="J751" s="11">
        <v>219449000000</v>
      </c>
      <c r="K751" s="11">
        <v>959657000000</v>
      </c>
      <c r="L751" s="11">
        <v>0</v>
      </c>
      <c r="M751" s="12">
        <v>101478000000</v>
      </c>
      <c r="N751" s="12">
        <v>110776000000</v>
      </c>
      <c r="O751" s="12">
        <v>526128000000</v>
      </c>
      <c r="P751" s="12">
        <v>796294000000</v>
      </c>
      <c r="Q751" s="12">
        <v>0</v>
      </c>
      <c r="R751" s="12">
        <v>85005200000</v>
      </c>
      <c r="S751" s="12">
        <v>520115000000</v>
      </c>
      <c r="T751" s="12">
        <v>-455906000000</v>
      </c>
      <c r="U751" s="1">
        <f t="shared" si="75"/>
        <v>1664217200000</v>
      </c>
      <c r="V751" s="1">
        <f t="shared" si="76"/>
        <v>1534676000000</v>
      </c>
      <c r="W751" s="1">
        <f t="shared" si="77"/>
        <v>129541200000</v>
      </c>
      <c r="X751" s="1">
        <v>35</v>
      </c>
      <c r="Y751" s="13">
        <v>2522792411628.2241</v>
      </c>
      <c r="Z751" s="2">
        <v>21073.224553599568</v>
      </c>
      <c r="AA751" s="2">
        <v>1.7333642914361604</v>
      </c>
      <c r="AB751" s="2">
        <v>493817387743.96069</v>
      </c>
      <c r="AC751" s="2">
        <v>361639856274.18469</v>
      </c>
      <c r="AD751" s="2">
        <v>552681861607.75208</v>
      </c>
      <c r="AE751" s="2">
        <v>1456516991947.5911</v>
      </c>
      <c r="AF751" s="2">
        <v>0.15445154396111499</v>
      </c>
      <c r="AG751" s="2">
        <v>81642000</v>
      </c>
      <c r="AH751" s="1">
        <v>55117475937.449287</v>
      </c>
      <c r="AJ751">
        <f t="shared" si="79"/>
        <v>5796434485795.9482</v>
      </c>
      <c r="AK751" s="1">
        <f t="shared" si="74"/>
        <v>99.301129184739438</v>
      </c>
      <c r="AL751" s="1">
        <f t="shared" si="78"/>
        <v>5925975685795.9482</v>
      </c>
    </row>
    <row r="752" spans="1:38">
      <c r="A752" t="s">
        <v>7</v>
      </c>
      <c r="B752" t="s">
        <v>111</v>
      </c>
      <c r="C752">
        <v>15</v>
      </c>
      <c r="D752">
        <v>8</v>
      </c>
      <c r="F752" s="1">
        <v>1</v>
      </c>
      <c r="G752" s="1">
        <v>1996</v>
      </c>
      <c r="H752" s="11">
        <v>250140000000</v>
      </c>
      <c r="I752" s="11">
        <v>187492000000</v>
      </c>
      <c r="J752" s="11">
        <v>226200000000</v>
      </c>
      <c r="K752" s="11">
        <v>958946000000</v>
      </c>
      <c r="L752" s="11">
        <v>0</v>
      </c>
      <c r="M752" s="12">
        <v>101733000000</v>
      </c>
      <c r="N752" s="12">
        <v>140289000000</v>
      </c>
      <c r="O752" s="12">
        <v>564902000000</v>
      </c>
      <c r="P752" s="12">
        <v>803220000000</v>
      </c>
      <c r="Q752" s="12">
        <v>0</v>
      </c>
      <c r="R752" s="12">
        <v>83177900000</v>
      </c>
      <c r="S752" s="12">
        <v>520125000000</v>
      </c>
      <c r="T752" s="12">
        <v>-450528000000</v>
      </c>
      <c r="U752" s="1">
        <f t="shared" si="75"/>
        <v>1705955900000</v>
      </c>
      <c r="V752" s="1">
        <f t="shared" si="76"/>
        <v>1610144000000</v>
      </c>
      <c r="W752" s="1">
        <f t="shared" si="77"/>
        <v>95811900000</v>
      </c>
      <c r="X752" s="1">
        <v>36</v>
      </c>
      <c r="Y752" s="13">
        <v>2438497530543.2808</v>
      </c>
      <c r="Z752" s="2">
        <v>21212.547478449153</v>
      </c>
      <c r="AA752" s="2">
        <v>0.66113719091835321</v>
      </c>
      <c r="AB752" s="2">
        <v>483168702885.36523</v>
      </c>
      <c r="AC752" s="2">
        <v>359764805601.62158</v>
      </c>
      <c r="AD752" s="2">
        <v>519690668053.02838</v>
      </c>
      <c r="AE752" s="2">
        <v>1418637899662.0745</v>
      </c>
      <c r="AF752" s="2">
        <v>0.33016648357392286</v>
      </c>
      <c r="AG752" s="2">
        <v>81912000</v>
      </c>
      <c r="AH752" s="1">
        <v>50304528279.271263</v>
      </c>
      <c r="AJ752">
        <f t="shared" si="79"/>
        <v>6080398599865.751</v>
      </c>
      <c r="AK752" s="1">
        <f t="shared" si="74"/>
        <v>99.232082895215257</v>
      </c>
      <c r="AL752" s="1">
        <f t="shared" si="78"/>
        <v>6176210499865.751</v>
      </c>
    </row>
    <row r="753" spans="1:38">
      <c r="A753" t="s">
        <v>7</v>
      </c>
      <c r="B753" t="s">
        <v>111</v>
      </c>
      <c r="C753">
        <v>15</v>
      </c>
      <c r="D753">
        <v>8</v>
      </c>
      <c r="F753" s="1">
        <v>1</v>
      </c>
      <c r="G753" s="1">
        <v>1997</v>
      </c>
      <c r="H753" s="11">
        <v>296281000000</v>
      </c>
      <c r="I753" s="11">
        <v>241387000000</v>
      </c>
      <c r="J753" s="11">
        <v>261312000000</v>
      </c>
      <c r="K753" s="11">
        <v>879651000000</v>
      </c>
      <c r="L753" s="11">
        <v>0</v>
      </c>
      <c r="M753" s="12">
        <v>190737000000</v>
      </c>
      <c r="N753" s="12">
        <v>186976000000</v>
      </c>
      <c r="O753" s="12">
        <v>569039000000</v>
      </c>
      <c r="P753" s="12">
        <v>716838000000</v>
      </c>
      <c r="Q753" s="12">
        <v>0</v>
      </c>
      <c r="R753" s="12">
        <v>77586700000</v>
      </c>
      <c r="S753" s="12">
        <v>507650000000</v>
      </c>
      <c r="T753" s="12">
        <v>-437830000000</v>
      </c>
      <c r="U753" s="1">
        <f t="shared" si="75"/>
        <v>1756217700000</v>
      </c>
      <c r="V753" s="1">
        <f t="shared" si="76"/>
        <v>1663590000000</v>
      </c>
      <c r="W753" s="1">
        <f t="shared" si="77"/>
        <v>92627700000</v>
      </c>
      <c r="X753" s="1">
        <v>37</v>
      </c>
      <c r="Y753" s="13">
        <v>2160591021881.3442</v>
      </c>
      <c r="Z753" s="2">
        <v>21553.482198087884</v>
      </c>
      <c r="AA753" s="2">
        <v>1.6072313803191491</v>
      </c>
      <c r="AB753" s="2">
        <v>418982630272.95282</v>
      </c>
      <c r="AC753" s="2">
        <v>363351851851.85193</v>
      </c>
      <c r="AD753" s="2">
        <v>453834874802.6167</v>
      </c>
      <c r="AE753" s="2">
        <v>1258493119783.4424</v>
      </c>
      <c r="AF753" s="2">
        <v>0.19392260152321933</v>
      </c>
      <c r="AG753" s="2">
        <v>82071000</v>
      </c>
      <c r="AH753" s="1">
        <v>39812205994.820511</v>
      </c>
      <c r="AJ753">
        <f t="shared" si="79"/>
        <v>6285870559237.6621</v>
      </c>
      <c r="AK753" s="1">
        <f t="shared" si="74"/>
        <v>99.144584400425103</v>
      </c>
      <c r="AL753" s="1">
        <f t="shared" si="78"/>
        <v>6378498259237.6621</v>
      </c>
    </row>
    <row r="754" spans="1:38">
      <c r="A754" t="s">
        <v>7</v>
      </c>
      <c r="B754" t="s">
        <v>111</v>
      </c>
      <c r="C754">
        <v>15</v>
      </c>
      <c r="D754">
        <v>8</v>
      </c>
      <c r="F754" s="1">
        <v>1</v>
      </c>
      <c r="G754" s="1">
        <v>1998</v>
      </c>
      <c r="H754" s="11">
        <v>365219000000</v>
      </c>
      <c r="I754" s="11">
        <v>370572000000</v>
      </c>
      <c r="J754" s="11">
        <v>353441000000</v>
      </c>
      <c r="K754" s="11">
        <v>1039600000000</v>
      </c>
      <c r="L754" s="11">
        <v>0</v>
      </c>
      <c r="M754" s="12">
        <v>252408000000</v>
      </c>
      <c r="N754" s="12">
        <v>289976000000</v>
      </c>
      <c r="O754" s="12">
        <v>733231000000</v>
      </c>
      <c r="P754" s="12">
        <v>924649000000</v>
      </c>
      <c r="Q754" s="12">
        <v>0</v>
      </c>
      <c r="R754" s="12">
        <v>74024200000</v>
      </c>
      <c r="S754" s="12">
        <v>538075000000</v>
      </c>
      <c r="T754" s="12">
        <v>-462873000000</v>
      </c>
      <c r="U754" s="1">
        <f t="shared" si="75"/>
        <v>2202856200000</v>
      </c>
      <c r="V754" s="1">
        <f t="shared" si="76"/>
        <v>2200264000000</v>
      </c>
      <c r="W754" s="1">
        <f t="shared" si="77"/>
        <v>2592200000</v>
      </c>
      <c r="X754" s="1">
        <v>38</v>
      </c>
      <c r="Y754" s="13">
        <v>2184483716794.4868</v>
      </c>
      <c r="Z754" s="2">
        <v>21997.513822367036</v>
      </c>
      <c r="AA754" s="2">
        <v>2.060138682920325</v>
      </c>
      <c r="AB754" s="2">
        <v>418317216850.0611</v>
      </c>
      <c r="AC754" s="2">
        <v>377781573613.41449</v>
      </c>
      <c r="AD754" s="2">
        <v>460709125263.97687</v>
      </c>
      <c r="AE754" s="2">
        <v>1264321440480.1599</v>
      </c>
      <c r="AF754" s="2">
        <v>-2.9247249139132684E-2</v>
      </c>
      <c r="AG754" s="2">
        <v>82047000</v>
      </c>
      <c r="AH754" s="1">
        <v>39529883848.051544</v>
      </c>
      <c r="AJ754">
        <f t="shared" si="79"/>
        <v>6452570997598.1572</v>
      </c>
      <c r="AK754" s="1">
        <f t="shared" si="74"/>
        <v>98.44510423531996</v>
      </c>
      <c r="AL754" s="1">
        <f t="shared" si="78"/>
        <v>6455163197598.1572</v>
      </c>
    </row>
    <row r="755" spans="1:38">
      <c r="A755" t="s">
        <v>7</v>
      </c>
      <c r="B755" t="s">
        <v>111</v>
      </c>
      <c r="C755">
        <v>15</v>
      </c>
      <c r="D755">
        <v>8</v>
      </c>
      <c r="F755" s="1">
        <v>1</v>
      </c>
      <c r="G755" s="1">
        <v>1999</v>
      </c>
      <c r="H755" s="11">
        <v>412870000000</v>
      </c>
      <c r="I755" s="11">
        <v>507081000000</v>
      </c>
      <c r="J755" s="11">
        <v>386214000000</v>
      </c>
      <c r="K755" s="11">
        <v>1055360000000</v>
      </c>
      <c r="L755" s="11">
        <v>0</v>
      </c>
      <c r="M755" s="12">
        <v>290452000000</v>
      </c>
      <c r="N755" s="12">
        <v>375409000000</v>
      </c>
      <c r="O755" s="12">
        <v>708219000000</v>
      </c>
      <c r="P755" s="12">
        <v>990236000000</v>
      </c>
      <c r="Q755" s="12">
        <v>0</v>
      </c>
      <c r="R755" s="12">
        <v>61038800000</v>
      </c>
      <c r="S755" s="12">
        <v>538419000000</v>
      </c>
      <c r="T755" s="12">
        <v>-469643000000</v>
      </c>
      <c r="U755" s="1">
        <f t="shared" si="75"/>
        <v>2422563800000</v>
      </c>
      <c r="V755" s="1">
        <f t="shared" si="76"/>
        <v>2364316000000</v>
      </c>
      <c r="W755" s="1">
        <f t="shared" si="77"/>
        <v>58247800000</v>
      </c>
      <c r="X755" s="1">
        <v>39</v>
      </c>
      <c r="Y755" s="13">
        <v>2143618154698.4871</v>
      </c>
      <c r="Z755" s="2">
        <v>22428.938076815499</v>
      </c>
      <c r="AA755" s="2">
        <v>1.9612409744676995</v>
      </c>
      <c r="AB755" s="2">
        <v>412571915619.00702</v>
      </c>
      <c r="AC755" s="2">
        <v>395716823290.9527</v>
      </c>
      <c r="AD755" s="2">
        <v>456445770296.18579</v>
      </c>
      <c r="AE755" s="2">
        <v>1251875133177.0723</v>
      </c>
      <c r="AF755" s="2">
        <v>4.8740664081652924E-2</v>
      </c>
      <c r="AG755" s="2">
        <v>82087000</v>
      </c>
      <c r="AH755" s="1">
        <v>40062533570.172523</v>
      </c>
      <c r="AJ755">
        <f t="shared" si="79"/>
        <v>6660823690522.5615</v>
      </c>
      <c r="AK755" s="1">
        <f t="shared" si="74"/>
        <v>98.602594366932408</v>
      </c>
      <c r="AL755" s="1">
        <f t="shared" si="78"/>
        <v>6719071490522.5615</v>
      </c>
    </row>
    <row r="756" spans="1:38">
      <c r="A756" t="s">
        <v>7</v>
      </c>
      <c r="B756" t="s">
        <v>111</v>
      </c>
      <c r="C756">
        <v>15</v>
      </c>
      <c r="D756">
        <v>8</v>
      </c>
      <c r="F756" s="1">
        <v>1</v>
      </c>
      <c r="G756" s="1">
        <v>2000</v>
      </c>
      <c r="H756" s="11">
        <v>486755000000</v>
      </c>
      <c r="I756" s="11">
        <v>573062000000</v>
      </c>
      <c r="J756" s="11">
        <v>422886000000</v>
      </c>
      <c r="K756" s="11">
        <v>1073280000000</v>
      </c>
      <c r="L756" s="11">
        <v>0</v>
      </c>
      <c r="M756" s="12">
        <v>462566000000</v>
      </c>
      <c r="N756" s="12">
        <v>300752000000</v>
      </c>
      <c r="O756" s="12">
        <v>742469000000</v>
      </c>
      <c r="P756" s="12">
        <v>1075180000000</v>
      </c>
      <c r="Q756" s="12">
        <v>0</v>
      </c>
      <c r="R756" s="12">
        <v>56890500000</v>
      </c>
      <c r="S756" s="12">
        <v>544729000000</v>
      </c>
      <c r="T756" s="12">
        <v>-489263000000</v>
      </c>
      <c r="U756" s="1">
        <f t="shared" si="75"/>
        <v>2612873500000</v>
      </c>
      <c r="V756" s="1">
        <f t="shared" si="76"/>
        <v>2580967000000</v>
      </c>
      <c r="W756" s="1">
        <f t="shared" si="77"/>
        <v>31906500000</v>
      </c>
      <c r="X756" s="1">
        <v>40</v>
      </c>
      <c r="Y756" s="13">
        <v>1900221116639.0273</v>
      </c>
      <c r="Z756" s="2">
        <v>23114.233264067963</v>
      </c>
      <c r="AA756" s="2">
        <v>3.055406301027034</v>
      </c>
      <c r="AB756" s="2">
        <v>361074258337.93994</v>
      </c>
      <c r="AC756" s="2">
        <v>407619310853.14172</v>
      </c>
      <c r="AD756" s="2">
        <v>407619310853.14172</v>
      </c>
      <c r="AE756" s="2">
        <v>1118629076838.0322</v>
      </c>
      <c r="AF756" s="2">
        <v>0.14972887268691615</v>
      </c>
      <c r="AG756" s="2">
        <v>82210000</v>
      </c>
      <c r="AH756" s="1">
        <v>33979704364.529667</v>
      </c>
      <c r="AJ756">
        <f t="shared" si="79"/>
        <v>6892631986185.0352</v>
      </c>
      <c r="AK756" s="1">
        <f t="shared" si="74"/>
        <v>100</v>
      </c>
      <c r="AL756" s="1">
        <f t="shared" si="78"/>
        <v>6924538486185.0352</v>
      </c>
    </row>
    <row r="757" spans="1:38">
      <c r="A757" t="s">
        <v>7</v>
      </c>
      <c r="B757" t="s">
        <v>111</v>
      </c>
      <c r="C757">
        <v>15</v>
      </c>
      <c r="D757">
        <v>8</v>
      </c>
      <c r="F757" s="1">
        <v>1</v>
      </c>
      <c r="G757" s="1">
        <v>2001</v>
      </c>
      <c r="H757" s="11">
        <v>551094000000</v>
      </c>
      <c r="I757" s="11">
        <v>490736000000</v>
      </c>
      <c r="J757" s="11">
        <v>485039000000</v>
      </c>
      <c r="K757" s="11">
        <v>1138750000000</v>
      </c>
      <c r="L757" s="11">
        <v>0</v>
      </c>
      <c r="M757" s="12">
        <v>416832000000</v>
      </c>
      <c r="N757" s="12">
        <v>294687000000</v>
      </c>
      <c r="O757" s="12">
        <v>769063000000</v>
      </c>
      <c r="P757" s="12">
        <v>1105600000000</v>
      </c>
      <c r="Q757" s="12">
        <v>0</v>
      </c>
      <c r="R757" s="12">
        <v>51403900000</v>
      </c>
      <c r="S757" s="12">
        <v>565870000000</v>
      </c>
      <c r="T757" s="12">
        <v>-478455000000</v>
      </c>
      <c r="U757" s="1">
        <f t="shared" si="75"/>
        <v>2717022900000</v>
      </c>
      <c r="V757" s="1">
        <f t="shared" si="76"/>
        <v>2586182000000</v>
      </c>
      <c r="W757" s="1">
        <f t="shared" si="77"/>
        <v>130840900000</v>
      </c>
      <c r="X757" s="1">
        <v>41</v>
      </c>
      <c r="Y757" s="13">
        <v>1890970917225.9509</v>
      </c>
      <c r="Z757" s="2">
        <v>23365.890450795567</v>
      </c>
      <c r="AA757" s="2">
        <v>1.0887542054826156</v>
      </c>
      <c r="AB757" s="2">
        <v>358147651006.71143</v>
      </c>
      <c r="AC757" s="2">
        <v>392741210613.59869</v>
      </c>
      <c r="AD757" s="2">
        <v>378416107382.55035</v>
      </c>
      <c r="AE757" s="2">
        <v>1126237136465.3245</v>
      </c>
      <c r="AF757" s="2">
        <v>0.14950502046340389</v>
      </c>
      <c r="AG757" s="2">
        <v>82333000</v>
      </c>
      <c r="AH757" s="1">
        <v>32941249589.475929</v>
      </c>
      <c r="AJ757">
        <f t="shared" si="79"/>
        <v>7062537456056.3906</v>
      </c>
      <c r="AK757" s="1">
        <f t="shared" si="74"/>
        <v>101.01549624038886</v>
      </c>
      <c r="AL757" s="1">
        <f t="shared" si="78"/>
        <v>7193378356056.3906</v>
      </c>
    </row>
    <row r="758" spans="1:38">
      <c r="A758" t="s">
        <v>7</v>
      </c>
      <c r="B758" t="s">
        <v>111</v>
      </c>
      <c r="C758">
        <v>15</v>
      </c>
      <c r="D758">
        <v>8</v>
      </c>
      <c r="F758" s="1">
        <v>1</v>
      </c>
      <c r="G758" s="1">
        <v>2002</v>
      </c>
      <c r="H758" s="11">
        <v>602799000000</v>
      </c>
      <c r="I758" s="11">
        <v>437829000000</v>
      </c>
      <c r="J758" s="11">
        <v>641797000000</v>
      </c>
      <c r="K758" s="11">
        <v>1432920000000</v>
      </c>
      <c r="L758" s="11">
        <v>0</v>
      </c>
      <c r="M758" s="12">
        <v>529341000000</v>
      </c>
      <c r="N758" s="12">
        <v>212677000000</v>
      </c>
      <c r="O758" s="12">
        <v>1088480000000</v>
      </c>
      <c r="P758" s="12">
        <v>1260330000000</v>
      </c>
      <c r="Q758" s="12">
        <v>0</v>
      </c>
      <c r="R758" s="12">
        <v>51170600000</v>
      </c>
      <c r="S758" s="12">
        <v>611843000000</v>
      </c>
      <c r="T758" s="12">
        <v>-486088000000</v>
      </c>
      <c r="U758" s="1">
        <f t="shared" si="75"/>
        <v>3166515600000</v>
      </c>
      <c r="V758" s="1">
        <f t="shared" si="76"/>
        <v>3090828000000</v>
      </c>
      <c r="W758" s="1">
        <f t="shared" si="77"/>
        <v>75687600000</v>
      </c>
      <c r="X758" s="1">
        <v>42</v>
      </c>
      <c r="Y758" s="13">
        <v>2016920760399.0212</v>
      </c>
      <c r="Z758" s="2">
        <v>23316.331246489448</v>
      </c>
      <c r="AA758" s="2">
        <v>-0.21210064478597701</v>
      </c>
      <c r="AB758" s="2">
        <v>387539996235.64844</v>
      </c>
      <c r="AC758" s="2">
        <v>368895476322.09326</v>
      </c>
      <c r="AD758" s="2">
        <v>369819311123.65894</v>
      </c>
      <c r="AE758" s="2">
        <v>1189026915113.8716</v>
      </c>
      <c r="AF758" s="2">
        <v>0.21232589676718575</v>
      </c>
      <c r="AG758" s="2">
        <v>82508000</v>
      </c>
      <c r="AH758" s="1">
        <v>34050109187.742691</v>
      </c>
      <c r="AJ758">
        <f t="shared" si="79"/>
        <v>7187258087986.999</v>
      </c>
      <c r="AK758" s="1">
        <f t="shared" si="74"/>
        <v>101.57275940986959</v>
      </c>
      <c r="AL758" s="1">
        <f t="shared" si="78"/>
        <v>7262945687986.999</v>
      </c>
    </row>
    <row r="759" spans="1:38">
      <c r="A759" t="s">
        <v>7</v>
      </c>
      <c r="B759" t="s">
        <v>111</v>
      </c>
      <c r="C759">
        <v>15</v>
      </c>
      <c r="D759">
        <v>8</v>
      </c>
      <c r="F759" s="1">
        <v>1</v>
      </c>
      <c r="G759" s="1">
        <v>2003</v>
      </c>
      <c r="H759" s="11">
        <v>720524000000</v>
      </c>
      <c r="I759" s="11">
        <v>576236000000</v>
      </c>
      <c r="J759" s="11">
        <v>805581000000</v>
      </c>
      <c r="K759" s="11">
        <v>1862360000000</v>
      </c>
      <c r="L759" s="11">
        <v>0</v>
      </c>
      <c r="M759" s="12">
        <v>666187000000</v>
      </c>
      <c r="N759" s="12">
        <v>362453000000</v>
      </c>
      <c r="O759" s="12">
        <v>1370430000000</v>
      </c>
      <c r="P759" s="12">
        <v>1483270000000</v>
      </c>
      <c r="Q759" s="12">
        <v>0</v>
      </c>
      <c r="R759" s="12">
        <v>50694000000</v>
      </c>
      <c r="S759" s="12">
        <v>747369000000</v>
      </c>
      <c r="T759" s="12">
        <v>-602631000000</v>
      </c>
      <c r="U759" s="1">
        <f t="shared" si="75"/>
        <v>4015395000000</v>
      </c>
      <c r="V759" s="1">
        <f t="shared" si="76"/>
        <v>3882340000000</v>
      </c>
      <c r="W759" s="1">
        <f t="shared" si="77"/>
        <v>133055000000</v>
      </c>
      <c r="X759" s="1">
        <v>43</v>
      </c>
      <c r="Y759" s="13">
        <v>2442212189616.2529</v>
      </c>
      <c r="Z759" s="2">
        <v>23256.36195380169</v>
      </c>
      <c r="AA759" s="2">
        <v>-0.25719866497772159</v>
      </c>
      <c r="AB759" s="2">
        <v>470485327313.76978</v>
      </c>
      <c r="AC759" s="2">
        <v>367794905104.10913</v>
      </c>
      <c r="AD759" s="2">
        <v>436478555304.74042</v>
      </c>
      <c r="AE759" s="2">
        <v>1449887133182.8442</v>
      </c>
      <c r="AF759" s="2">
        <v>3.9988125271566678E-2</v>
      </c>
      <c r="AG759" s="2">
        <v>82541000</v>
      </c>
      <c r="AH759" s="1">
        <v>38244528069.688049</v>
      </c>
      <c r="AJ759">
        <f t="shared" si="79"/>
        <v>7437041720442.8398</v>
      </c>
      <c r="AK759" s="1">
        <f t="shared" si="74"/>
        <v>103.05658717500951</v>
      </c>
      <c r="AL759" s="1">
        <f t="shared" si="78"/>
        <v>7570096720442.8398</v>
      </c>
    </row>
    <row r="760" spans="1:38">
      <c r="A760" t="s">
        <v>7</v>
      </c>
      <c r="B760" t="s">
        <v>111</v>
      </c>
      <c r="C760">
        <v>15</v>
      </c>
      <c r="D760">
        <v>8</v>
      </c>
      <c r="F760" s="1">
        <v>1</v>
      </c>
      <c r="G760" s="1">
        <v>2004</v>
      </c>
      <c r="H760" s="11">
        <v>814671000000</v>
      </c>
      <c r="I760" s="11">
        <v>668230000000</v>
      </c>
      <c r="J760" s="11">
        <v>1008250000000</v>
      </c>
      <c r="K760" s="11">
        <v>2162030000000</v>
      </c>
      <c r="L760" s="11">
        <v>0</v>
      </c>
      <c r="M760" s="12">
        <v>719261000000</v>
      </c>
      <c r="N760" s="12">
        <v>399722000000</v>
      </c>
      <c r="O760" s="12">
        <v>1683100000000</v>
      </c>
      <c r="P760" s="12">
        <v>1629030000000</v>
      </c>
      <c r="Q760" s="12">
        <v>0</v>
      </c>
      <c r="R760" s="12">
        <v>48822700000</v>
      </c>
      <c r="S760" s="12">
        <v>907794000000</v>
      </c>
      <c r="T760" s="12">
        <v>-721755000000</v>
      </c>
      <c r="U760" s="1">
        <f t="shared" si="75"/>
        <v>4702003700000</v>
      </c>
      <c r="V760" s="1">
        <f t="shared" si="76"/>
        <v>4431113000000</v>
      </c>
      <c r="W760" s="1">
        <f t="shared" si="77"/>
        <v>270890700000</v>
      </c>
      <c r="X760" s="1">
        <v>44</v>
      </c>
      <c r="Y760" s="13">
        <v>2745214902559.709</v>
      </c>
      <c r="Z760" s="2">
        <v>23544.28454579239</v>
      </c>
      <c r="AA760" s="2">
        <v>1.2380379724165493</v>
      </c>
      <c r="AB760" s="2">
        <v>516362146356.00006</v>
      </c>
      <c r="AC760" s="2">
        <v>366694333886.12494</v>
      </c>
      <c r="AD760" s="2">
        <v>480552296163.8512</v>
      </c>
      <c r="AE760" s="2">
        <v>1618011708976.6753</v>
      </c>
      <c r="AF760" s="2">
        <v>-2.9989594744243977E-2</v>
      </c>
      <c r="AG760" s="2">
        <v>82516250</v>
      </c>
      <c r="AH760" s="1">
        <v>39245118499.029961</v>
      </c>
      <c r="AJ760">
        <f t="shared" si="79"/>
        <v>7875550751618.4883</v>
      </c>
      <c r="AK760" s="1">
        <f t="shared" si="74"/>
        <v>106.74373455408495</v>
      </c>
      <c r="AL760" s="1">
        <f t="shared" si="78"/>
        <v>8146441451618.4883</v>
      </c>
    </row>
    <row r="761" spans="1:38">
      <c r="A761" t="s">
        <v>7</v>
      </c>
      <c r="B761" t="s">
        <v>111</v>
      </c>
      <c r="C761">
        <v>15</v>
      </c>
      <c r="D761">
        <v>8</v>
      </c>
      <c r="F761" s="1">
        <v>1</v>
      </c>
      <c r="G761" s="1">
        <v>2005</v>
      </c>
      <c r="H761" s="11">
        <v>831364000000</v>
      </c>
      <c r="I761" s="11">
        <v>771380000000</v>
      </c>
      <c r="J761" s="11">
        <v>1046530000000</v>
      </c>
      <c r="K761" s="11">
        <v>2060890000000</v>
      </c>
      <c r="L761" s="11">
        <v>0</v>
      </c>
      <c r="M761" s="12">
        <v>647806000000</v>
      </c>
      <c r="N761" s="12">
        <v>445160000000</v>
      </c>
      <c r="O761" s="12">
        <v>1668880000000</v>
      </c>
      <c r="P761" s="12">
        <v>1497960000000</v>
      </c>
      <c r="Q761" s="12">
        <v>0</v>
      </c>
      <c r="R761" s="12">
        <v>45139700000</v>
      </c>
      <c r="S761" s="12">
        <v>983144000000</v>
      </c>
      <c r="T761" s="12">
        <v>-790000000000</v>
      </c>
      <c r="U761" s="1">
        <f t="shared" si="75"/>
        <v>4755303700000</v>
      </c>
      <c r="V761" s="1">
        <f t="shared" si="76"/>
        <v>4259806000000</v>
      </c>
      <c r="W761" s="1">
        <f t="shared" si="77"/>
        <v>495497700000</v>
      </c>
      <c r="X761" s="1">
        <v>45</v>
      </c>
      <c r="Y761" s="13">
        <v>2788389792568.2734</v>
      </c>
      <c r="Z761" s="2">
        <v>23735.079584062234</v>
      </c>
      <c r="AA761" s="2">
        <v>0.81036668537859669</v>
      </c>
      <c r="AB761" s="2">
        <v>521762920957.07111</v>
      </c>
      <c r="AC761" s="2">
        <v>369833001658.37476</v>
      </c>
      <c r="AD761" s="2">
        <v>485101726110.53082</v>
      </c>
      <c r="AE761" s="2">
        <v>1648311197333.7314</v>
      </c>
      <c r="AF761" s="2">
        <v>-5.6792819568562469E-2</v>
      </c>
      <c r="AG761" s="2">
        <v>82469400</v>
      </c>
      <c r="AH761" s="1">
        <v>38069159773.881149</v>
      </c>
      <c r="AJ761">
        <f t="shared" si="79"/>
        <v>8420555233243.0859</v>
      </c>
      <c r="AK761" s="1">
        <f t="shared" si="74"/>
        <v>112.03713046110384</v>
      </c>
      <c r="AL761" s="1">
        <f t="shared" si="78"/>
        <v>8916052933243.0859</v>
      </c>
    </row>
    <row r="762" spans="1:38">
      <c r="A762" t="s">
        <v>7</v>
      </c>
      <c r="B762" t="s">
        <v>111</v>
      </c>
      <c r="C762">
        <v>15</v>
      </c>
      <c r="D762">
        <v>8</v>
      </c>
      <c r="F762" s="1">
        <v>1</v>
      </c>
      <c r="G762" s="1">
        <v>2006</v>
      </c>
      <c r="H762" s="11">
        <v>1042290000000</v>
      </c>
      <c r="I762" s="11">
        <v>884234000000</v>
      </c>
      <c r="J762" s="11">
        <v>1382140000000</v>
      </c>
      <c r="K762" s="11">
        <v>2593320000000</v>
      </c>
      <c r="L762" s="11">
        <v>0</v>
      </c>
      <c r="M762" s="12">
        <v>836232000000</v>
      </c>
      <c r="N762" s="12">
        <v>622862000000</v>
      </c>
      <c r="O762" s="12">
        <v>1885110000000</v>
      </c>
      <c r="P762" s="12">
        <v>1817670000000</v>
      </c>
      <c r="Q762" s="12">
        <v>0</v>
      </c>
      <c r="R762" s="12">
        <v>41686500000</v>
      </c>
      <c r="S762" s="12">
        <v>1136160000000</v>
      </c>
      <c r="T762" s="12">
        <v>-938109000000</v>
      </c>
      <c r="U762" s="1">
        <f t="shared" si="75"/>
        <v>5943670500000</v>
      </c>
      <c r="V762" s="1">
        <f t="shared" si="76"/>
        <v>5161874000000</v>
      </c>
      <c r="W762" s="1">
        <f t="shared" si="77"/>
        <v>781796500000</v>
      </c>
      <c r="X762" s="1">
        <v>46</v>
      </c>
      <c r="Y762" s="11">
        <v>2918555186598.105</v>
      </c>
      <c r="Z762">
        <v>24562.304158954805</v>
      </c>
      <c r="AA762">
        <v>3.4852403673760364</v>
      </c>
      <c r="AB762">
        <v>533556798609.02905</v>
      </c>
      <c r="AC762" s="1">
        <v>399303878754.37628</v>
      </c>
      <c r="AD762" s="1">
        <v>531047832190.29004</v>
      </c>
      <c r="AE762">
        <v>1703287122353.511</v>
      </c>
      <c r="AF762">
        <v>-0.11277082108723281</v>
      </c>
      <c r="AG762">
        <v>82376451</v>
      </c>
      <c r="AH762" s="1">
        <v>41095751908.116943</v>
      </c>
      <c r="AJ762">
        <f t="shared" si="79"/>
        <v>8983116787789.2422</v>
      </c>
      <c r="AK762" s="1">
        <f t="shared" si="74"/>
        <v>117.14211113150616</v>
      </c>
      <c r="AL762" s="1">
        <f t="shared" si="78"/>
        <v>9764913287789.2422</v>
      </c>
    </row>
    <row r="763" spans="1:38">
      <c r="A763" s="11" t="s">
        <v>7</v>
      </c>
      <c r="B763" t="s">
        <v>111</v>
      </c>
      <c r="C763">
        <v>15</v>
      </c>
      <c r="D763">
        <v>8</v>
      </c>
      <c r="F763" s="1">
        <v>1</v>
      </c>
      <c r="G763" s="1">
        <v>2007</v>
      </c>
      <c r="H763" s="11">
        <v>1310970000000</v>
      </c>
      <c r="I763" s="11">
        <v>954025000000</v>
      </c>
      <c r="J763" s="11">
        <v>1670780000000</v>
      </c>
      <c r="K763" s="11">
        <v>3315800000000</v>
      </c>
      <c r="L763" s="11">
        <v>0</v>
      </c>
      <c r="M763" s="12">
        <v>1012450000000</v>
      </c>
      <c r="N763" s="12">
        <v>887928000000</v>
      </c>
      <c r="O763" s="12">
        <v>2388590000000</v>
      </c>
      <c r="P763" s="12">
        <v>2131810000000</v>
      </c>
      <c r="Q763" s="12">
        <v>0</v>
      </c>
      <c r="R763" s="12">
        <v>44326500000</v>
      </c>
      <c r="S763" s="12">
        <v>1354260000000</v>
      </c>
      <c r="T763" s="12">
        <v>-1083520000000</v>
      </c>
      <c r="U763" s="1">
        <f t="shared" si="75"/>
        <v>7295901500000</v>
      </c>
      <c r="V763" s="1">
        <f t="shared" si="76"/>
        <v>6420778000000</v>
      </c>
      <c r="W763" s="1">
        <f t="shared" si="77"/>
        <v>875123500000</v>
      </c>
      <c r="X763" s="1">
        <v>47</v>
      </c>
      <c r="Y763" s="11">
        <v>3329145212814.0063</v>
      </c>
      <c r="Z763">
        <v>25248.855055843731</v>
      </c>
      <c r="AA763">
        <v>2.7951404414093872</v>
      </c>
      <c r="AB763">
        <v>595205833805.52344</v>
      </c>
      <c r="AC763" s="1">
        <v>418013607886.49347</v>
      </c>
      <c r="AD763" s="1">
        <v>622127510477.14465</v>
      </c>
      <c r="AE763">
        <v>1887309447359.7048</v>
      </c>
      <c r="AF763">
        <v>-0.13371857260048556</v>
      </c>
      <c r="AG763">
        <v>82266372</v>
      </c>
      <c r="AH763" s="1"/>
      <c r="AJ763">
        <f t="shared" si="79"/>
        <v>9451140556617.3633</v>
      </c>
      <c r="AK763" s="1">
        <f t="shared" si="74"/>
        <v>119.92974940575135</v>
      </c>
      <c r="AL763" s="1">
        <f t="shared" si="78"/>
        <v>10326264056617.363</v>
      </c>
    </row>
    <row r="764" spans="1:38">
      <c r="A764" s="11" t="s">
        <v>7</v>
      </c>
      <c r="B764" t="s">
        <v>111</v>
      </c>
      <c r="C764">
        <v>15</v>
      </c>
      <c r="D764">
        <v>8</v>
      </c>
      <c r="F764" s="1">
        <v>1</v>
      </c>
      <c r="G764" s="1">
        <v>2008</v>
      </c>
      <c r="H764" s="11">
        <v>1250050000000</v>
      </c>
      <c r="I764" s="11">
        <v>589521000000</v>
      </c>
      <c r="J764" s="11">
        <v>1559630000000</v>
      </c>
      <c r="K764" s="11">
        <v>3315290000000</v>
      </c>
      <c r="L764" s="11">
        <v>0</v>
      </c>
      <c r="M764" s="12">
        <v>919608000000</v>
      </c>
      <c r="N764" s="12">
        <v>466250000000</v>
      </c>
      <c r="O764" s="12">
        <v>2469360000000</v>
      </c>
      <c r="P764" s="12">
        <v>2078660000000</v>
      </c>
      <c r="Q764" s="12">
        <v>0</v>
      </c>
      <c r="R764" s="12">
        <v>43137200000</v>
      </c>
      <c r="S764" s="12">
        <v>1501800000000</v>
      </c>
      <c r="T764" s="12">
        <v>-1238770000000</v>
      </c>
      <c r="U764" s="1">
        <f t="shared" si="75"/>
        <v>6757628200000</v>
      </c>
      <c r="V764" s="1">
        <f t="shared" si="76"/>
        <v>5933878000000</v>
      </c>
      <c r="W764" s="1">
        <f t="shared" si="77"/>
        <v>823750200000</v>
      </c>
      <c r="X764" s="1">
        <v>48</v>
      </c>
      <c r="Y764" s="11">
        <v>3634525945728.2012</v>
      </c>
      <c r="Z764">
        <v>25546.84706629713</v>
      </c>
      <c r="AA764">
        <v>1.1802198943053952</v>
      </c>
      <c r="AB764">
        <v>658585710623.64954</v>
      </c>
      <c r="AC764" s="1">
        <v>428570941588.35455</v>
      </c>
      <c r="AD764" s="1">
        <v>690460321529.2782</v>
      </c>
      <c r="AE764">
        <v>2070121214340.6453</v>
      </c>
      <c r="AF764">
        <v>-0.19014284469566242</v>
      </c>
      <c r="AG764">
        <v>82110097</v>
      </c>
      <c r="AH764" s="1"/>
      <c r="AJ764">
        <f t="shared" si="79"/>
        <v>9878923187219.334</v>
      </c>
      <c r="AK764" s="1">
        <f t="shared" si="74"/>
        <v>121.45470281964839</v>
      </c>
      <c r="AL764" s="1">
        <f t="shared" si="78"/>
        <v>10702673387219.334</v>
      </c>
    </row>
    <row r="765" spans="1:38">
      <c r="A765" s="11" t="s">
        <v>7</v>
      </c>
      <c r="B765" t="s">
        <v>111</v>
      </c>
      <c r="C765">
        <v>15</v>
      </c>
      <c r="D765">
        <v>8</v>
      </c>
      <c r="F765" s="1">
        <v>1</v>
      </c>
      <c r="G765" s="1">
        <v>2009</v>
      </c>
      <c r="H765" s="11">
        <v>1357520000000</v>
      </c>
      <c r="I765" s="11">
        <v>707091000000</v>
      </c>
      <c r="J765" s="11">
        <v>1800780000000</v>
      </c>
      <c r="K765" s="11">
        <v>3274240000000</v>
      </c>
      <c r="L765" s="11">
        <v>0</v>
      </c>
      <c r="M765" s="12">
        <v>999654000000</v>
      </c>
      <c r="N765" s="12">
        <v>573633000000</v>
      </c>
      <c r="O765" s="12">
        <v>2512690000000</v>
      </c>
      <c r="P765" s="12">
        <v>1964190000000</v>
      </c>
      <c r="Q765" s="12">
        <v>0</v>
      </c>
      <c r="R765" s="12">
        <v>59925300000</v>
      </c>
      <c r="S765" s="12">
        <v>1160990000000</v>
      </c>
      <c r="T765" s="12">
        <v>-972486000000</v>
      </c>
      <c r="U765" s="1">
        <f t="shared" si="75"/>
        <v>7199556300000</v>
      </c>
      <c r="V765" s="1">
        <f t="shared" si="76"/>
        <v>6050167000000</v>
      </c>
      <c r="W765" s="1">
        <f t="shared" si="77"/>
        <v>1149389300000</v>
      </c>
      <c r="X765" s="1">
        <v>49</v>
      </c>
      <c r="Y765" s="11">
        <v>3330031687465.1831</v>
      </c>
      <c r="Z765">
        <v>24409.540257815042</v>
      </c>
      <c r="AA765">
        <v>-4.4518480324818341</v>
      </c>
      <c r="AB765">
        <v>655893021117.10474</v>
      </c>
      <c r="AC765" s="1">
        <v>385322535470.79419</v>
      </c>
      <c r="AD765" s="1">
        <v>587197486118.50085</v>
      </c>
      <c r="AE765">
        <v>1960232995250.3533</v>
      </c>
      <c r="AF765">
        <v>-0.28065253809268609</v>
      </c>
      <c r="AG765">
        <v>81879976</v>
      </c>
      <c r="AH765" s="1"/>
      <c r="AJ765">
        <f t="shared" si="79"/>
        <v>9966216928568.627</v>
      </c>
      <c r="AK765" s="1">
        <f t="shared" si="74"/>
        <v>120.11325331365218</v>
      </c>
      <c r="AL765" s="1">
        <f t="shared" si="78"/>
        <v>11115606228568.627</v>
      </c>
    </row>
    <row r="766" spans="1:38">
      <c r="A766" s="11" t="s">
        <v>7</v>
      </c>
      <c r="B766" t="s">
        <v>111</v>
      </c>
      <c r="C766">
        <v>15</v>
      </c>
      <c r="D766">
        <v>8</v>
      </c>
      <c r="F766" s="1">
        <v>1</v>
      </c>
      <c r="G766" s="1">
        <v>2010</v>
      </c>
      <c r="H766" s="11">
        <v>1425790000000</v>
      </c>
      <c r="I766" s="11">
        <v>764643000000</v>
      </c>
      <c r="J766" s="11">
        <v>1816450000000</v>
      </c>
      <c r="K766" s="11">
        <v>3278890000000</v>
      </c>
      <c r="L766" s="11">
        <v>1047830000000</v>
      </c>
      <c r="M766" s="12">
        <v>956639000000</v>
      </c>
      <c r="N766" s="12">
        <v>590170000000</v>
      </c>
      <c r="O766" s="12">
        <v>2429570000000</v>
      </c>
      <c r="P766" s="12">
        <v>2139840000000</v>
      </c>
      <c r="Q766" s="12">
        <v>1050820000000</v>
      </c>
      <c r="R766" s="12">
        <v>62294900000</v>
      </c>
      <c r="S766" s="12">
        <v>1303330000000</v>
      </c>
      <c r="T766" s="12">
        <v>-1098610000000</v>
      </c>
      <c r="U766" s="1">
        <f t="shared" si="75"/>
        <v>8395897900000</v>
      </c>
      <c r="V766" s="1">
        <f t="shared" si="76"/>
        <v>7167039000000</v>
      </c>
      <c r="W766" s="1">
        <f t="shared" si="77"/>
        <v>1228858900000</v>
      </c>
      <c r="X766" s="1">
        <v>50</v>
      </c>
      <c r="Y766" s="11">
        <v>3309668874172.1855</v>
      </c>
      <c r="Z766">
        <v>25371.792754293412</v>
      </c>
      <c r="AA766">
        <v>3.9421164279007428</v>
      </c>
      <c r="AC766" s="1"/>
      <c r="AD766" s="1"/>
      <c r="AF766">
        <v>-0.29892713325489095</v>
      </c>
      <c r="AG766">
        <v>81635580</v>
      </c>
      <c r="AH766" s="1"/>
      <c r="AJ766" t="str">
        <f t="shared" si="79"/>
        <v/>
      </c>
      <c r="AK766" s="1" t="str">
        <f t="shared" si="74"/>
        <v/>
      </c>
      <c r="AL766" s="1" t="str">
        <f t="shared" si="78"/>
        <v/>
      </c>
    </row>
    <row r="767" spans="1:38">
      <c r="A767" t="s">
        <v>18</v>
      </c>
      <c r="B767" t="s">
        <v>112</v>
      </c>
      <c r="C767">
        <v>16</v>
      </c>
      <c r="D767">
        <v>9</v>
      </c>
      <c r="F767" s="1">
        <v>1</v>
      </c>
      <c r="G767" s="1">
        <v>1960</v>
      </c>
      <c r="H767" s="11" t="s">
        <v>70</v>
      </c>
      <c r="I767" s="11" t="s">
        <v>70</v>
      </c>
      <c r="J767" s="11" t="s">
        <v>70</v>
      </c>
      <c r="K767" s="11" t="s">
        <v>70</v>
      </c>
      <c r="L767" s="11" t="s">
        <v>70</v>
      </c>
      <c r="M767" s="12" t="s">
        <v>70</v>
      </c>
      <c r="N767" s="12" t="s">
        <v>70</v>
      </c>
      <c r="O767" s="12" t="s">
        <v>70</v>
      </c>
      <c r="P767" s="12" t="s">
        <v>70</v>
      </c>
      <c r="Q767" s="12" t="s">
        <v>70</v>
      </c>
      <c r="R767" s="12">
        <v>164600000</v>
      </c>
      <c r="S767" s="12" t="s">
        <v>70</v>
      </c>
      <c r="T767" s="12" t="s">
        <v>70</v>
      </c>
      <c r="U767" s="1" t="str">
        <f t="shared" si="75"/>
        <v/>
      </c>
      <c r="V767" s="1" t="str">
        <f t="shared" si="76"/>
        <v/>
      </c>
      <c r="W767" s="1" t="str">
        <f t="shared" si="77"/>
        <v/>
      </c>
      <c r="X767" s="19">
        <v>0</v>
      </c>
      <c r="Y767" s="11">
        <v>4446528163.420785</v>
      </c>
      <c r="Z767">
        <v>3418.6248102286031</v>
      </c>
      <c r="AB767" s="2">
        <v>452227025.32816368</v>
      </c>
      <c r="AC767" s="1">
        <v>6321587204.7171526</v>
      </c>
      <c r="AD767" s="1">
        <v>843170756.31996417</v>
      </c>
      <c r="AE767" s="2"/>
      <c r="AF767" s="2"/>
      <c r="AG767" s="2">
        <v>8327000</v>
      </c>
      <c r="AH767" s="1">
        <v>95392679.143149465</v>
      </c>
      <c r="AI767" s="8">
        <v>2.1637439200130184</v>
      </c>
      <c r="AJ767">
        <f>+AI767*Y767</f>
        <v>9621148278.7683773</v>
      </c>
      <c r="AK767" s="1">
        <f t="shared" si="74"/>
        <v>25.465667868601468</v>
      </c>
      <c r="AL767" s="1" t="str">
        <f t="shared" si="78"/>
        <v/>
      </c>
    </row>
    <row r="768" spans="1:38">
      <c r="A768" t="s">
        <v>18</v>
      </c>
      <c r="B768" t="s">
        <v>112</v>
      </c>
      <c r="C768">
        <v>16</v>
      </c>
      <c r="D768">
        <v>9</v>
      </c>
      <c r="F768" s="1">
        <v>1</v>
      </c>
      <c r="G768" s="1">
        <v>1961</v>
      </c>
      <c r="H768" s="11" t="s">
        <v>70</v>
      </c>
      <c r="I768" s="11" t="s">
        <v>70</v>
      </c>
      <c r="J768" s="11" t="s">
        <v>70</v>
      </c>
      <c r="K768" s="11" t="s">
        <v>70</v>
      </c>
      <c r="L768" s="11" t="s">
        <v>70</v>
      </c>
      <c r="M768" s="12" t="s">
        <v>70</v>
      </c>
      <c r="N768" s="12" t="s">
        <v>70</v>
      </c>
      <c r="O768" s="12" t="s">
        <v>70</v>
      </c>
      <c r="P768" s="12" t="s">
        <v>70</v>
      </c>
      <c r="Q768" s="12" t="s">
        <v>70</v>
      </c>
      <c r="R768" s="12">
        <v>180100000</v>
      </c>
      <c r="S768" s="12" t="s">
        <v>70</v>
      </c>
      <c r="T768" s="12" t="s">
        <v>70</v>
      </c>
      <c r="U768" s="1" t="str">
        <f t="shared" si="75"/>
        <v/>
      </c>
      <c r="V768" s="1" t="str">
        <f t="shared" si="76"/>
        <v/>
      </c>
      <c r="W768" s="1" t="str">
        <f t="shared" si="77"/>
        <v/>
      </c>
      <c r="X768" s="1">
        <v>1</v>
      </c>
      <c r="Y768" s="11">
        <v>5016048784.812005</v>
      </c>
      <c r="Z768">
        <v>3767.6607771582594</v>
      </c>
      <c r="AA768" s="2">
        <v>10.209835425207586</v>
      </c>
      <c r="AB768" s="2">
        <v>491875285.25780779</v>
      </c>
      <c r="AC768" s="1">
        <v>6832809345.8632736</v>
      </c>
      <c r="AD768" s="1">
        <v>911784446.08699858</v>
      </c>
      <c r="AE768" s="2"/>
      <c r="AF768" s="2">
        <v>0.84903350083193307</v>
      </c>
      <c r="AG768" s="2">
        <v>8398000</v>
      </c>
      <c r="AH768" s="1">
        <v>118419305.36982737</v>
      </c>
      <c r="AJ768">
        <f t="shared" ref="AJ768:AJ799" si="80">+IF(ISNUMBER((AJ767*0.96*AK768/AK767)+AD768),(AJ767*0.96*AK768/AK767)+AD768,"")</f>
        <v>10107007593.440193</v>
      </c>
      <c r="AK768" s="1">
        <f t="shared" si="74"/>
        <v>25.352407255114517</v>
      </c>
      <c r="AL768" s="1" t="str">
        <f t="shared" si="78"/>
        <v/>
      </c>
    </row>
    <row r="769" spans="1:38">
      <c r="A769" t="s">
        <v>18</v>
      </c>
      <c r="B769" t="s">
        <v>112</v>
      </c>
      <c r="C769">
        <v>16</v>
      </c>
      <c r="D769">
        <v>9</v>
      </c>
      <c r="F769" s="1">
        <v>1</v>
      </c>
      <c r="G769" s="1">
        <v>1962</v>
      </c>
      <c r="H769" s="11" t="s">
        <v>70</v>
      </c>
      <c r="I769" s="11" t="s">
        <v>70</v>
      </c>
      <c r="J769" s="11" t="s">
        <v>70</v>
      </c>
      <c r="K769" s="11" t="s">
        <v>70</v>
      </c>
      <c r="L769" s="11" t="s">
        <v>70</v>
      </c>
      <c r="M769" s="12" t="s">
        <v>70</v>
      </c>
      <c r="N769" s="12" t="s">
        <v>70</v>
      </c>
      <c r="O769" s="12" t="s">
        <v>70</v>
      </c>
      <c r="P769" s="12" t="s">
        <v>70</v>
      </c>
      <c r="Q769" s="12" t="s">
        <v>70</v>
      </c>
      <c r="R769" s="12">
        <v>209200000</v>
      </c>
      <c r="S769" s="12" t="s">
        <v>70</v>
      </c>
      <c r="T769" s="12" t="s">
        <v>70</v>
      </c>
      <c r="U769" s="1" t="str">
        <f t="shared" si="75"/>
        <v/>
      </c>
      <c r="V769" s="1" t="str">
        <f t="shared" si="76"/>
        <v/>
      </c>
      <c r="W769" s="1" t="str">
        <f t="shared" si="77"/>
        <v/>
      </c>
      <c r="X769" s="1">
        <v>2</v>
      </c>
      <c r="Y769" s="11">
        <v>5327573507.5949965</v>
      </c>
      <c r="Z769">
        <v>3802.7974774745908</v>
      </c>
      <c r="AA769" s="2">
        <v>0.93258662057237984</v>
      </c>
      <c r="AB769" s="2">
        <v>536557830.9129265</v>
      </c>
      <c r="AC769" s="1">
        <v>7408507447.9454556</v>
      </c>
      <c r="AD769" s="1">
        <v>1066754904.5551467</v>
      </c>
      <c r="AE769" s="2"/>
      <c r="AF769" s="2">
        <v>0.5936144701904057</v>
      </c>
      <c r="AG769" s="2">
        <v>8448000</v>
      </c>
      <c r="AH769" s="1">
        <v>134866774.40648261</v>
      </c>
      <c r="AJ769">
        <f t="shared" si="80"/>
        <v>10890626264.399759</v>
      </c>
      <c r="AK769" s="1">
        <f t="shared" si="74"/>
        <v>25.668946482805929</v>
      </c>
      <c r="AL769" s="1" t="str">
        <f t="shared" si="78"/>
        <v/>
      </c>
    </row>
    <row r="770" spans="1:38">
      <c r="A770" t="s">
        <v>18</v>
      </c>
      <c r="B770" t="s">
        <v>112</v>
      </c>
      <c r="C770">
        <v>16</v>
      </c>
      <c r="D770">
        <v>9</v>
      </c>
      <c r="F770" s="1">
        <v>1</v>
      </c>
      <c r="G770" s="1">
        <v>1963</v>
      </c>
      <c r="H770" s="11" t="s">
        <v>70</v>
      </c>
      <c r="I770" s="11" t="s">
        <v>70</v>
      </c>
      <c r="J770" s="11" t="s">
        <v>70</v>
      </c>
      <c r="K770" s="11" t="s">
        <v>70</v>
      </c>
      <c r="L770" s="11" t="s">
        <v>70</v>
      </c>
      <c r="M770" s="12" t="s">
        <v>70</v>
      </c>
      <c r="N770" s="12" t="s">
        <v>70</v>
      </c>
      <c r="O770" s="12" t="s">
        <v>70</v>
      </c>
      <c r="P770" s="12" t="s">
        <v>70</v>
      </c>
      <c r="Q770" s="12" t="s">
        <v>70</v>
      </c>
      <c r="R770" s="12">
        <v>214600000</v>
      </c>
      <c r="S770" s="12" t="s">
        <v>70</v>
      </c>
      <c r="T770" s="12" t="s">
        <v>70</v>
      </c>
      <c r="U770" s="1" t="str">
        <f t="shared" si="75"/>
        <v/>
      </c>
      <c r="V770" s="1" t="str">
        <f t="shared" si="76"/>
        <v/>
      </c>
      <c r="W770" s="1" t="str">
        <f t="shared" si="77"/>
        <v/>
      </c>
      <c r="X770" s="1">
        <v>3</v>
      </c>
      <c r="Y770" s="11">
        <v>5949478033.2085733</v>
      </c>
      <c r="Z770">
        <v>4172.4464099982324</v>
      </c>
      <c r="AA770" s="2">
        <v>9.7204475051120056</v>
      </c>
      <c r="AB770" s="2">
        <v>582048908.13466203</v>
      </c>
      <c r="AC770" s="1">
        <v>7814011542.2885551</v>
      </c>
      <c r="AD770" s="1">
        <v>1140974067.8907387</v>
      </c>
      <c r="AE770" s="2"/>
      <c r="AF770" s="2">
        <v>0.37807228399061521</v>
      </c>
      <c r="AG770" s="2">
        <v>8480000</v>
      </c>
      <c r="AH770" s="1">
        <v>118419130.19557101</v>
      </c>
      <c r="AJ770">
        <f t="shared" si="80"/>
        <v>11667868259.879719</v>
      </c>
      <c r="AK770" s="1">
        <f t="shared" ref="AK770:AK833" si="81">IF(ISNUMBER(AK821),AK821,"")</f>
        <v>25.845456936632779</v>
      </c>
      <c r="AL770" s="1" t="str">
        <f t="shared" si="78"/>
        <v/>
      </c>
    </row>
    <row r="771" spans="1:38">
      <c r="A771" t="s">
        <v>18</v>
      </c>
      <c r="B771" t="s">
        <v>112</v>
      </c>
      <c r="C771">
        <v>16</v>
      </c>
      <c r="D771">
        <v>9</v>
      </c>
      <c r="F771" s="1">
        <v>1</v>
      </c>
      <c r="G771" s="1">
        <v>1964</v>
      </c>
      <c r="H771" s="11" t="s">
        <v>70</v>
      </c>
      <c r="I771" s="11" t="s">
        <v>70</v>
      </c>
      <c r="J771" s="11" t="s">
        <v>70</v>
      </c>
      <c r="K771" s="11" t="s">
        <v>70</v>
      </c>
      <c r="L771" s="11" t="s">
        <v>70</v>
      </c>
      <c r="M771" s="12" t="s">
        <v>70</v>
      </c>
      <c r="N771" s="12" t="s">
        <v>70</v>
      </c>
      <c r="O771" s="12" t="s">
        <v>70</v>
      </c>
      <c r="P771" s="12" t="s">
        <v>70</v>
      </c>
      <c r="Q771" s="12" t="s">
        <v>70</v>
      </c>
      <c r="R771" s="12">
        <v>203900000</v>
      </c>
      <c r="S771" s="12" t="s">
        <v>70</v>
      </c>
      <c r="T771" s="12" t="s">
        <v>70</v>
      </c>
      <c r="U771" s="1" t="str">
        <f t="shared" ref="U771:U834" si="82">IF(ISNUMBER(+H771+I771+J771+K771+L771+R771),(H771+I771+J771+K771+L771+R771),"")</f>
        <v/>
      </c>
      <c r="V771" s="1" t="str">
        <f t="shared" ref="V771:V834" si="83">IF(ISNUMBER(+M771+N771+O771+P771+Q771),(+M771+N771+O771+P771+Q771),"")</f>
        <v/>
      </c>
      <c r="W771" s="1" t="str">
        <f t="shared" ref="W771:W834" si="84">IF(ISNUMBER(+U771-V771),(U771-V771),"")</f>
        <v/>
      </c>
      <c r="X771" s="1">
        <v>4</v>
      </c>
      <c r="Y771" s="11">
        <v>6680298248.6944351</v>
      </c>
      <c r="Z771">
        <v>4501.0975372391458</v>
      </c>
      <c r="AA771" s="2">
        <v>7.876700979391444</v>
      </c>
      <c r="AB771" s="2">
        <v>676374456.00675571</v>
      </c>
      <c r="AC771" s="1">
        <v>9431041886.8619843</v>
      </c>
      <c r="AD771" s="1">
        <v>1400845727.0943263</v>
      </c>
      <c r="AE771" s="2"/>
      <c r="AF771" s="2">
        <v>0.35314927814711594</v>
      </c>
      <c r="AG771" s="2">
        <v>8510000</v>
      </c>
      <c r="AH771" s="1">
        <v>124997781.64741625</v>
      </c>
      <c r="AJ771">
        <f t="shared" si="80"/>
        <v>12764452918.526154</v>
      </c>
      <c r="AK771" s="1">
        <f t="shared" si="81"/>
        <v>26.220301287529772</v>
      </c>
      <c r="AL771" s="1" t="str">
        <f t="shared" si="78"/>
        <v/>
      </c>
    </row>
    <row r="772" spans="1:38">
      <c r="A772" t="s">
        <v>18</v>
      </c>
      <c r="B772" t="s">
        <v>112</v>
      </c>
      <c r="C772">
        <v>16</v>
      </c>
      <c r="D772">
        <v>9</v>
      </c>
      <c r="F772" s="1">
        <v>1</v>
      </c>
      <c r="G772" s="1">
        <v>1965</v>
      </c>
      <c r="H772" s="11" t="s">
        <v>70</v>
      </c>
      <c r="I772" s="11" t="s">
        <v>70</v>
      </c>
      <c r="J772" s="11" t="s">
        <v>70</v>
      </c>
      <c r="K772" s="11" t="s">
        <v>70</v>
      </c>
      <c r="L772" s="11" t="s">
        <v>70</v>
      </c>
      <c r="M772" s="12" t="s">
        <v>70</v>
      </c>
      <c r="N772" s="12" t="s">
        <v>70</v>
      </c>
      <c r="O772" s="12" t="s">
        <v>70</v>
      </c>
      <c r="P772" s="12" t="s">
        <v>70</v>
      </c>
      <c r="Q772" s="12" t="s">
        <v>70</v>
      </c>
      <c r="R772" s="12">
        <v>172800000</v>
      </c>
      <c r="S772" s="12" t="s">
        <v>70</v>
      </c>
      <c r="T772" s="12" t="s">
        <v>70</v>
      </c>
      <c r="U772" s="1" t="str">
        <f t="shared" si="82"/>
        <v/>
      </c>
      <c r="V772" s="1" t="str">
        <f t="shared" si="83"/>
        <v/>
      </c>
      <c r="W772" s="1" t="str">
        <f t="shared" si="84"/>
        <v/>
      </c>
      <c r="X772" s="1">
        <v>5</v>
      </c>
      <c r="Y772" s="11">
        <v>7600579090.9709263</v>
      </c>
      <c r="Z772">
        <v>4900.834712608249</v>
      </c>
      <c r="AA772" s="2">
        <v>8.8808823195218167</v>
      </c>
      <c r="AB772" s="2">
        <v>774448480.89074647</v>
      </c>
      <c r="AC772" s="1">
        <v>10637572198.267918</v>
      </c>
      <c r="AD772" s="1">
        <v>1634586405.7101593</v>
      </c>
      <c r="AE772" s="2"/>
      <c r="AF772" s="2">
        <v>0.46893403633861208</v>
      </c>
      <c r="AG772" s="2">
        <v>8550000</v>
      </c>
      <c r="AH772" s="1">
        <v>124997580.39240268</v>
      </c>
      <c r="AI772" s="10"/>
      <c r="AJ772">
        <f t="shared" si="80"/>
        <v>14256615278.57655</v>
      </c>
      <c r="AK772" s="1">
        <f t="shared" si="81"/>
        <v>27.00806114472822</v>
      </c>
      <c r="AL772" s="1" t="str">
        <f t="shared" si="78"/>
        <v/>
      </c>
    </row>
    <row r="773" spans="1:38">
      <c r="A773" t="s">
        <v>18</v>
      </c>
      <c r="B773" t="s">
        <v>112</v>
      </c>
      <c r="C773">
        <v>16</v>
      </c>
      <c r="D773">
        <v>9</v>
      </c>
      <c r="F773" s="1">
        <v>1</v>
      </c>
      <c r="G773" s="1">
        <v>1966</v>
      </c>
      <c r="H773" s="11" t="s">
        <v>70</v>
      </c>
      <c r="I773" s="11" t="s">
        <v>70</v>
      </c>
      <c r="J773" s="11" t="s">
        <v>70</v>
      </c>
      <c r="K773" s="11" t="s">
        <v>70</v>
      </c>
      <c r="L773" s="11" t="s">
        <v>70</v>
      </c>
      <c r="M773" s="12" t="s">
        <v>70</v>
      </c>
      <c r="N773" s="12" t="s">
        <v>70</v>
      </c>
      <c r="O773" s="12" t="s">
        <v>70</v>
      </c>
      <c r="P773" s="12" t="s">
        <v>70</v>
      </c>
      <c r="Q773" s="12" t="s">
        <v>70</v>
      </c>
      <c r="R773" s="12">
        <v>152900000</v>
      </c>
      <c r="S773" s="12" t="s">
        <v>70</v>
      </c>
      <c r="T773" s="12" t="s">
        <v>70</v>
      </c>
      <c r="U773" s="1" t="str">
        <f t="shared" si="82"/>
        <v/>
      </c>
      <c r="V773" s="1" t="str">
        <f t="shared" si="83"/>
        <v/>
      </c>
      <c r="W773" s="1" t="str">
        <f t="shared" si="84"/>
        <v/>
      </c>
      <c r="X773" s="1">
        <v>6</v>
      </c>
      <c r="Y773" s="11">
        <v>8455611126.893199</v>
      </c>
      <c r="Z773">
        <v>5161.0963327041973</v>
      </c>
      <c r="AA773" s="2">
        <v>5.3105569838211295</v>
      </c>
      <c r="AB773" s="2">
        <v>867965633.49621761</v>
      </c>
      <c r="AC773" s="1">
        <v>10977082822.922422</v>
      </c>
      <c r="AD773" s="1">
        <v>1825717525.2852831</v>
      </c>
      <c r="AE773" s="2"/>
      <c r="AF773" s="2">
        <v>0.74575036832499075</v>
      </c>
      <c r="AG773" s="2">
        <v>8614000</v>
      </c>
      <c r="AH773" s="1">
        <v>164470272.68663391</v>
      </c>
      <c r="AJ773">
        <f t="shared" si="80"/>
        <v>16025623430.089069</v>
      </c>
      <c r="AK773" s="1">
        <f t="shared" si="81"/>
        <v>28.021489164302228</v>
      </c>
      <c r="AL773" s="1" t="str">
        <f t="shared" si="78"/>
        <v/>
      </c>
    </row>
    <row r="774" spans="1:38">
      <c r="A774" t="s">
        <v>18</v>
      </c>
      <c r="B774" t="s">
        <v>112</v>
      </c>
      <c r="C774">
        <v>16</v>
      </c>
      <c r="D774">
        <v>9</v>
      </c>
      <c r="F774" s="1">
        <v>1</v>
      </c>
      <c r="G774" s="1">
        <v>1967</v>
      </c>
      <c r="H774" s="11" t="s">
        <v>70</v>
      </c>
      <c r="I774" s="11" t="s">
        <v>70</v>
      </c>
      <c r="J774" s="11" t="s">
        <v>70</v>
      </c>
      <c r="K774" s="11" t="s">
        <v>70</v>
      </c>
      <c r="L774" s="11" t="s">
        <v>70</v>
      </c>
      <c r="M774" s="12" t="s">
        <v>70</v>
      </c>
      <c r="N774" s="12" t="s">
        <v>70</v>
      </c>
      <c r="O774" s="12" t="s">
        <v>70</v>
      </c>
      <c r="P774" s="12" t="s">
        <v>70</v>
      </c>
      <c r="Q774" s="12" t="s">
        <v>70</v>
      </c>
      <c r="R774" s="12">
        <v>156000000</v>
      </c>
      <c r="S774" s="12" t="s">
        <v>70</v>
      </c>
      <c r="T774" s="12" t="s">
        <v>70</v>
      </c>
      <c r="U774" s="1" t="str">
        <f t="shared" si="82"/>
        <v/>
      </c>
      <c r="V774" s="1" t="str">
        <f t="shared" si="83"/>
        <v/>
      </c>
      <c r="W774" s="1" t="str">
        <f t="shared" si="84"/>
        <v/>
      </c>
      <c r="X774" s="1">
        <v>7</v>
      </c>
      <c r="Y774" s="11">
        <v>9136711285.2459641</v>
      </c>
      <c r="Z774">
        <v>5380.2895609701009</v>
      </c>
      <c r="AA774" s="2">
        <v>4.2470284245025027</v>
      </c>
      <c r="AB774" s="2">
        <v>1033651543.1886059</v>
      </c>
      <c r="AC774" s="1">
        <v>10804053805.048828</v>
      </c>
      <c r="AD774" s="1">
        <v>1848895430.1949658</v>
      </c>
      <c r="AE774" s="2"/>
      <c r="AF774" s="2">
        <v>1.177163045045456</v>
      </c>
      <c r="AG774" s="2">
        <v>8716000</v>
      </c>
      <c r="AH774" s="1">
        <v>167759734.04850507</v>
      </c>
      <c r="AJ774">
        <f t="shared" si="80"/>
        <v>17733584210.479935</v>
      </c>
      <c r="AK774" s="1">
        <f t="shared" si="81"/>
        <v>28.932353011416417</v>
      </c>
      <c r="AL774" s="1" t="str">
        <f t="shared" si="78"/>
        <v/>
      </c>
    </row>
    <row r="775" spans="1:38">
      <c r="A775" t="s">
        <v>18</v>
      </c>
      <c r="B775" t="s">
        <v>112</v>
      </c>
      <c r="C775">
        <v>16</v>
      </c>
      <c r="D775">
        <v>9</v>
      </c>
      <c r="F775" s="1">
        <v>1</v>
      </c>
      <c r="G775" s="1">
        <v>1968</v>
      </c>
      <c r="H775" s="11" t="s">
        <v>70</v>
      </c>
      <c r="I775" s="11" t="s">
        <v>70</v>
      </c>
      <c r="J775" s="11" t="s">
        <v>70</v>
      </c>
      <c r="K775" s="11" t="s">
        <v>70</v>
      </c>
      <c r="L775" s="11" t="s">
        <v>70</v>
      </c>
      <c r="M775" s="12" t="s">
        <v>70</v>
      </c>
      <c r="N775" s="12" t="s">
        <v>70</v>
      </c>
      <c r="O775" s="12" t="s">
        <v>70</v>
      </c>
      <c r="P775" s="12" t="s">
        <v>70</v>
      </c>
      <c r="Q775" s="12" t="s">
        <v>70</v>
      </c>
      <c r="R775" s="12">
        <v>182210000</v>
      </c>
      <c r="S775" s="12" t="s">
        <v>70</v>
      </c>
      <c r="T775" s="12" t="s">
        <v>70</v>
      </c>
      <c r="U775" s="1" t="str">
        <f t="shared" si="82"/>
        <v/>
      </c>
      <c r="V775" s="1" t="str">
        <f t="shared" si="83"/>
        <v/>
      </c>
      <c r="W775" s="1" t="str">
        <f t="shared" si="84"/>
        <v/>
      </c>
      <c r="X775" s="1">
        <v>8</v>
      </c>
      <c r="Y775" s="11">
        <v>9915140543.5526772</v>
      </c>
      <c r="Z775">
        <v>5722.4243730495218</v>
      </c>
      <c r="AA775" s="2">
        <v>6.3590408694979601</v>
      </c>
      <c r="AB775" s="2">
        <v>1110631780.9435303</v>
      </c>
      <c r="AC775" s="1">
        <v>13110944477.611937</v>
      </c>
      <c r="AD775" s="1">
        <v>2291850421.2392926</v>
      </c>
      <c r="AE775" s="2"/>
      <c r="AF775" s="2">
        <v>0.28641825159773543</v>
      </c>
      <c r="AG775" s="2">
        <v>8741000</v>
      </c>
      <c r="AH775" s="1">
        <v>213812781.18374875</v>
      </c>
      <c r="AJ775">
        <f t="shared" si="80"/>
        <v>20098334507.64497</v>
      </c>
      <c r="AK775" s="1">
        <f t="shared" si="81"/>
        <v>30.26175958502807</v>
      </c>
      <c r="AL775" s="1" t="str">
        <f t="shared" si="78"/>
        <v/>
      </c>
    </row>
    <row r="776" spans="1:38">
      <c r="A776" t="s">
        <v>18</v>
      </c>
      <c r="B776" t="s">
        <v>112</v>
      </c>
      <c r="C776">
        <v>16</v>
      </c>
      <c r="D776">
        <v>9</v>
      </c>
      <c r="F776" s="1">
        <v>1</v>
      </c>
      <c r="G776" s="1">
        <v>1969</v>
      </c>
      <c r="H776" s="11" t="s">
        <v>70</v>
      </c>
      <c r="I776" s="11" t="s">
        <v>70</v>
      </c>
      <c r="J776" s="11" t="s">
        <v>70</v>
      </c>
      <c r="K776" s="11" t="s">
        <v>70</v>
      </c>
      <c r="L776" s="11" t="s">
        <v>70</v>
      </c>
      <c r="M776" s="12" t="s">
        <v>70</v>
      </c>
      <c r="N776" s="12" t="s">
        <v>70</v>
      </c>
      <c r="O776" s="12" t="s">
        <v>70</v>
      </c>
      <c r="P776" s="12" t="s">
        <v>70</v>
      </c>
      <c r="Q776" s="12" t="s">
        <v>70</v>
      </c>
      <c r="R776" s="12">
        <v>187210000</v>
      </c>
      <c r="S776" s="12" t="s">
        <v>70</v>
      </c>
      <c r="T776" s="12" t="s">
        <v>70</v>
      </c>
      <c r="U776" s="1" t="str">
        <f t="shared" si="82"/>
        <v/>
      </c>
      <c r="V776" s="1" t="str">
        <f t="shared" si="83"/>
        <v/>
      </c>
      <c r="W776" s="1" t="str">
        <f t="shared" si="84"/>
        <v/>
      </c>
      <c r="X776" s="1">
        <v>9</v>
      </c>
      <c r="Y776" s="11">
        <v>11266091567.392519</v>
      </c>
      <c r="Z776">
        <v>6265.9897310640763</v>
      </c>
      <c r="AA776" s="2">
        <v>9.4988648617978129</v>
      </c>
      <c r="AB776" s="2">
        <v>1244641935.410434</v>
      </c>
      <c r="AC776" s="1">
        <v>15554427919.66095</v>
      </c>
      <c r="AD776" s="1">
        <v>2764220768.4024324</v>
      </c>
      <c r="AE776" s="2"/>
      <c r="AF776" s="2">
        <v>0.36542235478959656</v>
      </c>
      <c r="AG776" s="2">
        <v>8773000</v>
      </c>
      <c r="AH776" s="1">
        <v>249995464.04134753</v>
      </c>
      <c r="AJ776">
        <f t="shared" si="80"/>
        <v>23278493847.171078</v>
      </c>
      <c r="AK776" s="1">
        <f t="shared" si="81"/>
        <v>32.175033361966946</v>
      </c>
      <c r="AL776" s="1" t="str">
        <f t="shared" ref="AL776:AL839" si="85">IF(ISNUMBER(+AJ776+W776),(+AJ776+W776),"")</f>
        <v/>
      </c>
    </row>
    <row r="777" spans="1:38">
      <c r="A777" t="s">
        <v>18</v>
      </c>
      <c r="B777" t="s">
        <v>112</v>
      </c>
      <c r="C777">
        <v>16</v>
      </c>
      <c r="D777">
        <v>9</v>
      </c>
      <c r="F777" s="1">
        <v>1</v>
      </c>
      <c r="G777" s="1">
        <v>1970</v>
      </c>
      <c r="H777" s="3">
        <v>13925991.859705495</v>
      </c>
      <c r="I777" s="3">
        <v>0</v>
      </c>
      <c r="J777" s="3">
        <v>0</v>
      </c>
      <c r="K777" s="3">
        <v>1233738917.3095851</v>
      </c>
      <c r="L777" s="3">
        <v>0</v>
      </c>
      <c r="M777" s="4">
        <v>290999907.47822928</v>
      </c>
      <c r="N777" s="4">
        <v>0</v>
      </c>
      <c r="O777" s="4">
        <v>0</v>
      </c>
      <c r="P777" s="4">
        <v>1431100006.0000002</v>
      </c>
      <c r="Q777" s="4">
        <v>0</v>
      </c>
      <c r="R777" s="4">
        <v>193610000</v>
      </c>
      <c r="S777" s="12" t="s">
        <v>70</v>
      </c>
      <c r="T777" s="12" t="s">
        <v>70</v>
      </c>
      <c r="U777" s="1">
        <f t="shared" si="82"/>
        <v>1441274909.1692905</v>
      </c>
      <c r="V777" s="1">
        <f t="shared" si="83"/>
        <v>1722099913.4782295</v>
      </c>
      <c r="W777" s="1">
        <f t="shared" si="84"/>
        <v>-280825004.30893898</v>
      </c>
      <c r="X777" s="1">
        <v>10</v>
      </c>
      <c r="Y777" s="11">
        <v>12644521250</v>
      </c>
      <c r="Z777">
        <v>6749.0816948789607</v>
      </c>
      <c r="AA777" s="2">
        <v>7.7097471357145935</v>
      </c>
      <c r="AB777" s="2">
        <v>1387521216.2395389</v>
      </c>
      <c r="AC777" s="1">
        <v>15339539931.31214</v>
      </c>
      <c r="AD777" s="1">
        <v>2979341162.894228</v>
      </c>
      <c r="AE777" s="2">
        <v>8674496326.7519379</v>
      </c>
      <c r="AF777" s="2">
        <v>0.22771272506183116</v>
      </c>
      <c r="AG777" s="2">
        <v>8793000</v>
      </c>
      <c r="AH777" s="1">
        <v>302626496.777623</v>
      </c>
      <c r="AJ777">
        <f t="shared" si="80"/>
        <v>26571676911.378723</v>
      </c>
      <c r="AK777" s="1">
        <f t="shared" si="81"/>
        <v>33.967519672601057</v>
      </c>
      <c r="AL777" s="1">
        <f t="shared" si="85"/>
        <v>26290851907.069786</v>
      </c>
    </row>
    <row r="778" spans="1:38">
      <c r="A778" t="s">
        <v>18</v>
      </c>
      <c r="B778" t="s">
        <v>112</v>
      </c>
      <c r="C778">
        <v>16</v>
      </c>
      <c r="D778">
        <v>9</v>
      </c>
      <c r="F778" s="1">
        <v>1</v>
      </c>
      <c r="G778" s="1">
        <v>1971</v>
      </c>
      <c r="H778" s="3">
        <v>15217351.952928256</v>
      </c>
      <c r="I778" s="3">
        <v>0</v>
      </c>
      <c r="J778" s="3">
        <v>0</v>
      </c>
      <c r="K778" s="3">
        <v>1443952951.3987625</v>
      </c>
      <c r="L778" s="3">
        <v>0</v>
      </c>
      <c r="M778" s="4">
        <v>320347243.68290746</v>
      </c>
      <c r="N778" s="4">
        <v>0</v>
      </c>
      <c r="O778" s="4">
        <v>0</v>
      </c>
      <c r="P778" s="4">
        <v>1772100006.0000002</v>
      </c>
      <c r="Q778" s="4">
        <v>0</v>
      </c>
      <c r="R778" s="4">
        <v>412431800</v>
      </c>
      <c r="S778" s="12" t="s">
        <v>70</v>
      </c>
      <c r="T778" s="12" t="s">
        <v>70</v>
      </c>
      <c r="U778" s="1">
        <f t="shared" si="82"/>
        <v>1871602103.3516908</v>
      </c>
      <c r="V778" s="1">
        <f t="shared" si="83"/>
        <v>2092447249.6829076</v>
      </c>
      <c r="W778" s="1">
        <f t="shared" si="84"/>
        <v>-220845146.33121681</v>
      </c>
      <c r="X778" s="1">
        <v>11</v>
      </c>
      <c r="Y778" s="11">
        <v>14041680909.09091</v>
      </c>
      <c r="Z778">
        <v>7246.9704869110628</v>
      </c>
      <c r="AA778" s="2">
        <v>7.3771338760040237</v>
      </c>
      <c r="AB778" s="2">
        <v>1515899136.2304261</v>
      </c>
      <c r="AC778" s="1">
        <v>17183697769.900311</v>
      </c>
      <c r="AD778" s="1">
        <v>3456432779.5391412</v>
      </c>
      <c r="AE778" s="2">
        <v>9406582125.1018028</v>
      </c>
      <c r="AF778" s="2">
        <v>0.43123080898001809</v>
      </c>
      <c r="AG778" s="2">
        <v>8831000</v>
      </c>
      <c r="AH778" s="1">
        <v>348679907.74823213</v>
      </c>
      <c r="AI778" s="3"/>
      <c r="AJ778">
        <f t="shared" si="80"/>
        <v>30361399718.950752</v>
      </c>
      <c r="AK778" s="1">
        <f t="shared" si="81"/>
        <v>35.826641843319187</v>
      </c>
      <c r="AL778" s="1">
        <f t="shared" si="85"/>
        <v>30140554572.619537</v>
      </c>
    </row>
    <row r="779" spans="1:38">
      <c r="A779" t="s">
        <v>18</v>
      </c>
      <c r="B779" t="s">
        <v>112</v>
      </c>
      <c r="C779">
        <v>16</v>
      </c>
      <c r="D779">
        <v>9</v>
      </c>
      <c r="F779" s="1">
        <v>1</v>
      </c>
      <c r="G779" s="1">
        <v>1972</v>
      </c>
      <c r="H779" s="3">
        <v>21548166.644640874</v>
      </c>
      <c r="I779" s="3">
        <v>0</v>
      </c>
      <c r="J779" s="3">
        <v>0</v>
      </c>
      <c r="K779" s="3">
        <v>1744051606.9605534</v>
      </c>
      <c r="L779" s="3">
        <v>0</v>
      </c>
      <c r="M779" s="4">
        <v>370301167.46630651</v>
      </c>
      <c r="N779" s="4">
        <v>0</v>
      </c>
      <c r="O779" s="4">
        <v>0</v>
      </c>
      <c r="P779" s="4">
        <v>2279299987.9999995</v>
      </c>
      <c r="Q779" s="4">
        <v>0</v>
      </c>
      <c r="R779" s="4">
        <v>898818600</v>
      </c>
      <c r="S779" s="12" t="s">
        <v>70</v>
      </c>
      <c r="T779" s="12" t="s">
        <v>70</v>
      </c>
      <c r="U779" s="1">
        <f t="shared" si="82"/>
        <v>2664418373.6051941</v>
      </c>
      <c r="V779" s="1">
        <f t="shared" si="83"/>
        <v>2649601155.4663062</v>
      </c>
      <c r="W779" s="1">
        <f t="shared" si="84"/>
        <v>14817218.138887882</v>
      </c>
      <c r="X779" s="1">
        <v>12</v>
      </c>
      <c r="Y779" s="11">
        <v>16248963750</v>
      </c>
      <c r="Z779">
        <v>7931.1834329049088</v>
      </c>
      <c r="AA779" s="2">
        <v>9.4413651501633638</v>
      </c>
      <c r="AB779" s="2">
        <v>1689367540.4434648</v>
      </c>
      <c r="AC779" s="1">
        <v>21359377880.931198</v>
      </c>
      <c r="AD779" s="1">
        <v>4599454147.5959139</v>
      </c>
      <c r="AE779" s="2">
        <v>10408571780.022673</v>
      </c>
      <c r="AF779" s="2">
        <v>0.65462987728726874</v>
      </c>
      <c r="AG779" s="2">
        <v>8889000</v>
      </c>
      <c r="AH779" s="1">
        <v>473676573.04663527</v>
      </c>
      <c r="AJ779">
        <f t="shared" si="80"/>
        <v>34828146514.927444</v>
      </c>
      <c r="AK779" s="1">
        <f t="shared" si="81"/>
        <v>37.156298267883685</v>
      </c>
      <c r="AL779" s="1">
        <f t="shared" si="85"/>
        <v>34842963733.06633</v>
      </c>
    </row>
    <row r="780" spans="1:38">
      <c r="A780" t="s">
        <v>18</v>
      </c>
      <c r="B780" t="s">
        <v>112</v>
      </c>
      <c r="C780">
        <v>16</v>
      </c>
      <c r="D780">
        <v>9</v>
      </c>
      <c r="F780" s="1">
        <v>1</v>
      </c>
      <c r="G780" s="1">
        <v>1973</v>
      </c>
      <c r="H780" s="3">
        <v>34114489.192027293</v>
      </c>
      <c r="I780" s="3">
        <v>0</v>
      </c>
      <c r="J780" s="3">
        <v>0</v>
      </c>
      <c r="K780" s="3">
        <v>2152881659.4650226</v>
      </c>
      <c r="L780" s="3">
        <v>0</v>
      </c>
      <c r="M780" s="4">
        <v>494204838.85968846</v>
      </c>
      <c r="N780" s="4">
        <v>0</v>
      </c>
      <c r="O780" s="4">
        <v>0</v>
      </c>
      <c r="P780" s="4">
        <v>2843683472</v>
      </c>
      <c r="Q780" s="4">
        <v>0</v>
      </c>
      <c r="R780" s="4">
        <v>898879400</v>
      </c>
      <c r="S780" s="12" t="s">
        <v>70</v>
      </c>
      <c r="T780" s="12" t="s">
        <v>70</v>
      </c>
      <c r="U780" s="1">
        <f t="shared" si="82"/>
        <v>3085875548.6570497</v>
      </c>
      <c r="V780" s="1">
        <f t="shared" si="83"/>
        <v>3337888310.8596883</v>
      </c>
      <c r="W780" s="1">
        <f t="shared" si="84"/>
        <v>-252012762.20263863</v>
      </c>
      <c r="X780" s="1">
        <v>13</v>
      </c>
      <c r="Y780" s="11">
        <v>21505384349.827385</v>
      </c>
      <c r="Z780">
        <v>8534.5996102429217</v>
      </c>
      <c r="AA780" s="2">
        <v>7.6081480455307542</v>
      </c>
      <c r="AB780" s="2">
        <v>2066924947.0452979</v>
      </c>
      <c r="AC780" s="1">
        <v>22603593753.571918</v>
      </c>
      <c r="AD780" s="1">
        <v>6146456260.8938227</v>
      </c>
      <c r="AE780" s="2">
        <v>12987912104.138741</v>
      </c>
      <c r="AF780" s="2">
        <v>0.44898492755415476</v>
      </c>
      <c r="AG780" s="2">
        <v>8929000</v>
      </c>
      <c r="AH780" s="1">
        <v>562490509.8586905</v>
      </c>
      <c r="AJ780">
        <f t="shared" si="80"/>
        <v>41521783094.051247</v>
      </c>
      <c r="AK780" s="1">
        <f t="shared" si="81"/>
        <v>39.312558192376336</v>
      </c>
      <c r="AL780" s="1">
        <f t="shared" si="85"/>
        <v>41269770331.84861</v>
      </c>
    </row>
    <row r="781" spans="1:38">
      <c r="A781" t="s">
        <v>18</v>
      </c>
      <c r="B781" t="s">
        <v>112</v>
      </c>
      <c r="C781">
        <v>16</v>
      </c>
      <c r="D781">
        <v>9</v>
      </c>
      <c r="F781" s="1">
        <v>1</v>
      </c>
      <c r="G781" s="1">
        <v>1974</v>
      </c>
      <c r="H781" s="3">
        <v>31982537.175486173</v>
      </c>
      <c r="I781" s="3">
        <v>0</v>
      </c>
      <c r="J781" s="3">
        <v>0</v>
      </c>
      <c r="K781" s="3">
        <v>2452980315.0268135</v>
      </c>
      <c r="L781" s="3">
        <v>0</v>
      </c>
      <c r="M781" s="4">
        <v>543741920.46645951</v>
      </c>
      <c r="N781" s="4">
        <v>0</v>
      </c>
      <c r="O781" s="4">
        <v>0</v>
      </c>
      <c r="P781" s="4">
        <v>3668500000</v>
      </c>
      <c r="Q781" s="4">
        <v>0</v>
      </c>
      <c r="R781" s="4">
        <v>781702400</v>
      </c>
      <c r="S781" s="12" t="s">
        <v>70</v>
      </c>
      <c r="T781" s="12" t="s">
        <v>70</v>
      </c>
      <c r="U781" s="1">
        <f t="shared" si="82"/>
        <v>3266665252.2022996</v>
      </c>
      <c r="V781" s="1">
        <f t="shared" si="83"/>
        <v>4212241920.4664593</v>
      </c>
      <c r="W781" s="1">
        <f t="shared" si="84"/>
        <v>-945576668.26415968</v>
      </c>
      <c r="X781" s="1">
        <v>14</v>
      </c>
      <c r="Y781" s="11">
        <v>24395621818.18182</v>
      </c>
      <c r="Z781">
        <v>7955.7186302340851</v>
      </c>
      <c r="AA781" s="2">
        <v>-6.782754979086377</v>
      </c>
      <c r="AB781" s="2">
        <v>2887862816.9781117</v>
      </c>
      <c r="AC781" s="1">
        <v>15028707046.780188</v>
      </c>
      <c r="AD781" s="1">
        <v>5353115848.6093473</v>
      </c>
      <c r="AE781" s="2">
        <v>15861294432.040459</v>
      </c>
      <c r="AF781" s="2">
        <v>0.36890098288719997</v>
      </c>
      <c r="AG781" s="2">
        <v>8962000</v>
      </c>
      <c r="AH781" s="1">
        <v>539464287.5990839</v>
      </c>
      <c r="AJ781">
        <f t="shared" si="80"/>
        <v>49548226111.20536</v>
      </c>
      <c r="AK781" s="1">
        <f t="shared" si="81"/>
        <v>43.58713252795696</v>
      </c>
      <c r="AL781" s="1">
        <f t="shared" si="85"/>
        <v>48602649442.9412</v>
      </c>
    </row>
    <row r="782" spans="1:38">
      <c r="A782" t="s">
        <v>18</v>
      </c>
      <c r="B782" t="s">
        <v>112</v>
      </c>
      <c r="C782">
        <v>16</v>
      </c>
      <c r="D782">
        <v>9</v>
      </c>
      <c r="F782" s="1">
        <v>1</v>
      </c>
      <c r="G782" s="1">
        <v>1975</v>
      </c>
      <c r="H782" s="3">
        <v>37856490.322029874</v>
      </c>
      <c r="I782" s="3">
        <v>0</v>
      </c>
      <c r="J782" s="3">
        <v>0</v>
      </c>
      <c r="K782" s="3">
        <v>2899503918.4714112</v>
      </c>
      <c r="L782" s="3">
        <v>0</v>
      </c>
      <c r="M782" s="4">
        <v>512542469.53736991</v>
      </c>
      <c r="N782" s="4">
        <v>0</v>
      </c>
      <c r="O782" s="4">
        <v>0</v>
      </c>
      <c r="P782" s="4">
        <v>4521580645</v>
      </c>
      <c r="Q782" s="4">
        <v>0</v>
      </c>
      <c r="R782" s="4">
        <v>963568500</v>
      </c>
      <c r="S782" s="12" t="s">
        <v>70</v>
      </c>
      <c r="T782" s="12" t="s">
        <v>70</v>
      </c>
      <c r="U782" s="1">
        <f t="shared" si="82"/>
        <v>3900928908.7934413</v>
      </c>
      <c r="V782" s="1">
        <f t="shared" si="83"/>
        <v>5034123114.5373697</v>
      </c>
      <c r="W782" s="1">
        <f t="shared" si="84"/>
        <v>-1133194205.7439284</v>
      </c>
      <c r="X782" s="1">
        <v>15</v>
      </c>
      <c r="Y782" s="11">
        <v>27450514771.519657</v>
      </c>
      <c r="Z782" s="2">
        <v>8382.7380173789315</v>
      </c>
      <c r="AA782" s="2">
        <v>5.3674521057349551</v>
      </c>
      <c r="AB782" s="2">
        <v>3540978711.6134653</v>
      </c>
      <c r="AC782" s="1">
        <v>16782937374.301395</v>
      </c>
      <c r="AD782" s="1">
        <v>5997689389.4745674</v>
      </c>
      <c r="AE782" s="2">
        <v>17998315518.875832</v>
      </c>
      <c r="AF782" s="2">
        <v>0.94397946796533627</v>
      </c>
      <c r="AG782" s="2">
        <v>9047000</v>
      </c>
      <c r="AH782" s="1">
        <v>701085092.94619381</v>
      </c>
      <c r="AJ782">
        <f t="shared" si="80"/>
        <v>59407907402.008682</v>
      </c>
      <c r="AK782" s="1">
        <f t="shared" si="81"/>
        <v>48.94217953506363</v>
      </c>
      <c r="AL782" s="1">
        <f t="shared" si="85"/>
        <v>58274713196.264755</v>
      </c>
    </row>
    <row r="783" spans="1:38">
      <c r="A783" t="s">
        <v>18</v>
      </c>
      <c r="B783" t="s">
        <v>112</v>
      </c>
      <c r="C783">
        <v>16</v>
      </c>
      <c r="D783">
        <v>9</v>
      </c>
      <c r="F783" s="1">
        <v>1</v>
      </c>
      <c r="G783" s="1">
        <v>1976</v>
      </c>
      <c r="H783" s="3">
        <v>47070461.901622534</v>
      </c>
      <c r="I783" s="3">
        <v>312500000</v>
      </c>
      <c r="J783" s="3">
        <v>0</v>
      </c>
      <c r="K783" s="3">
        <v>3450409662.980979</v>
      </c>
      <c r="L783" s="3">
        <v>0</v>
      </c>
      <c r="M783" s="4">
        <v>748062967.77498901</v>
      </c>
      <c r="N783" s="4">
        <v>0</v>
      </c>
      <c r="O783" s="4">
        <v>0</v>
      </c>
      <c r="P783" s="4">
        <v>5103694904</v>
      </c>
      <c r="Q783" s="4">
        <v>0</v>
      </c>
      <c r="R783" s="4">
        <v>880646500</v>
      </c>
      <c r="S783" s="12">
        <v>2258000000</v>
      </c>
      <c r="T783" s="12">
        <v>-4997000000</v>
      </c>
      <c r="U783" s="1">
        <f t="shared" si="82"/>
        <v>4690626624.8826017</v>
      </c>
      <c r="V783" s="1">
        <f t="shared" si="83"/>
        <v>5851757871.7749891</v>
      </c>
      <c r="W783" s="1">
        <f t="shared" si="84"/>
        <v>-1161131246.8923874</v>
      </c>
      <c r="X783" s="1">
        <v>16</v>
      </c>
      <c r="Y783" s="11">
        <v>29978452238.805969</v>
      </c>
      <c r="Z783" s="2">
        <v>8839.862163955042</v>
      </c>
      <c r="AA783" s="2">
        <v>5.4531603591620126</v>
      </c>
      <c r="AB783" s="2">
        <v>3793669412.2596211</v>
      </c>
      <c r="AC783" s="1">
        <v>17926955173.450657</v>
      </c>
      <c r="AD783" s="1">
        <v>6697497789.7044067</v>
      </c>
      <c r="AE783" s="2">
        <v>19173039620.123268</v>
      </c>
      <c r="AF783" s="2">
        <v>1.3176867936033907</v>
      </c>
      <c r="AG783" s="2">
        <v>9167000</v>
      </c>
      <c r="AH783" s="1">
        <v>763717175.0764693</v>
      </c>
      <c r="AJ783">
        <f t="shared" si="80"/>
        <v>66724764165.783394</v>
      </c>
      <c r="AK783" s="1">
        <f t="shared" si="81"/>
        <v>51.512945562407083</v>
      </c>
      <c r="AL783" s="1">
        <f t="shared" si="85"/>
        <v>65563632918.891006</v>
      </c>
    </row>
    <row r="784" spans="1:38">
      <c r="A784" t="s">
        <v>18</v>
      </c>
      <c r="B784" t="s">
        <v>112</v>
      </c>
      <c r="C784">
        <v>16</v>
      </c>
      <c r="D784">
        <v>9</v>
      </c>
      <c r="F784" s="1">
        <v>1</v>
      </c>
      <c r="G784" s="1">
        <v>1977</v>
      </c>
      <c r="H784" s="3">
        <v>60098264.11416965</v>
      </c>
      <c r="I784" s="3">
        <v>301250000</v>
      </c>
      <c r="J784" s="3">
        <v>0</v>
      </c>
      <c r="K784" s="3">
        <v>4123094572.0663457</v>
      </c>
      <c r="L784" s="3">
        <v>0</v>
      </c>
      <c r="M784" s="4">
        <v>1105830605.0888531</v>
      </c>
      <c r="N784" s="4">
        <v>0</v>
      </c>
      <c r="O784" s="4">
        <v>0</v>
      </c>
      <c r="P784" s="4">
        <v>6237730750.000001</v>
      </c>
      <c r="Q784" s="4">
        <v>0</v>
      </c>
      <c r="R784" s="4">
        <v>1048314000.0000001</v>
      </c>
      <c r="S784" s="12">
        <v>2583000000</v>
      </c>
      <c r="T784" s="12">
        <v>-5728000000</v>
      </c>
      <c r="U784" s="1">
        <f t="shared" si="82"/>
        <v>5532756836.1805153</v>
      </c>
      <c r="V784" s="1">
        <f t="shared" si="83"/>
        <v>7343561355.0888538</v>
      </c>
      <c r="W784" s="1">
        <f t="shared" si="84"/>
        <v>-1810804518.9083385</v>
      </c>
      <c r="X784" s="1">
        <v>17</v>
      </c>
      <c r="Y784" s="11">
        <v>34812475208.14061</v>
      </c>
      <c r="Z784" s="2">
        <v>8961.0331601069065</v>
      </c>
      <c r="AA784" s="2">
        <v>1.3707339990655356</v>
      </c>
      <c r="AB784" s="2">
        <v>4665424212.0960369</v>
      </c>
      <c r="AC784" s="1">
        <v>20142729886.682434</v>
      </c>
      <c r="AD784" s="1">
        <v>8845400591.9399071</v>
      </c>
      <c r="AE784" s="2">
        <v>23338580908.906006</v>
      </c>
      <c r="AF784" s="2">
        <v>1.5371595154714257</v>
      </c>
      <c r="AG784" s="2">
        <v>9309000</v>
      </c>
      <c r="AH784" s="1">
        <v>846801699.09945929</v>
      </c>
      <c r="AJ784">
        <f t="shared" si="80"/>
        <v>77576249347.535187</v>
      </c>
      <c r="AK784" s="1">
        <f t="shared" si="81"/>
        <v>55.272589361903854</v>
      </c>
      <c r="AL784" s="1">
        <f t="shared" si="85"/>
        <v>75765444828.626846</v>
      </c>
    </row>
    <row r="785" spans="1:38">
      <c r="A785" t="s">
        <v>18</v>
      </c>
      <c r="B785" t="s">
        <v>112</v>
      </c>
      <c r="C785">
        <v>16</v>
      </c>
      <c r="D785">
        <v>9</v>
      </c>
      <c r="F785" s="1">
        <v>1</v>
      </c>
      <c r="G785" s="1">
        <v>1978</v>
      </c>
      <c r="H785" s="3">
        <v>54957665.911593355</v>
      </c>
      <c r="I785" s="3">
        <v>345000000</v>
      </c>
      <c r="J785" s="3">
        <v>0</v>
      </c>
      <c r="K785" s="3">
        <v>5466961995.9876814</v>
      </c>
      <c r="L785" s="3">
        <v>0</v>
      </c>
      <c r="M785" s="4">
        <v>1427075446.6464338</v>
      </c>
      <c r="N785" s="4">
        <v>0</v>
      </c>
      <c r="O785" s="4">
        <v>0</v>
      </c>
      <c r="P785" s="4">
        <v>8188486183</v>
      </c>
      <c r="Q785" s="4">
        <v>0</v>
      </c>
      <c r="R785" s="4">
        <v>1305036000</v>
      </c>
      <c r="S785" s="12">
        <v>3036000000</v>
      </c>
      <c r="T785" s="12">
        <v>-6530000000</v>
      </c>
      <c r="U785" s="1">
        <f t="shared" si="82"/>
        <v>7171955661.8992748</v>
      </c>
      <c r="V785" s="1">
        <f t="shared" si="83"/>
        <v>9615561629.6464348</v>
      </c>
      <c r="W785" s="1">
        <f t="shared" si="84"/>
        <v>-2443605967.74716</v>
      </c>
      <c r="X785" s="1">
        <v>18</v>
      </c>
      <c r="Y785" s="11">
        <v>42601321706.864563</v>
      </c>
      <c r="Z785" s="2">
        <v>9487.1118566875866</v>
      </c>
      <c r="AA785" s="2">
        <v>5.8707370811068813</v>
      </c>
      <c r="AB785" s="2">
        <v>5631986214.0296621</v>
      </c>
      <c r="AC785" s="1">
        <v>22614600445.037746</v>
      </c>
      <c r="AD785" s="1">
        <v>12052120372.893097</v>
      </c>
      <c r="AE785" s="2">
        <v>28590080833.575817</v>
      </c>
      <c r="AF785" s="2">
        <v>1.2914422511013284</v>
      </c>
      <c r="AG785" s="2">
        <v>9430000</v>
      </c>
      <c r="AH785" s="1">
        <v>977939659.71033037</v>
      </c>
      <c r="AJ785">
        <f t="shared" si="80"/>
        <v>92552141321.112427</v>
      </c>
      <c r="AK785" s="1">
        <f t="shared" si="81"/>
        <v>59.745581483247655</v>
      </c>
      <c r="AL785" s="1">
        <f t="shared" si="85"/>
        <v>90108535353.365265</v>
      </c>
    </row>
    <row r="786" spans="1:38">
      <c r="A786" t="s">
        <v>18</v>
      </c>
      <c r="B786" t="s">
        <v>112</v>
      </c>
      <c r="C786">
        <v>16</v>
      </c>
      <c r="D786">
        <v>9</v>
      </c>
      <c r="F786" s="1">
        <v>1</v>
      </c>
      <c r="G786" s="1">
        <v>1979</v>
      </c>
      <c r="H786" s="3">
        <v>99739612.457935363</v>
      </c>
      <c r="I786" s="3">
        <v>348750000</v>
      </c>
      <c r="J786" s="3">
        <v>0</v>
      </c>
      <c r="K786" s="3">
        <v>5616676669.2096872</v>
      </c>
      <c r="L786" s="3">
        <v>0</v>
      </c>
      <c r="M786" s="4">
        <v>1924020538.2556438</v>
      </c>
      <c r="N786" s="4">
        <v>0</v>
      </c>
      <c r="O786" s="4">
        <v>0</v>
      </c>
      <c r="P786" s="4">
        <v>9431217120.0000019</v>
      </c>
      <c r="Q786" s="4">
        <v>0</v>
      </c>
      <c r="R786" s="4">
        <v>1342841000</v>
      </c>
      <c r="S786" s="12">
        <v>3991000000</v>
      </c>
      <c r="T786" s="12">
        <v>-8997000000</v>
      </c>
      <c r="U786" s="1">
        <f t="shared" si="82"/>
        <v>7408007281.6676226</v>
      </c>
      <c r="V786" s="1">
        <f t="shared" si="83"/>
        <v>11355237658.255646</v>
      </c>
      <c r="W786" s="1">
        <f t="shared" si="84"/>
        <v>-3947230376.5880232</v>
      </c>
      <c r="X786" s="1">
        <v>19</v>
      </c>
      <c r="Y786" s="11">
        <v>52428039098.436058</v>
      </c>
      <c r="Z786" s="2">
        <v>9677.3908166573146</v>
      </c>
      <c r="AA786" s="2">
        <v>2.005657389141021</v>
      </c>
      <c r="AB786" s="2">
        <v>7121747243.5697899</v>
      </c>
      <c r="AC786" s="1">
        <v>23583582436.257565</v>
      </c>
      <c r="AD786" s="1">
        <v>15838555680.567101</v>
      </c>
      <c r="AE786" s="2">
        <v>34821564206.843071</v>
      </c>
      <c r="AF786" s="2">
        <v>1.2435611831217432</v>
      </c>
      <c r="AG786" s="2">
        <v>9548000</v>
      </c>
      <c r="AH786" s="1">
        <v>1204351348.9225163</v>
      </c>
      <c r="AJ786">
        <f t="shared" si="80"/>
        <v>112759738749.18262</v>
      </c>
      <c r="AK786" s="1">
        <f t="shared" si="81"/>
        <v>65.172862266948485</v>
      </c>
      <c r="AL786" s="1">
        <f t="shared" si="85"/>
        <v>108812508372.59459</v>
      </c>
    </row>
    <row r="787" spans="1:38">
      <c r="A787" t="s">
        <v>18</v>
      </c>
      <c r="B787" t="s">
        <v>112</v>
      </c>
      <c r="C787">
        <v>16</v>
      </c>
      <c r="D787">
        <v>9</v>
      </c>
      <c r="F787" s="1">
        <v>1</v>
      </c>
      <c r="G787" s="1">
        <v>1980</v>
      </c>
      <c r="H787" s="3">
        <v>160355153.52604052</v>
      </c>
      <c r="I787" s="3">
        <v>401250000</v>
      </c>
      <c r="J787" s="3">
        <v>0</v>
      </c>
      <c r="K787" s="3">
        <v>6986684750.3602619</v>
      </c>
      <c r="L787" s="3">
        <v>0</v>
      </c>
      <c r="M787" s="4">
        <v>2265242611.9059873</v>
      </c>
      <c r="N787" s="4">
        <v>0</v>
      </c>
      <c r="O787" s="4">
        <v>0</v>
      </c>
      <c r="P787" s="4">
        <v>11442768239</v>
      </c>
      <c r="Q787" s="4">
        <v>0</v>
      </c>
      <c r="R787" s="4">
        <v>1345875000</v>
      </c>
      <c r="S787" s="12">
        <v>4175000000</v>
      </c>
      <c r="T787" s="12">
        <v>-9717000000</v>
      </c>
      <c r="U787" s="1">
        <f t="shared" si="82"/>
        <v>8894164903.8863029</v>
      </c>
      <c r="V787" s="1">
        <f t="shared" si="83"/>
        <v>13708010850.905987</v>
      </c>
      <c r="W787" s="1">
        <f t="shared" si="84"/>
        <v>-4813845947.0196838</v>
      </c>
      <c r="X787" s="1">
        <v>20</v>
      </c>
      <c r="Y787" s="11">
        <v>54687320143.884895</v>
      </c>
      <c r="Z787" s="2">
        <v>9646.9350554488883</v>
      </c>
      <c r="AA787" s="2">
        <v>-0.31471046055104068</v>
      </c>
      <c r="AB787" s="2">
        <v>7420763428.9505205</v>
      </c>
      <c r="AC787" s="1">
        <v>19839731234.784187</v>
      </c>
      <c r="AD787" s="1">
        <v>14302792641.506437</v>
      </c>
      <c r="AE787" s="2">
        <v>37221383127.104897</v>
      </c>
      <c r="AF787" s="2">
        <v>0.99005550516636609</v>
      </c>
      <c r="AG787" s="2">
        <v>9643000</v>
      </c>
      <c r="AH787" s="1">
        <v>1003587958.552564</v>
      </c>
      <c r="AJ787">
        <f t="shared" si="80"/>
        <v>132932894261.68849</v>
      </c>
      <c r="AK787" s="1">
        <f t="shared" si="81"/>
        <v>71.4227229151995</v>
      </c>
      <c r="AL787" s="1">
        <f t="shared" si="85"/>
        <v>128119048314.66881</v>
      </c>
    </row>
    <row r="788" spans="1:38">
      <c r="A788" t="s">
        <v>18</v>
      </c>
      <c r="B788" t="s">
        <v>112</v>
      </c>
      <c r="C788">
        <v>16</v>
      </c>
      <c r="D788">
        <v>9</v>
      </c>
      <c r="F788" s="1">
        <v>1</v>
      </c>
      <c r="G788" s="1">
        <v>1981</v>
      </c>
      <c r="H788" s="3">
        <v>224912400.25694993</v>
      </c>
      <c r="I788" s="3">
        <v>352500000</v>
      </c>
      <c r="J788" s="3">
        <v>0</v>
      </c>
      <c r="K788" s="3">
        <v>6286828063.6319981</v>
      </c>
      <c r="L788" s="3">
        <v>0</v>
      </c>
      <c r="M788" s="4">
        <v>2438258443.3111243</v>
      </c>
      <c r="N788" s="4">
        <v>0</v>
      </c>
      <c r="O788" s="4">
        <v>0</v>
      </c>
      <c r="P788" s="4">
        <v>13295713864.000002</v>
      </c>
      <c r="Q788" s="4">
        <v>0</v>
      </c>
      <c r="R788" s="4">
        <v>1021998000</v>
      </c>
      <c r="S788" s="12">
        <v>4884000000</v>
      </c>
      <c r="T788" s="12">
        <v>-10221000000</v>
      </c>
      <c r="U788" s="1">
        <f t="shared" si="82"/>
        <v>7886238463.8889484</v>
      </c>
      <c r="V788" s="1">
        <f t="shared" si="83"/>
        <v>15733972307.311127</v>
      </c>
      <c r="W788" s="1">
        <f t="shared" si="84"/>
        <v>-7847733843.4221783</v>
      </c>
      <c r="X788" s="1">
        <v>21</v>
      </c>
      <c r="Y788" s="11">
        <v>50373168634.686348</v>
      </c>
      <c r="Z788" s="2">
        <v>9413.0989253646239</v>
      </c>
      <c r="AA788" s="2">
        <v>-2.4239422027847866</v>
      </c>
      <c r="AB788" s="2">
        <v>7513621181.3179216</v>
      </c>
      <c r="AC788" s="1">
        <v>17905864387.023548</v>
      </c>
      <c r="AD788" s="1">
        <v>12017993042.81698</v>
      </c>
      <c r="AE788" s="2">
        <v>35035052379.138229</v>
      </c>
      <c r="AF788" s="2">
        <v>0.88788524650432721</v>
      </c>
      <c r="AG788" s="2">
        <v>9729000</v>
      </c>
      <c r="AH788" s="1">
        <v>1135300174.7673702</v>
      </c>
      <c r="AJ788">
        <f t="shared" si="80"/>
        <v>151713424907.53687</v>
      </c>
      <c r="AK788" s="1">
        <f t="shared" si="81"/>
        <v>78.183465064019558</v>
      </c>
      <c r="AL788" s="1">
        <f t="shared" si="85"/>
        <v>143865691064.11469</v>
      </c>
    </row>
    <row r="789" spans="1:38">
      <c r="A789" t="s">
        <v>18</v>
      </c>
      <c r="B789" t="s">
        <v>112</v>
      </c>
      <c r="C789">
        <v>16</v>
      </c>
      <c r="D789">
        <v>9</v>
      </c>
      <c r="F789" s="1">
        <v>1</v>
      </c>
      <c r="G789" s="1">
        <v>1982</v>
      </c>
      <c r="H789" s="3">
        <v>190008618.44737998</v>
      </c>
      <c r="I789" s="3">
        <v>356250000</v>
      </c>
      <c r="J789" s="3">
        <v>0</v>
      </c>
      <c r="K789" s="3">
        <v>6408025656.2402878</v>
      </c>
      <c r="L789" s="3">
        <v>0</v>
      </c>
      <c r="M789" s="4">
        <v>2602759262.7393026</v>
      </c>
      <c r="N789" s="4">
        <v>0</v>
      </c>
      <c r="O789" s="4">
        <v>0</v>
      </c>
      <c r="P789" s="4">
        <v>14610556894.000002</v>
      </c>
      <c r="Q789" s="4">
        <v>0</v>
      </c>
      <c r="R789" s="4">
        <v>861099800</v>
      </c>
      <c r="S789" s="12">
        <v>4273000000</v>
      </c>
      <c r="T789" s="12">
        <v>-8972000000</v>
      </c>
      <c r="U789" s="1">
        <f t="shared" si="82"/>
        <v>7815384074.6876678</v>
      </c>
      <c r="V789" s="1">
        <f t="shared" si="83"/>
        <v>17213316156.739304</v>
      </c>
      <c r="W789" s="1">
        <f t="shared" si="84"/>
        <v>-9397932082.0516357</v>
      </c>
      <c r="X789" s="1">
        <v>22</v>
      </c>
      <c r="Y789" s="11">
        <v>52559022806.122444</v>
      </c>
      <c r="Z789" s="2">
        <v>9248.4944219659137</v>
      </c>
      <c r="AA789" s="2">
        <v>-1.7486749550158009</v>
      </c>
      <c r="AB789" s="2">
        <v>7943130106.3634577</v>
      </c>
      <c r="AC789" s="1">
        <v>17328402721.01976</v>
      </c>
      <c r="AD789" s="1">
        <v>11350502654.37772</v>
      </c>
      <c r="AE789" s="2">
        <v>36384135921.481743</v>
      </c>
      <c r="AF789" s="2">
        <v>0.62503405491284103</v>
      </c>
      <c r="AG789" s="2">
        <v>9790000</v>
      </c>
      <c r="AH789" s="1">
        <v>1074199803.804476</v>
      </c>
      <c r="AJ789">
        <f t="shared" si="80"/>
        <v>165112788315.55411</v>
      </c>
      <c r="AK789" s="1">
        <f t="shared" si="81"/>
        <v>82.540956030541196</v>
      </c>
      <c r="AL789" s="1">
        <f t="shared" si="85"/>
        <v>155714856233.50247</v>
      </c>
    </row>
    <row r="790" spans="1:38">
      <c r="A790" t="s">
        <v>18</v>
      </c>
      <c r="B790" t="s">
        <v>112</v>
      </c>
      <c r="C790">
        <v>16</v>
      </c>
      <c r="D790">
        <v>9</v>
      </c>
      <c r="F790" s="1">
        <v>1</v>
      </c>
      <c r="G790" s="1">
        <v>1983</v>
      </c>
      <c r="H790" s="3">
        <v>187135409.03747711</v>
      </c>
      <c r="I790" s="3">
        <v>357500000</v>
      </c>
      <c r="J790" s="3">
        <v>0</v>
      </c>
      <c r="K790" s="3">
        <v>6877369274.6743526</v>
      </c>
      <c r="L790" s="3">
        <v>0</v>
      </c>
      <c r="M790" s="4">
        <v>2468891216.7367482</v>
      </c>
      <c r="N790" s="4">
        <v>0</v>
      </c>
      <c r="O790" s="4">
        <v>0</v>
      </c>
      <c r="P790" s="4">
        <v>16299631904</v>
      </c>
      <c r="Q790" s="4">
        <v>0</v>
      </c>
      <c r="R790" s="4">
        <v>900502000</v>
      </c>
      <c r="S790" s="12">
        <v>4179000000</v>
      </c>
      <c r="T790" s="12">
        <v>-8449000000</v>
      </c>
      <c r="U790" s="1">
        <f t="shared" si="82"/>
        <v>8322506683.7118301</v>
      </c>
      <c r="V790" s="1">
        <f t="shared" si="83"/>
        <v>18768523120.736748</v>
      </c>
      <c r="W790" s="1">
        <f t="shared" si="84"/>
        <v>-10446016437.024918</v>
      </c>
      <c r="X790" s="1">
        <v>23</v>
      </c>
      <c r="Y790" s="11">
        <v>47565521633.12693</v>
      </c>
      <c r="Z790" s="2">
        <v>9095.7800266046288</v>
      </c>
      <c r="AA790" s="2">
        <v>-1.6512351999539874</v>
      </c>
      <c r="AB790" s="2">
        <v>7432534180.6959858</v>
      </c>
      <c r="AC790" s="1">
        <v>18430096812.406376</v>
      </c>
      <c r="AD790" s="1">
        <v>11007591992.015329</v>
      </c>
      <c r="AE790" s="2">
        <v>33634835073.241936</v>
      </c>
      <c r="AF790" s="2">
        <v>0.58053837232459371</v>
      </c>
      <c r="AG790" s="2">
        <v>9847000</v>
      </c>
      <c r="AH790" s="1">
        <v>1249872159.9495323</v>
      </c>
      <c r="AJ790">
        <f t="shared" si="80"/>
        <v>169517430449.37225</v>
      </c>
      <c r="AK790" s="1">
        <f t="shared" si="81"/>
        <v>82.541769250536163</v>
      </c>
      <c r="AL790" s="1">
        <f t="shared" si="85"/>
        <v>159071414012.34735</v>
      </c>
    </row>
    <row r="791" spans="1:38">
      <c r="A791" t="s">
        <v>18</v>
      </c>
      <c r="B791" t="s">
        <v>112</v>
      </c>
      <c r="C791">
        <v>16</v>
      </c>
      <c r="D791">
        <v>9</v>
      </c>
      <c r="F791" s="1">
        <v>1</v>
      </c>
      <c r="G791" s="1">
        <v>1984</v>
      </c>
      <c r="H791" s="3">
        <v>215748628.52717212</v>
      </c>
      <c r="I791" s="3">
        <v>271250000</v>
      </c>
      <c r="J791" s="3">
        <v>0</v>
      </c>
      <c r="K791" s="3">
        <v>7019954677.7429295</v>
      </c>
      <c r="L791" s="3">
        <v>0</v>
      </c>
      <c r="M791" s="4">
        <v>2504566066.7712827</v>
      </c>
      <c r="N791" s="4">
        <v>0</v>
      </c>
      <c r="O791" s="4">
        <v>0</v>
      </c>
      <c r="P791" s="4">
        <v>17605470112</v>
      </c>
      <c r="Q791" s="4">
        <v>0</v>
      </c>
      <c r="R791" s="4">
        <v>954187000</v>
      </c>
      <c r="S791" s="12">
        <v>4426000000</v>
      </c>
      <c r="T791" s="12">
        <v>-8648000000</v>
      </c>
      <c r="U791" s="1">
        <f t="shared" si="82"/>
        <v>8461140306.2701015</v>
      </c>
      <c r="V791" s="1">
        <f t="shared" si="83"/>
        <v>20110036178.771282</v>
      </c>
      <c r="W791" s="1">
        <f t="shared" si="84"/>
        <v>-11648895872.501181</v>
      </c>
      <c r="X791" s="1">
        <v>24</v>
      </c>
      <c r="Y791" s="11">
        <v>46209784159.61306</v>
      </c>
      <c r="Z791" s="2">
        <v>9232.7147638957849</v>
      </c>
      <c r="AA791" s="2">
        <v>1.5054754720389809</v>
      </c>
      <c r="AB791" s="2">
        <v>7443244318.4252853</v>
      </c>
      <c r="AC791" s="1">
        <v>15437318763.299053</v>
      </c>
      <c r="AD791" s="1">
        <v>8649156763.6413898</v>
      </c>
      <c r="AE791" s="2">
        <v>31473442460.940166</v>
      </c>
      <c r="AF791" s="2">
        <v>0.49637948245216668</v>
      </c>
      <c r="AG791" s="2">
        <v>9896000</v>
      </c>
      <c r="AH791" s="1">
        <v>1427549339.8474305</v>
      </c>
      <c r="AJ791">
        <f t="shared" si="80"/>
        <v>172327390592.94669</v>
      </c>
      <c r="AK791" s="1">
        <f t="shared" si="81"/>
        <v>83.01930817834085</v>
      </c>
      <c r="AL791" s="1">
        <f t="shared" si="85"/>
        <v>160678494720.4455</v>
      </c>
    </row>
    <row r="792" spans="1:38">
      <c r="A792" t="s">
        <v>18</v>
      </c>
      <c r="B792" t="s">
        <v>112</v>
      </c>
      <c r="C792">
        <v>16</v>
      </c>
      <c r="D792">
        <v>9</v>
      </c>
      <c r="F792" s="1">
        <v>1</v>
      </c>
      <c r="G792" s="1">
        <v>1985</v>
      </c>
      <c r="H792" s="3">
        <v>267303219.06795076</v>
      </c>
      <c r="I792" s="3">
        <v>333750000</v>
      </c>
      <c r="J792" s="3">
        <v>0</v>
      </c>
      <c r="K792" s="3">
        <v>7488110084.4847574</v>
      </c>
      <c r="L792" s="3">
        <v>0</v>
      </c>
      <c r="M792" s="4">
        <v>2940059233.0967536</v>
      </c>
      <c r="N792" s="4">
        <v>0</v>
      </c>
      <c r="O792" s="4">
        <v>0</v>
      </c>
      <c r="P792" s="4">
        <v>21697386573</v>
      </c>
      <c r="Q792" s="4">
        <v>0</v>
      </c>
      <c r="R792" s="4">
        <v>867970500</v>
      </c>
      <c r="S792" s="12">
        <v>4357000000</v>
      </c>
      <c r="T792" s="12">
        <v>-9370000000</v>
      </c>
      <c r="U792" s="1">
        <f t="shared" si="82"/>
        <v>8957133803.5527077</v>
      </c>
      <c r="V792" s="1">
        <f t="shared" si="83"/>
        <v>24637445806.096752</v>
      </c>
      <c r="W792" s="1">
        <f t="shared" si="84"/>
        <v>-15680312002.544044</v>
      </c>
      <c r="X792" s="1">
        <v>25</v>
      </c>
      <c r="Y792" s="11">
        <v>46018118554.157417</v>
      </c>
      <c r="Z792" s="2">
        <v>9428.2112368697854</v>
      </c>
      <c r="AA792" s="2">
        <v>2.1174321743208537</v>
      </c>
      <c r="AB792" s="2">
        <v>7704966788.6511402</v>
      </c>
      <c r="AC792" s="1">
        <v>16880601518.000492</v>
      </c>
      <c r="AD792" s="1">
        <v>9252266435.1929436</v>
      </c>
      <c r="AE792" s="2">
        <v>30902748885.785671</v>
      </c>
      <c r="AF792" s="2">
        <v>0.38325815949719855</v>
      </c>
      <c r="AG792" s="2">
        <v>9934000</v>
      </c>
      <c r="AH792" s="1">
        <v>1474177536.5894263</v>
      </c>
      <c r="AJ792">
        <f t="shared" si="80"/>
        <v>176757276723.17133</v>
      </c>
      <c r="AK792" s="1">
        <f t="shared" si="81"/>
        <v>84.058447936084903</v>
      </c>
      <c r="AL792" s="1">
        <f t="shared" si="85"/>
        <v>161076964720.62729</v>
      </c>
    </row>
    <row r="793" spans="1:38">
      <c r="A793" t="s">
        <v>18</v>
      </c>
      <c r="B793" t="s">
        <v>112</v>
      </c>
      <c r="C793">
        <v>16</v>
      </c>
      <c r="D793">
        <v>9</v>
      </c>
      <c r="F793" s="1">
        <v>1</v>
      </c>
      <c r="G793" s="1">
        <v>1986</v>
      </c>
      <c r="H793" s="3">
        <v>241359821.91906872</v>
      </c>
      <c r="I793" s="3">
        <v>350000000</v>
      </c>
      <c r="J793" s="3">
        <v>0</v>
      </c>
      <c r="K793" s="3">
        <v>8098850894.2951603</v>
      </c>
      <c r="L793" s="3">
        <v>0</v>
      </c>
      <c r="M793" s="4">
        <v>3960477022.1085696</v>
      </c>
      <c r="N793" s="4">
        <v>23129670.806381661</v>
      </c>
      <c r="O793" s="4">
        <v>0</v>
      </c>
      <c r="P793" s="4">
        <v>26259753819.999996</v>
      </c>
      <c r="Q793" s="4">
        <v>0</v>
      </c>
      <c r="R793" s="4">
        <v>1518695000</v>
      </c>
      <c r="S793" s="12">
        <v>4586000000</v>
      </c>
      <c r="T793" s="12">
        <v>-8961000000</v>
      </c>
      <c r="U793" s="1">
        <f t="shared" si="82"/>
        <v>10208905716.21423</v>
      </c>
      <c r="V793" s="1">
        <f t="shared" si="83"/>
        <v>30243360512.914948</v>
      </c>
      <c r="W793" s="1">
        <f t="shared" si="84"/>
        <v>-20034454796.700718</v>
      </c>
      <c r="X793" s="1">
        <v>26</v>
      </c>
      <c r="Y793" s="11">
        <v>54254217234.66407</v>
      </c>
      <c r="Z793" s="2">
        <v>9448.4835527563446</v>
      </c>
      <c r="AA793" s="2">
        <v>0.21501762505363331</v>
      </c>
      <c r="AB793" s="2">
        <v>8612012930.7106152</v>
      </c>
      <c r="AC793" s="1">
        <v>16898533218.278437</v>
      </c>
      <c r="AD793" s="1">
        <v>11341463753.61977</v>
      </c>
      <c r="AE793" s="2">
        <v>36745670943.811226</v>
      </c>
      <c r="AF793" s="2">
        <v>0.30153807147752065</v>
      </c>
      <c r="AG793" s="2">
        <v>9964000</v>
      </c>
      <c r="AH793" s="1">
        <v>1608481837.5277157</v>
      </c>
      <c r="AJ793">
        <f t="shared" si="80"/>
        <v>184998507774.07288</v>
      </c>
      <c r="AK793" s="1">
        <f t="shared" si="81"/>
        <v>86.025109923699844</v>
      </c>
      <c r="AL793" s="1">
        <f t="shared" si="85"/>
        <v>164964052977.37216</v>
      </c>
    </row>
    <row r="794" spans="1:38">
      <c r="A794" t="s">
        <v>18</v>
      </c>
      <c r="B794" t="s">
        <v>112</v>
      </c>
      <c r="C794">
        <v>16</v>
      </c>
      <c r="D794">
        <v>9</v>
      </c>
      <c r="F794" s="1">
        <v>1</v>
      </c>
      <c r="G794" s="1">
        <v>1987</v>
      </c>
      <c r="H794" s="3">
        <v>253275138.70646378</v>
      </c>
      <c r="I794" s="3">
        <v>317500000</v>
      </c>
      <c r="J794" s="3">
        <v>0</v>
      </c>
      <c r="K794" s="3">
        <v>9940579017.2642746</v>
      </c>
      <c r="L794" s="3">
        <v>0</v>
      </c>
      <c r="M794" s="4">
        <v>5331856005.2918997</v>
      </c>
      <c r="N794" s="4">
        <v>119797138.39684016</v>
      </c>
      <c r="O794" s="4">
        <v>0</v>
      </c>
      <c r="P794" s="4">
        <v>31069966845.000004</v>
      </c>
      <c r="Q794" s="4">
        <v>0</v>
      </c>
      <c r="R794" s="4">
        <v>2681433000</v>
      </c>
      <c r="S794" s="12">
        <v>5699000000</v>
      </c>
      <c r="T794" s="12">
        <v>-11134000000</v>
      </c>
      <c r="U794" s="1">
        <f t="shared" si="82"/>
        <v>13192787155.970737</v>
      </c>
      <c r="V794" s="1">
        <f t="shared" si="83"/>
        <v>36521619988.688744</v>
      </c>
      <c r="W794" s="1">
        <f t="shared" si="84"/>
        <v>-23328832832.718006</v>
      </c>
      <c r="X794" s="1">
        <v>27</v>
      </c>
      <c r="Y794" s="11">
        <v>63177798691.49472</v>
      </c>
      <c r="Z794" s="2">
        <v>9200.8889212042268</v>
      </c>
      <c r="AA794" s="2">
        <v>-2.6204695194700207</v>
      </c>
      <c r="AB794" s="2">
        <v>10216335201.934361</v>
      </c>
      <c r="AC794" s="1">
        <v>15946680063.967064</v>
      </c>
      <c r="AD794" s="1">
        <v>12492373393.93124</v>
      </c>
      <c r="AE794" s="2">
        <v>45720619748.047783</v>
      </c>
      <c r="AF794" s="2">
        <v>0.37064905944449061</v>
      </c>
      <c r="AG794" s="2">
        <v>10001000</v>
      </c>
      <c r="AH794" s="1">
        <v>1470436178.7336211</v>
      </c>
      <c r="AJ794">
        <f t="shared" si="80"/>
        <v>193605260067.28745</v>
      </c>
      <c r="AK794" s="1">
        <f t="shared" si="81"/>
        <v>87.727374196924899</v>
      </c>
      <c r="AL794" s="1">
        <f t="shared" si="85"/>
        <v>170276427234.56943</v>
      </c>
    </row>
    <row r="795" spans="1:38">
      <c r="A795" t="s">
        <v>18</v>
      </c>
      <c r="B795" t="s">
        <v>112</v>
      </c>
      <c r="C795">
        <v>16</v>
      </c>
      <c r="D795">
        <v>9</v>
      </c>
      <c r="F795" s="1">
        <v>1</v>
      </c>
      <c r="G795" s="1">
        <v>1988</v>
      </c>
      <c r="H795" s="3">
        <v>350068782.33722717</v>
      </c>
      <c r="I795" s="3">
        <v>337500000</v>
      </c>
      <c r="J795" s="3">
        <v>0</v>
      </c>
      <c r="K795" s="3">
        <v>12062725099.601591</v>
      </c>
      <c r="L795" s="3">
        <v>0</v>
      </c>
      <c r="M795" s="4">
        <v>5609933354.3696518</v>
      </c>
      <c r="N795" s="4">
        <v>129924413.49287486</v>
      </c>
      <c r="O795" s="4">
        <v>0</v>
      </c>
      <c r="P795" s="4">
        <v>31096864955.999996</v>
      </c>
      <c r="Q795" s="4">
        <v>0</v>
      </c>
      <c r="R795" s="4">
        <v>3619416000</v>
      </c>
      <c r="S795" s="12">
        <v>6015000000</v>
      </c>
      <c r="T795" s="12">
        <v>-12042000000</v>
      </c>
      <c r="U795" s="1">
        <f t="shared" si="82"/>
        <v>16369709881.938818</v>
      </c>
      <c r="V795" s="1">
        <f t="shared" si="83"/>
        <v>36836722723.862526</v>
      </c>
      <c r="W795" s="1">
        <f t="shared" si="84"/>
        <v>-20467012841.923706</v>
      </c>
      <c r="X795" s="1">
        <v>28</v>
      </c>
      <c r="Y795" s="11">
        <v>73386409728.561127</v>
      </c>
      <c r="Z795" s="2">
        <v>9560.9941727394034</v>
      </c>
      <c r="AA795" s="2">
        <v>3.9138093571076809</v>
      </c>
      <c r="AB795" s="2">
        <v>10438933223.189487</v>
      </c>
      <c r="AC795" s="1">
        <v>16357017948.592365</v>
      </c>
      <c r="AD795" s="1">
        <v>14460903371.670444</v>
      </c>
      <c r="AE795" s="2">
        <v>53214902295.874718</v>
      </c>
      <c r="AF795" s="2">
        <v>0.35931768372841938</v>
      </c>
      <c r="AG795" s="2">
        <v>10037000</v>
      </c>
      <c r="AH795" s="1">
        <v>1885696074.2233579</v>
      </c>
      <c r="AJ795">
        <f t="shared" si="80"/>
        <v>205142872257.91412</v>
      </c>
      <c r="AK795" s="1">
        <f t="shared" si="81"/>
        <v>90.00287293802127</v>
      </c>
      <c r="AL795" s="1">
        <f t="shared" si="85"/>
        <v>184675859415.99042</v>
      </c>
    </row>
    <row r="796" spans="1:38">
      <c r="A796" t="s">
        <v>18</v>
      </c>
      <c r="B796" t="s">
        <v>112</v>
      </c>
      <c r="C796">
        <v>16</v>
      </c>
      <c r="D796">
        <v>9</v>
      </c>
      <c r="F796" s="1">
        <v>1</v>
      </c>
      <c r="G796" s="1">
        <v>1989</v>
      </c>
      <c r="H796" s="3">
        <v>401542810.09061486</v>
      </c>
      <c r="I796" s="3">
        <v>375000000</v>
      </c>
      <c r="J796" s="3">
        <v>0</v>
      </c>
      <c r="K796" s="3">
        <v>18514714588.454693</v>
      </c>
      <c r="L796" s="3">
        <v>0</v>
      </c>
      <c r="M796" s="4">
        <v>6321160501.5587234</v>
      </c>
      <c r="N796" s="4">
        <v>283357834.23358119</v>
      </c>
      <c r="O796" s="4">
        <v>0</v>
      </c>
      <c r="P796" s="4">
        <v>32254864955.999996</v>
      </c>
      <c r="Q796" s="4">
        <v>0</v>
      </c>
      <c r="R796" s="4">
        <v>3223470000</v>
      </c>
      <c r="S796" s="12">
        <v>6074000000</v>
      </c>
      <c r="T796" s="12">
        <v>-13401000000</v>
      </c>
      <c r="U796" s="1">
        <f t="shared" si="82"/>
        <v>22514727398.545307</v>
      </c>
      <c r="V796" s="1">
        <f t="shared" si="83"/>
        <v>38859383291.792297</v>
      </c>
      <c r="W796" s="1">
        <f t="shared" si="84"/>
        <v>-16344655893.24699</v>
      </c>
      <c r="X796" s="1">
        <v>29</v>
      </c>
      <c r="Y796" s="11">
        <v>76184559148.132599</v>
      </c>
      <c r="Z796" s="2">
        <v>9872.1822632926232</v>
      </c>
      <c r="AA796" s="2">
        <v>3.2547670768432226</v>
      </c>
      <c r="AB796" s="2">
        <v>11507915226.787121</v>
      </c>
      <c r="AC796" s="1">
        <v>17356275310.2799</v>
      </c>
      <c r="AD796" s="1">
        <v>15718627966.501146</v>
      </c>
      <c r="AE796" s="2">
        <v>56095292419.261871</v>
      </c>
      <c r="AF796" s="2">
        <v>0.52665695338544216</v>
      </c>
      <c r="AG796" s="2">
        <v>10090000</v>
      </c>
      <c r="AH796" s="1">
        <v>1964848288.9817622</v>
      </c>
      <c r="AJ796">
        <f t="shared" si="80"/>
        <v>217397602340.01425</v>
      </c>
      <c r="AK796" s="1">
        <f t="shared" si="81"/>
        <v>92.169945719934901</v>
      </c>
      <c r="AL796" s="1">
        <f t="shared" si="85"/>
        <v>201052946446.76727</v>
      </c>
    </row>
    <row r="797" spans="1:38">
      <c r="A797" t="s">
        <v>18</v>
      </c>
      <c r="B797" t="s">
        <v>112</v>
      </c>
      <c r="C797">
        <v>16</v>
      </c>
      <c r="D797">
        <v>9</v>
      </c>
      <c r="F797" s="1">
        <v>1</v>
      </c>
      <c r="G797" s="1">
        <v>1990</v>
      </c>
      <c r="H797" s="3">
        <v>466576287.41958755</v>
      </c>
      <c r="I797" s="3">
        <v>347500000</v>
      </c>
      <c r="J797" s="3">
        <v>0</v>
      </c>
      <c r="K797" s="3">
        <v>21239283998.756748</v>
      </c>
      <c r="L797" s="3">
        <v>0</v>
      </c>
      <c r="M797" s="4">
        <v>8054317209.4511395</v>
      </c>
      <c r="N797" s="4">
        <v>650320880.34076834</v>
      </c>
      <c r="O797" s="4">
        <v>0</v>
      </c>
      <c r="P797" s="4">
        <v>34260864955.999996</v>
      </c>
      <c r="Q797" s="4">
        <v>0</v>
      </c>
      <c r="R797" s="4">
        <v>3412072000</v>
      </c>
      <c r="S797" s="12">
        <v>6458000000</v>
      </c>
      <c r="T797" s="12">
        <v>-16564000000</v>
      </c>
      <c r="U797" s="1">
        <f t="shared" si="82"/>
        <v>25465432286.176334</v>
      </c>
      <c r="V797" s="1">
        <f t="shared" si="83"/>
        <v>42965503045.791901</v>
      </c>
      <c r="W797" s="1">
        <f t="shared" si="84"/>
        <v>-17500070759.615566</v>
      </c>
      <c r="X797" s="1">
        <v>30</v>
      </c>
      <c r="Y797" s="11">
        <v>94200829815.13327</v>
      </c>
      <c r="Z797" s="2">
        <v>9803.200377583169</v>
      </c>
      <c r="AA797" s="2">
        <v>-0.69875012301938</v>
      </c>
      <c r="AB797" s="2">
        <v>14301583194.256903</v>
      </c>
      <c r="AC797" s="1">
        <v>18130211054.556461</v>
      </c>
      <c r="AD797" s="1">
        <v>19918231671.333073</v>
      </c>
      <c r="AE797" s="2">
        <v>70662711583.4991</v>
      </c>
      <c r="AF797" s="2">
        <v>0.70120281382266969</v>
      </c>
      <c r="AG797" s="2">
        <v>10161000</v>
      </c>
      <c r="AH797" s="1">
        <v>2292278095.8048201</v>
      </c>
      <c r="AJ797">
        <f t="shared" si="80"/>
        <v>233037604890.48422</v>
      </c>
      <c r="AK797" s="1">
        <f t="shared" si="81"/>
        <v>94.120944997213314</v>
      </c>
      <c r="AL797" s="1">
        <f t="shared" si="85"/>
        <v>215537534130.86865</v>
      </c>
    </row>
    <row r="798" spans="1:38">
      <c r="A798" t="s">
        <v>18</v>
      </c>
      <c r="B798" t="s">
        <v>112</v>
      </c>
      <c r="C798">
        <v>16</v>
      </c>
      <c r="D798">
        <v>9</v>
      </c>
      <c r="F798" s="1">
        <v>1</v>
      </c>
      <c r="G798" s="1">
        <v>1991</v>
      </c>
      <c r="H798" s="3">
        <v>540149470.56154442</v>
      </c>
      <c r="I798" s="3">
        <v>488750000</v>
      </c>
      <c r="J798" s="3">
        <v>0</v>
      </c>
      <c r="K798" s="3">
        <v>20773505015.399399</v>
      </c>
      <c r="L798" s="3">
        <v>0</v>
      </c>
      <c r="M798" s="4">
        <v>9132755179.7846832</v>
      </c>
      <c r="N798" s="4">
        <v>607656842.02912021</v>
      </c>
      <c r="O798" s="4">
        <v>0</v>
      </c>
      <c r="P798" s="4">
        <v>37017864956</v>
      </c>
      <c r="Q798" s="4">
        <v>0</v>
      </c>
      <c r="R798" s="4">
        <v>5188925000</v>
      </c>
      <c r="S798" s="12">
        <v>6911000000</v>
      </c>
      <c r="T798" s="12">
        <v>-16932600000</v>
      </c>
      <c r="U798" s="1">
        <f t="shared" si="82"/>
        <v>26991329485.960945</v>
      </c>
      <c r="V798" s="1">
        <f t="shared" si="83"/>
        <v>46758276977.813805</v>
      </c>
      <c r="W798" s="1">
        <f t="shared" si="84"/>
        <v>-19766947491.852859</v>
      </c>
      <c r="X798" s="1">
        <v>31</v>
      </c>
      <c r="Y798" s="11">
        <v>101179582763.13329</v>
      </c>
      <c r="Z798" s="2">
        <v>10009.574950073024</v>
      </c>
      <c r="AA798" s="2">
        <v>2.1051754992356138</v>
      </c>
      <c r="AB798" s="2">
        <v>14488654435.489641</v>
      </c>
      <c r="AC798" s="1">
        <v>18900629061.024826</v>
      </c>
      <c r="AD798" s="1">
        <v>20889097541.980965</v>
      </c>
      <c r="AE798" s="2">
        <v>75654952741.616577</v>
      </c>
      <c r="AF798" s="2">
        <v>0.96959772388791077</v>
      </c>
      <c r="AG798" s="2">
        <v>10260000</v>
      </c>
      <c r="AH798" s="1">
        <v>2705395505.3783827</v>
      </c>
      <c r="AJ798">
        <f t="shared" si="80"/>
        <v>247879071677.16144</v>
      </c>
      <c r="AK798" s="1">
        <f t="shared" si="81"/>
        <v>95.498315964464666</v>
      </c>
      <c r="AL798" s="1">
        <f t="shared" si="85"/>
        <v>228112124185.30859</v>
      </c>
    </row>
    <row r="799" spans="1:38">
      <c r="A799" t="s">
        <v>18</v>
      </c>
      <c r="B799" t="s">
        <v>112</v>
      </c>
      <c r="C799">
        <v>16</v>
      </c>
      <c r="D799">
        <v>9</v>
      </c>
      <c r="F799" s="1">
        <v>1</v>
      </c>
      <c r="G799" s="1">
        <v>1992</v>
      </c>
      <c r="H799" s="3">
        <v>635383718.34456933</v>
      </c>
      <c r="I799" s="3">
        <v>506250000</v>
      </c>
      <c r="J799" s="3">
        <v>0</v>
      </c>
      <c r="K799" s="3">
        <v>20080777598.824562</v>
      </c>
      <c r="L799" s="3">
        <v>0</v>
      </c>
      <c r="M799" s="4">
        <v>9134782138.1998806</v>
      </c>
      <c r="N799" s="4">
        <v>606601140.67843866</v>
      </c>
      <c r="O799" s="4">
        <v>0</v>
      </c>
      <c r="P799" s="4">
        <v>39299864956</v>
      </c>
      <c r="Q799" s="4">
        <v>0</v>
      </c>
      <c r="R799" s="4">
        <v>4793596000</v>
      </c>
      <c r="S799" s="12">
        <v>6076000000</v>
      </c>
      <c r="T799" s="12">
        <v>-17637000000</v>
      </c>
      <c r="U799" s="1">
        <f t="shared" si="82"/>
        <v>26016007317.169132</v>
      </c>
      <c r="V799" s="1">
        <f t="shared" si="83"/>
        <v>49041248234.878319</v>
      </c>
      <c r="W799" s="1">
        <f t="shared" si="84"/>
        <v>-23025240917.709187</v>
      </c>
      <c r="X799" s="1">
        <v>32</v>
      </c>
      <c r="Y799" s="11">
        <v>111843279478.01216</v>
      </c>
      <c r="Z799" s="2">
        <v>9972.721946962225</v>
      </c>
      <c r="AA799" s="2">
        <v>-0.36817750298708063</v>
      </c>
      <c r="AB799" s="2">
        <v>15489584260.923704</v>
      </c>
      <c r="AC799" s="1">
        <v>18241633323.603043</v>
      </c>
      <c r="AD799" s="1">
        <v>21799110989.448906</v>
      </c>
      <c r="AE799" s="2">
        <v>85549051276.205795</v>
      </c>
      <c r="AF799" s="2">
        <v>1.0664182498812567</v>
      </c>
      <c r="AG799" s="2">
        <v>10370000</v>
      </c>
      <c r="AH799" s="1">
        <v>3300094805.5100532</v>
      </c>
      <c r="AJ799">
        <f t="shared" si="80"/>
        <v>259194068167.67627</v>
      </c>
      <c r="AK799" s="1">
        <f t="shared" si="81"/>
        <v>95.269987547023646</v>
      </c>
      <c r="AL799" s="1">
        <f t="shared" si="85"/>
        <v>236168827249.96707</v>
      </c>
    </row>
    <row r="800" spans="1:38">
      <c r="A800" t="s">
        <v>18</v>
      </c>
      <c r="B800" t="s">
        <v>112</v>
      </c>
      <c r="C800">
        <v>16</v>
      </c>
      <c r="D800">
        <v>9</v>
      </c>
      <c r="F800" s="1">
        <v>1</v>
      </c>
      <c r="G800" s="1">
        <v>1993</v>
      </c>
      <c r="H800" s="3">
        <v>723348774.88479733</v>
      </c>
      <c r="I800" s="3">
        <v>485000000</v>
      </c>
      <c r="J800" s="3">
        <v>0</v>
      </c>
      <c r="K800" s="3">
        <v>19052974485.038574</v>
      </c>
      <c r="L800" s="3">
        <v>0</v>
      </c>
      <c r="M800" s="4">
        <v>9295570545.0632401</v>
      </c>
      <c r="N800" s="4">
        <v>1450992318.5904584</v>
      </c>
      <c r="O800" s="4">
        <v>0</v>
      </c>
      <c r="P800" s="4">
        <v>40960864956</v>
      </c>
      <c r="Q800" s="4">
        <v>0</v>
      </c>
      <c r="R800" s="4">
        <v>7790315000</v>
      </c>
      <c r="S800" s="12">
        <v>5112000000</v>
      </c>
      <c r="T800" s="12">
        <v>-15611000000</v>
      </c>
      <c r="U800" s="1">
        <f t="shared" si="82"/>
        <v>28051638259.92337</v>
      </c>
      <c r="V800" s="1">
        <f t="shared" si="83"/>
        <v>51707427819.653702</v>
      </c>
      <c r="W800" s="1">
        <f t="shared" si="84"/>
        <v>-23655789559.730331</v>
      </c>
      <c r="X800" s="1">
        <v>33</v>
      </c>
      <c r="Y800" s="11">
        <v>104707216290.1308</v>
      </c>
      <c r="Z800" s="2">
        <v>9723.1466307592964</v>
      </c>
      <c r="AA800" s="2">
        <v>-2.5025797122414701</v>
      </c>
      <c r="AB800" s="2">
        <v>15092890884.011833</v>
      </c>
      <c r="AC800" s="1">
        <v>17513066305.962112</v>
      </c>
      <c r="AD800" s="1">
        <v>19413800179.006912</v>
      </c>
      <c r="AE800" s="2">
        <v>80575396354.599442</v>
      </c>
      <c r="AF800" s="2">
        <v>0.92148857085800095</v>
      </c>
      <c r="AG800" s="2">
        <v>10466000</v>
      </c>
      <c r="AH800" s="1">
        <v>2892709330.2564197</v>
      </c>
      <c r="AJ800">
        <f t="shared" ref="AJ800:AJ817" si="86">+IF(ISNUMBER((AJ799*0.96*AK800/AK799)+AD800),(AJ799*0.96*AK800/AK799)+AD800,"")</f>
        <v>271527021058.45526</v>
      </c>
      <c r="AK800" s="1">
        <f t="shared" si="81"/>
        <v>96.528473430729051</v>
      </c>
      <c r="AL800" s="1">
        <f t="shared" si="85"/>
        <v>247871231498.72491</v>
      </c>
    </row>
    <row r="801" spans="1:38">
      <c r="A801" t="s">
        <v>18</v>
      </c>
      <c r="B801" t="s">
        <v>112</v>
      </c>
      <c r="C801">
        <v>16</v>
      </c>
      <c r="D801">
        <v>9</v>
      </c>
      <c r="F801" s="1">
        <v>1</v>
      </c>
      <c r="G801" s="1">
        <v>1994</v>
      </c>
      <c r="H801" s="3">
        <v>816833017.73750913</v>
      </c>
      <c r="I801" s="3">
        <v>510000000</v>
      </c>
      <c r="J801" s="3">
        <v>0</v>
      </c>
      <c r="K801" s="3">
        <v>26241655223.079315</v>
      </c>
      <c r="L801" s="3">
        <v>0</v>
      </c>
      <c r="M801" s="4">
        <v>11126287594.753828</v>
      </c>
      <c r="N801" s="4">
        <v>2111872703.3519208</v>
      </c>
      <c r="O801" s="4">
        <v>0</v>
      </c>
      <c r="P801" s="4">
        <v>44380864956</v>
      </c>
      <c r="Q801" s="4">
        <v>0</v>
      </c>
      <c r="R801" s="4">
        <v>14487890000</v>
      </c>
      <c r="S801" s="12">
        <v>5338000000</v>
      </c>
      <c r="T801" s="12">
        <v>-16611000000</v>
      </c>
      <c r="U801" s="1">
        <f t="shared" si="82"/>
        <v>42056378240.816826</v>
      </c>
      <c r="V801" s="1">
        <f t="shared" si="83"/>
        <v>57619025254.105751</v>
      </c>
      <c r="W801" s="1">
        <f t="shared" si="84"/>
        <v>-15562647013.288925</v>
      </c>
      <c r="X801" s="1">
        <v>34</v>
      </c>
      <c r="Y801" s="11">
        <v>112206191587.07866</v>
      </c>
      <c r="Z801" s="2">
        <v>9835.8477853900786</v>
      </c>
      <c r="AA801" s="2">
        <v>1.15910166647339</v>
      </c>
      <c r="AB801" s="2">
        <v>15575392987.838877</v>
      </c>
      <c r="AC801" s="1">
        <v>16973061378.420111</v>
      </c>
      <c r="AD801" s="1">
        <v>19145454313.021633</v>
      </c>
      <c r="AE801" s="2">
        <v>86126959173.726318</v>
      </c>
      <c r="AF801" s="2">
        <v>0.82782717389371185</v>
      </c>
      <c r="AG801" s="2">
        <v>10553000</v>
      </c>
      <c r="AH801" s="1">
        <v>2974955715.9779687</v>
      </c>
      <c r="AJ801">
        <f t="shared" si="86"/>
        <v>283612823251.87366</v>
      </c>
      <c r="AK801" s="1">
        <f t="shared" si="81"/>
        <v>97.936199009134512</v>
      </c>
      <c r="AL801" s="1">
        <f t="shared" si="85"/>
        <v>268050176238.58472</v>
      </c>
    </row>
    <row r="802" spans="1:38">
      <c r="A802" t="s">
        <v>18</v>
      </c>
      <c r="B802" t="s">
        <v>112</v>
      </c>
      <c r="C802">
        <v>16</v>
      </c>
      <c r="D802">
        <v>9</v>
      </c>
      <c r="F802" s="1">
        <v>1</v>
      </c>
      <c r="G802" s="1">
        <v>1995</v>
      </c>
      <c r="H802" s="3">
        <v>1209862940.9114327</v>
      </c>
      <c r="I802" s="3">
        <v>632500000</v>
      </c>
      <c r="J802" s="3">
        <v>0</v>
      </c>
      <c r="K802" s="3">
        <v>33347161142.663391</v>
      </c>
      <c r="L802" s="3">
        <v>0</v>
      </c>
      <c r="M802" s="4">
        <v>12633970289.202971</v>
      </c>
      <c r="N802" s="4">
        <v>2917632149.2100372</v>
      </c>
      <c r="O802" s="4">
        <v>0</v>
      </c>
      <c r="P802" s="4">
        <v>50302864956</v>
      </c>
      <c r="Q802" s="4">
        <v>0</v>
      </c>
      <c r="R802" s="4">
        <v>14780020000</v>
      </c>
      <c r="S802" s="12">
        <v>5918000000</v>
      </c>
      <c r="T802" s="12">
        <v>-20343000000</v>
      </c>
      <c r="U802" s="1">
        <f t="shared" si="82"/>
        <v>49969544083.574821</v>
      </c>
      <c r="V802" s="1">
        <f t="shared" si="83"/>
        <v>65854467394.41301</v>
      </c>
      <c r="W802" s="1">
        <f t="shared" si="84"/>
        <v>-15884923310.838188</v>
      </c>
      <c r="X802" s="1">
        <v>35</v>
      </c>
      <c r="Y802" s="11">
        <v>131718377526.1068</v>
      </c>
      <c r="Z802" s="2">
        <v>9965.8794934054331</v>
      </c>
      <c r="AA802" s="2">
        <v>1.3220183033790107</v>
      </c>
      <c r="AB802" s="2">
        <v>20351683166.336903</v>
      </c>
      <c r="AC802" s="1">
        <v>17674166232.687771</v>
      </c>
      <c r="AD802" s="1">
        <v>22425284286.323402</v>
      </c>
      <c r="AE802" s="2">
        <v>100892385906.92848</v>
      </c>
      <c r="AF802" s="2">
        <v>0.76462353931937044</v>
      </c>
      <c r="AG802" s="2">
        <v>10634000</v>
      </c>
      <c r="AH802" s="1">
        <v>3733462179.896471</v>
      </c>
      <c r="AJ802">
        <f t="shared" si="86"/>
        <v>298488179617.33337</v>
      </c>
      <c r="AK802" s="1">
        <f t="shared" si="81"/>
        <v>99.301129184739438</v>
      </c>
      <c r="AL802" s="1">
        <f t="shared" si="85"/>
        <v>282603256306.49518</v>
      </c>
    </row>
    <row r="803" spans="1:38">
      <c r="A803" t="s">
        <v>18</v>
      </c>
      <c r="B803" t="s">
        <v>112</v>
      </c>
      <c r="C803">
        <v>16</v>
      </c>
      <c r="D803">
        <v>9</v>
      </c>
      <c r="F803" s="1">
        <v>1</v>
      </c>
      <c r="G803" s="1">
        <v>1996</v>
      </c>
      <c r="H803" s="3">
        <v>1708383163.8709419</v>
      </c>
      <c r="I803" s="3">
        <v>735000000</v>
      </c>
      <c r="J803" s="3">
        <v>0</v>
      </c>
      <c r="K803" s="3">
        <v>41064596083.750107</v>
      </c>
      <c r="L803" s="3">
        <v>0</v>
      </c>
      <c r="M803" s="4">
        <v>13370422109.660328</v>
      </c>
      <c r="N803" s="4">
        <v>4368429432.961587</v>
      </c>
      <c r="O803" s="4">
        <v>0</v>
      </c>
      <c r="P803" s="4">
        <v>52411864956</v>
      </c>
      <c r="Q803" s="4">
        <v>0</v>
      </c>
      <c r="R803" s="4">
        <v>17501370000</v>
      </c>
      <c r="S803" s="12">
        <v>5890000000</v>
      </c>
      <c r="T803" s="12">
        <v>-21395000000</v>
      </c>
      <c r="U803" s="1">
        <f t="shared" si="82"/>
        <v>61009349247.621048</v>
      </c>
      <c r="V803" s="1">
        <f t="shared" si="83"/>
        <v>70150716498.621918</v>
      </c>
      <c r="W803" s="1">
        <f t="shared" si="84"/>
        <v>-9141367251.0008698</v>
      </c>
      <c r="X803" s="1">
        <v>36</v>
      </c>
      <c r="Y803" s="11">
        <v>139293479218.57303</v>
      </c>
      <c r="Z803" s="2">
        <v>10129.473345625589</v>
      </c>
      <c r="AA803" s="2">
        <v>1.6415395382656186</v>
      </c>
      <c r="AB803" s="2">
        <v>20403715967.128738</v>
      </c>
      <c r="AC803" s="1">
        <v>19156623035.819653</v>
      </c>
      <c r="AD803" s="1">
        <v>24831711527.410145</v>
      </c>
      <c r="AE803" s="2">
        <v>107552776498.98589</v>
      </c>
      <c r="AF803" s="2">
        <v>0.70280943365913007</v>
      </c>
      <c r="AG803" s="2">
        <v>10709000</v>
      </c>
      <c r="AH803" s="1">
        <v>3947937526.7138171</v>
      </c>
      <c r="AJ803">
        <f t="shared" si="86"/>
        <v>311181120292.01672</v>
      </c>
      <c r="AK803" s="1">
        <f t="shared" si="81"/>
        <v>99.232082895215257</v>
      </c>
      <c r="AL803" s="1">
        <f t="shared" si="85"/>
        <v>302039753041.01587</v>
      </c>
    </row>
    <row r="804" spans="1:38">
      <c r="A804" t="s">
        <v>18</v>
      </c>
      <c r="B804" t="s">
        <v>112</v>
      </c>
      <c r="C804">
        <v>16</v>
      </c>
      <c r="D804">
        <v>9</v>
      </c>
      <c r="F804" s="1">
        <v>1</v>
      </c>
      <c r="G804" s="1">
        <v>1997</v>
      </c>
      <c r="H804" s="3">
        <v>2089515557.641957</v>
      </c>
      <c r="I804" s="3">
        <v>1237500000</v>
      </c>
      <c r="J804" s="3">
        <v>0</v>
      </c>
      <c r="K804" s="3">
        <v>40430091040.094933</v>
      </c>
      <c r="L804" s="3">
        <v>0</v>
      </c>
      <c r="M804" s="4">
        <v>12748920299.568594</v>
      </c>
      <c r="N804" s="4">
        <v>5625004027.2614622</v>
      </c>
      <c r="O804" s="4">
        <v>0</v>
      </c>
      <c r="P804" s="4">
        <v>60011864956</v>
      </c>
      <c r="Q804" s="4">
        <v>0</v>
      </c>
      <c r="R804" s="4">
        <v>12594820000</v>
      </c>
      <c r="S804" s="12">
        <v>5576000000</v>
      </c>
      <c r="T804" s="12">
        <v>-20951000000</v>
      </c>
      <c r="U804" s="1">
        <f t="shared" si="82"/>
        <v>56351926597.736893</v>
      </c>
      <c r="V804" s="1">
        <f t="shared" si="83"/>
        <v>78385789282.830048</v>
      </c>
      <c r="W804" s="1">
        <f t="shared" si="84"/>
        <v>-22033862685.093155</v>
      </c>
      <c r="X804" s="1">
        <v>37</v>
      </c>
      <c r="Y804" s="11">
        <v>135887062273.80507</v>
      </c>
      <c r="Z804" s="2">
        <v>10431.704671614023</v>
      </c>
      <c r="AA804" s="2">
        <v>2.9836825240174392</v>
      </c>
      <c r="AB804" s="2">
        <v>20740316412.202774</v>
      </c>
      <c r="AC804" s="1">
        <v>20467889959.520103</v>
      </c>
      <c r="AD804" s="1">
        <v>24634861463.573433</v>
      </c>
      <c r="AE804" s="2">
        <v>102814674405.23079</v>
      </c>
      <c r="AF804" s="2">
        <v>0.63297241959566786</v>
      </c>
      <c r="AG804" s="2">
        <v>10777000</v>
      </c>
      <c r="AH804" s="1">
        <v>4134615373.3797674</v>
      </c>
      <c r="AJ804">
        <f t="shared" si="86"/>
        <v>323105326525.7793</v>
      </c>
      <c r="AK804" s="1">
        <f t="shared" si="81"/>
        <v>99.144584400425103</v>
      </c>
      <c r="AL804" s="1">
        <f t="shared" si="85"/>
        <v>301071463840.68616</v>
      </c>
    </row>
    <row r="805" spans="1:38">
      <c r="A805" t="s">
        <v>18</v>
      </c>
      <c r="B805" t="s">
        <v>112</v>
      </c>
      <c r="C805">
        <v>16</v>
      </c>
      <c r="D805">
        <v>9</v>
      </c>
      <c r="F805" s="1">
        <v>1</v>
      </c>
      <c r="G805" s="1">
        <v>1998</v>
      </c>
      <c r="H805" s="3">
        <v>2792000000</v>
      </c>
      <c r="I805" s="3">
        <v>1457500000</v>
      </c>
      <c r="J805" s="3">
        <v>0</v>
      </c>
      <c r="K805" s="3">
        <v>42052000000</v>
      </c>
      <c r="L805" s="3">
        <v>12000000</v>
      </c>
      <c r="M805" s="4">
        <v>13084000000</v>
      </c>
      <c r="N805" s="4">
        <v>12001000000</v>
      </c>
      <c r="O805" s="4">
        <v>0</v>
      </c>
      <c r="P805" s="4">
        <v>66454000000</v>
      </c>
      <c r="Q805" s="4">
        <v>0</v>
      </c>
      <c r="R805" s="4">
        <v>17458370000</v>
      </c>
      <c r="S805" s="12" t="s">
        <v>70</v>
      </c>
      <c r="T805" s="12" t="s">
        <v>70</v>
      </c>
      <c r="U805" s="1">
        <f t="shared" si="82"/>
        <v>63771870000</v>
      </c>
      <c r="V805" s="1">
        <f t="shared" si="83"/>
        <v>91539000000</v>
      </c>
      <c r="W805" s="1">
        <f t="shared" si="84"/>
        <v>-27767130000</v>
      </c>
      <c r="X805" s="1">
        <v>38</v>
      </c>
      <c r="Y805" s="11">
        <v>136513785771.9359</v>
      </c>
      <c r="Z805" s="2">
        <v>10724.874725885433</v>
      </c>
      <c r="AA805" s="2">
        <v>2.8103753269507479</v>
      </c>
      <c r="AB805" s="2">
        <v>21047870804.079361</v>
      </c>
      <c r="AC805" s="1">
        <v>22629852061.157257</v>
      </c>
      <c r="AD805" s="1">
        <v>26425850479.082062</v>
      </c>
      <c r="AE805" s="2">
        <v>102743304071.26456</v>
      </c>
      <c r="AF805" s="2">
        <v>0.53674013736277282</v>
      </c>
      <c r="AG805" s="2">
        <v>10835000</v>
      </c>
      <c r="AH805" s="1">
        <v>4338374320.3326759</v>
      </c>
      <c r="AJ805">
        <f t="shared" si="86"/>
        <v>334418588877.54773</v>
      </c>
      <c r="AK805" s="1">
        <f t="shared" si="81"/>
        <v>98.44510423531996</v>
      </c>
      <c r="AL805" s="1">
        <f t="shared" si="85"/>
        <v>306651458877.54773</v>
      </c>
    </row>
    <row r="806" spans="1:38">
      <c r="A806" t="s">
        <v>18</v>
      </c>
      <c r="B806" t="s">
        <v>112</v>
      </c>
      <c r="C806">
        <v>16</v>
      </c>
      <c r="D806">
        <v>9</v>
      </c>
      <c r="F806" s="1">
        <v>1</v>
      </c>
      <c r="G806" s="1">
        <v>1999</v>
      </c>
      <c r="H806" s="3">
        <v>3809443199.999999</v>
      </c>
      <c r="I806" s="3">
        <v>2012589592.5600572</v>
      </c>
      <c r="J806" s="3">
        <v>0</v>
      </c>
      <c r="K806" s="3">
        <v>43991434000</v>
      </c>
      <c r="L806" s="3">
        <v>13059800</v>
      </c>
      <c r="M806" s="4">
        <v>15386453599.999996</v>
      </c>
      <c r="N806" s="4">
        <v>15210648599.999998</v>
      </c>
      <c r="O806" s="4">
        <v>0</v>
      </c>
      <c r="P806" s="4">
        <v>72067994799.999985</v>
      </c>
      <c r="Q806" s="4">
        <v>0</v>
      </c>
      <c r="R806" s="4">
        <v>18122300000</v>
      </c>
      <c r="S806" s="12">
        <v>8544700000</v>
      </c>
      <c r="T806" s="12">
        <v>-26495600000</v>
      </c>
      <c r="U806" s="1">
        <f t="shared" si="82"/>
        <v>67948826592.560059</v>
      </c>
      <c r="V806" s="1">
        <f t="shared" si="83"/>
        <v>102665096999.99997</v>
      </c>
      <c r="W806" s="1">
        <f t="shared" si="84"/>
        <v>-34716270407.439911</v>
      </c>
      <c r="X806" s="1">
        <v>39</v>
      </c>
      <c r="Y806" s="11">
        <v>134407989985.08417</v>
      </c>
      <c r="Z806" s="2">
        <v>11042.680152379429</v>
      </c>
      <c r="AA806" s="2">
        <v>2.9632553723629513</v>
      </c>
      <c r="AB806" s="2">
        <v>20908773244.683498</v>
      </c>
      <c r="AC806" s="1">
        <v>25125940540.155296</v>
      </c>
      <c r="AD806" s="1">
        <v>27894135775.931889</v>
      </c>
      <c r="AE806" s="2">
        <v>99567071535.665741</v>
      </c>
      <c r="AF806" s="2">
        <v>0.44203037256021743</v>
      </c>
      <c r="AG806" s="2">
        <v>10883000</v>
      </c>
      <c r="AH806" s="1">
        <v>4399022855.1306362</v>
      </c>
      <c r="AJ806">
        <f t="shared" si="86"/>
        <v>349449576191.45691</v>
      </c>
      <c r="AK806" s="1">
        <f t="shared" si="81"/>
        <v>98.602594366932408</v>
      </c>
      <c r="AL806" s="1">
        <f t="shared" si="85"/>
        <v>314733305784.01697</v>
      </c>
    </row>
    <row r="807" spans="1:38">
      <c r="A807" t="s">
        <v>18</v>
      </c>
      <c r="B807" t="s">
        <v>112</v>
      </c>
      <c r="C807">
        <v>16</v>
      </c>
      <c r="D807">
        <v>9</v>
      </c>
      <c r="F807" s="1">
        <v>1</v>
      </c>
      <c r="G807" s="1">
        <v>2000</v>
      </c>
      <c r="H807" s="3">
        <v>5851914500</v>
      </c>
      <c r="I807" s="3">
        <v>2481743140.8823876</v>
      </c>
      <c r="J807" s="3">
        <v>0</v>
      </c>
      <c r="K807" s="3">
        <v>37728983500</v>
      </c>
      <c r="L807" s="3">
        <v>12096499.999999998</v>
      </c>
      <c r="M807" s="4">
        <v>12479866000</v>
      </c>
      <c r="N807" s="4">
        <v>9584150000</v>
      </c>
      <c r="O807" s="4">
        <v>0</v>
      </c>
      <c r="P807" s="4">
        <v>84626183500</v>
      </c>
      <c r="Q807" s="4">
        <v>0</v>
      </c>
      <c r="R807" s="4">
        <v>13424300000</v>
      </c>
      <c r="S807" s="12">
        <v>10201500000</v>
      </c>
      <c r="T807" s="12">
        <v>-30440400000</v>
      </c>
      <c r="U807" s="1">
        <f t="shared" si="82"/>
        <v>59499037640.882385</v>
      </c>
      <c r="V807" s="1">
        <f t="shared" si="83"/>
        <v>106690199500</v>
      </c>
      <c r="W807" s="1">
        <f t="shared" si="84"/>
        <v>-47191161859.117615</v>
      </c>
      <c r="X807" s="1">
        <v>40</v>
      </c>
      <c r="Y807" s="11">
        <v>125558321824.21228</v>
      </c>
      <c r="Z807" s="2">
        <v>11500.647751244542</v>
      </c>
      <c r="AA807" s="2">
        <v>4.147250418789227</v>
      </c>
      <c r="AB807" s="2">
        <v>22361667924.267551</v>
      </c>
      <c r="AC807" s="1">
        <v>27132748201.584671</v>
      </c>
      <c r="AD807" s="1">
        <v>27132748201.584671</v>
      </c>
      <c r="AE807" s="2">
        <v>90867382350.285614</v>
      </c>
      <c r="AF807" s="2">
        <v>0.31650676636544178</v>
      </c>
      <c r="AG807" s="2">
        <v>10917500</v>
      </c>
      <c r="AH807" s="1">
        <v>4634377257.9653006</v>
      </c>
      <c r="AJ807">
        <f t="shared" si="86"/>
        <v>367358677648.63293</v>
      </c>
      <c r="AK807" s="1">
        <f t="shared" si="81"/>
        <v>100</v>
      </c>
      <c r="AL807" s="1">
        <f t="shared" si="85"/>
        <v>320167515789.51532</v>
      </c>
    </row>
    <row r="808" spans="1:38">
      <c r="A808" t="s">
        <v>18</v>
      </c>
      <c r="B808" t="s">
        <v>112</v>
      </c>
      <c r="C808">
        <v>16</v>
      </c>
      <c r="D808">
        <v>9</v>
      </c>
      <c r="F808" s="1">
        <v>1</v>
      </c>
      <c r="G808" s="1">
        <v>2001</v>
      </c>
      <c r="H808" s="3">
        <v>7020435799.999999</v>
      </c>
      <c r="I808" s="3">
        <v>3020075156.4544425</v>
      </c>
      <c r="J808" s="3">
        <v>0</v>
      </c>
      <c r="K808" s="3">
        <v>43916060300</v>
      </c>
      <c r="L808" s="3">
        <v>88130000</v>
      </c>
      <c r="M808" s="4">
        <v>13941284700</v>
      </c>
      <c r="N808" s="4">
        <v>7711375000</v>
      </c>
      <c r="O808" s="4">
        <v>0</v>
      </c>
      <c r="P808" s="4">
        <v>98110722500</v>
      </c>
      <c r="Q808" s="4">
        <v>0</v>
      </c>
      <c r="R808" s="4">
        <v>5154204000</v>
      </c>
      <c r="S808" s="12">
        <v>10615000000</v>
      </c>
      <c r="T808" s="12">
        <v>-29702000000</v>
      </c>
      <c r="U808" s="1">
        <f t="shared" si="82"/>
        <v>59198905256.454437</v>
      </c>
      <c r="V808" s="1">
        <f t="shared" si="83"/>
        <v>119763382200</v>
      </c>
      <c r="W808" s="1">
        <f t="shared" si="84"/>
        <v>-60564476943.545563</v>
      </c>
      <c r="X808" s="1">
        <v>41</v>
      </c>
      <c r="Y808" s="11">
        <v>131031555509.61969</v>
      </c>
      <c r="Z808" s="2">
        <v>11947.837561950379</v>
      </c>
      <c r="AA808" s="2">
        <v>3.8883880315128181</v>
      </c>
      <c r="AB808" s="2">
        <v>22755741387.024609</v>
      </c>
      <c r="AC808" s="1">
        <v>28444949526.441864</v>
      </c>
      <c r="AD808" s="1">
        <v>28335772062.639824</v>
      </c>
      <c r="AE808" s="2">
        <v>95114293908.724838</v>
      </c>
      <c r="AF808" s="2">
        <v>0.2967883664459946</v>
      </c>
      <c r="AG808" s="2">
        <v>10949950</v>
      </c>
      <c r="AH808" s="1">
        <v>4681454910.391264</v>
      </c>
      <c r="AJ808">
        <f t="shared" si="86"/>
        <v>384581395623.18103</v>
      </c>
      <c r="AK808" s="1">
        <f t="shared" si="81"/>
        <v>101.01549624038886</v>
      </c>
      <c r="AL808" s="1">
        <f t="shared" si="85"/>
        <v>324016918679.6355</v>
      </c>
    </row>
    <row r="809" spans="1:38">
      <c r="A809" t="s">
        <v>18</v>
      </c>
      <c r="B809" t="s">
        <v>112</v>
      </c>
      <c r="C809">
        <v>16</v>
      </c>
      <c r="D809">
        <v>9</v>
      </c>
      <c r="F809" s="1">
        <v>1</v>
      </c>
      <c r="G809" s="1">
        <v>2002</v>
      </c>
      <c r="H809" s="3">
        <v>9000992099.9999981</v>
      </c>
      <c r="I809" s="3">
        <v>2684821910.2456365</v>
      </c>
      <c r="J809" s="3">
        <v>0</v>
      </c>
      <c r="K809" s="3">
        <v>62203640499.999992</v>
      </c>
      <c r="L809" s="3">
        <v>314610000</v>
      </c>
      <c r="M809" s="4">
        <v>15560610599.999998</v>
      </c>
      <c r="N809" s="4">
        <v>8425255799.999999</v>
      </c>
      <c r="O809" s="4">
        <v>0</v>
      </c>
      <c r="P809" s="4">
        <v>146906090800</v>
      </c>
      <c r="Q809" s="4">
        <v>0</v>
      </c>
      <c r="R809" s="4">
        <v>8082808661.9799995</v>
      </c>
      <c r="S809" s="12">
        <v>9865380000</v>
      </c>
      <c r="T809" s="12">
        <v>-31320600000</v>
      </c>
      <c r="U809" s="1">
        <f t="shared" si="82"/>
        <v>82286873172.225616</v>
      </c>
      <c r="V809" s="1">
        <f t="shared" si="83"/>
        <v>170891957200</v>
      </c>
      <c r="W809" s="1">
        <f t="shared" si="84"/>
        <v>-88605084027.774384</v>
      </c>
      <c r="X809" s="1">
        <v>42</v>
      </c>
      <c r="Y809" s="11">
        <v>147388648229.81366</v>
      </c>
      <c r="Z809" s="2">
        <v>12316.479963972366</v>
      </c>
      <c r="AA809" s="2">
        <v>3.0854319880944985</v>
      </c>
      <c r="AB809" s="2">
        <v>26968135704.874836</v>
      </c>
      <c r="AC809" s="1">
        <v>31139742723.419937</v>
      </c>
      <c r="AD809" s="1">
        <v>33137069166.196121</v>
      </c>
      <c r="AE809" s="2">
        <v>107508348350.27292</v>
      </c>
      <c r="AF809" s="2">
        <v>0.34279235846133577</v>
      </c>
      <c r="AG809" s="2">
        <v>10987550</v>
      </c>
      <c r="AH809" s="1">
        <v>4974663272.3330832</v>
      </c>
      <c r="AJ809">
        <f t="shared" si="86"/>
        <v>404371931380.39252</v>
      </c>
      <c r="AK809" s="1">
        <f t="shared" si="81"/>
        <v>101.57275940986959</v>
      </c>
      <c r="AL809" s="1">
        <f t="shared" si="85"/>
        <v>315766847352.61816</v>
      </c>
    </row>
    <row r="810" spans="1:38">
      <c r="A810" t="s">
        <v>18</v>
      </c>
      <c r="B810" t="s">
        <v>112</v>
      </c>
      <c r="C810">
        <v>16</v>
      </c>
      <c r="D810">
        <v>9</v>
      </c>
      <c r="F810" s="1">
        <v>1</v>
      </c>
      <c r="G810" s="1">
        <v>2003</v>
      </c>
      <c r="H810" s="3">
        <v>12336983999.999998</v>
      </c>
      <c r="I810" s="3">
        <v>4134740426.7327857</v>
      </c>
      <c r="J810" s="3">
        <v>0</v>
      </c>
      <c r="K810" s="3">
        <v>90361334999.999985</v>
      </c>
      <c r="L810" s="3">
        <v>325854000</v>
      </c>
      <c r="M810" s="4">
        <v>22453613999.999996</v>
      </c>
      <c r="N810" s="4">
        <v>16139876999.999998</v>
      </c>
      <c r="O810" s="4">
        <v>0</v>
      </c>
      <c r="P810" s="4">
        <v>203406150000</v>
      </c>
      <c r="Q810" s="4">
        <v>0</v>
      </c>
      <c r="R810" s="4">
        <v>4361447250.9400005</v>
      </c>
      <c r="S810" s="12">
        <v>12577800000</v>
      </c>
      <c r="T810" s="12">
        <v>-38183600000</v>
      </c>
      <c r="U810" s="1">
        <f t="shared" si="82"/>
        <v>111520360677.67278</v>
      </c>
      <c r="V810" s="1">
        <f t="shared" si="83"/>
        <v>241999641000</v>
      </c>
      <c r="W810" s="1">
        <f t="shared" si="84"/>
        <v>-130479280322.32722</v>
      </c>
      <c r="X810" s="1">
        <v>43</v>
      </c>
      <c r="Y810" s="11">
        <v>194617482083.52145</v>
      </c>
      <c r="Z810" s="2">
        <v>13005.932629721878</v>
      </c>
      <c r="AA810" s="2">
        <v>5.5978060920512291</v>
      </c>
      <c r="AB810" s="2">
        <v>33216191873.589165</v>
      </c>
      <c r="AC810" s="1">
        <v>34826068237.516129</v>
      </c>
      <c r="AD810" s="1">
        <v>45332703381.489845</v>
      </c>
      <c r="AE810" s="2">
        <v>137626634817.15576</v>
      </c>
      <c r="AF810" s="2">
        <v>0.32710797824627919</v>
      </c>
      <c r="AG810" s="2">
        <v>11023550</v>
      </c>
      <c r="AH810" s="1">
        <v>7033554437.6610556</v>
      </c>
      <c r="AJ810">
        <f t="shared" si="86"/>
        <v>439200742233.31073</v>
      </c>
      <c r="AK810" s="1">
        <f t="shared" si="81"/>
        <v>103.05658717500951</v>
      </c>
      <c r="AL810" s="1">
        <f t="shared" si="85"/>
        <v>308721461910.98352</v>
      </c>
    </row>
    <row r="811" spans="1:38">
      <c r="A811" t="s">
        <v>18</v>
      </c>
      <c r="B811" t="s">
        <v>112</v>
      </c>
      <c r="C811">
        <v>16</v>
      </c>
      <c r="D811">
        <v>9</v>
      </c>
      <c r="F811" s="1">
        <v>1</v>
      </c>
      <c r="G811" s="1">
        <v>2004</v>
      </c>
      <c r="H811" s="3">
        <v>13791262499.999998</v>
      </c>
      <c r="I811" s="3">
        <v>5597589952.1591892</v>
      </c>
      <c r="J811" s="3">
        <v>0</v>
      </c>
      <c r="K811" s="3">
        <v>116443204799.99998</v>
      </c>
      <c r="L811" s="3">
        <v>821346299.99999988</v>
      </c>
      <c r="M811" s="4">
        <v>28481511000</v>
      </c>
      <c r="N811" s="4">
        <v>28386163999.999996</v>
      </c>
      <c r="O811" s="4">
        <v>0</v>
      </c>
      <c r="P811" s="4">
        <v>252171021400</v>
      </c>
      <c r="Q811" s="4">
        <v>0</v>
      </c>
      <c r="R811" s="4">
        <v>1190989403.01</v>
      </c>
      <c r="S811" s="12">
        <v>15739000000</v>
      </c>
      <c r="T811" s="12">
        <v>-47360000000</v>
      </c>
      <c r="U811" s="1">
        <f t="shared" si="82"/>
        <v>137844392955.16919</v>
      </c>
      <c r="V811" s="1">
        <f t="shared" si="83"/>
        <v>309038696400</v>
      </c>
      <c r="W811" s="1">
        <f t="shared" si="84"/>
        <v>-171194303444.83081</v>
      </c>
      <c r="X811" s="1">
        <v>44</v>
      </c>
      <c r="Y811" s="11">
        <v>230039338149.78302</v>
      </c>
      <c r="Z811" s="2">
        <v>13527.10472098006</v>
      </c>
      <c r="AA811" s="2">
        <v>4.0071873820657089</v>
      </c>
      <c r="AB811" s="2">
        <v>39605445977.910637</v>
      </c>
      <c r="AC811" s="1">
        <v>34949272256.311043</v>
      </c>
      <c r="AD811" s="1">
        <v>50645693846.889297</v>
      </c>
      <c r="AE811" s="2">
        <v>161795380588.92551</v>
      </c>
      <c r="AF811" s="2">
        <v>0.34593180164692544</v>
      </c>
      <c r="AG811" s="2">
        <v>11061750</v>
      </c>
      <c r="AH811" s="1">
        <v>8495852911.2004633</v>
      </c>
      <c r="AJ811">
        <f t="shared" si="86"/>
        <v>487363535770.797</v>
      </c>
      <c r="AK811" s="1">
        <f t="shared" si="81"/>
        <v>106.74373455408495</v>
      </c>
      <c r="AL811" s="1">
        <f t="shared" si="85"/>
        <v>316169232325.96619</v>
      </c>
    </row>
    <row r="812" spans="1:38">
      <c r="A812" t="s">
        <v>18</v>
      </c>
      <c r="B812" t="s">
        <v>112</v>
      </c>
      <c r="C812">
        <v>16</v>
      </c>
      <c r="D812">
        <v>9</v>
      </c>
      <c r="F812" s="1">
        <v>1</v>
      </c>
      <c r="G812" s="1">
        <v>2005</v>
      </c>
      <c r="H812" s="3">
        <v>13601940999.999998</v>
      </c>
      <c r="I812" s="3">
        <v>8438370606.570446</v>
      </c>
      <c r="J812" s="3">
        <v>0</v>
      </c>
      <c r="K812" s="3">
        <v>128589659399.99998</v>
      </c>
      <c r="L812" s="3">
        <v>659452299.99999988</v>
      </c>
      <c r="M812" s="4">
        <v>29189317100</v>
      </c>
      <c r="N812" s="4">
        <v>37962746000</v>
      </c>
      <c r="O812" s="4">
        <v>0</v>
      </c>
      <c r="P812" s="4">
        <v>262315732600</v>
      </c>
      <c r="Q812" s="4">
        <v>0</v>
      </c>
      <c r="R812" s="4">
        <v>506387494.09935999</v>
      </c>
      <c r="S812" s="12">
        <v>17631200000</v>
      </c>
      <c r="T812" s="12">
        <v>-51899500000</v>
      </c>
      <c r="U812" s="1">
        <f t="shared" si="82"/>
        <v>151795810800.6698</v>
      </c>
      <c r="V812" s="1">
        <f t="shared" si="83"/>
        <v>329467795700</v>
      </c>
      <c r="W812" s="1">
        <f t="shared" si="84"/>
        <v>-177671984899.3302</v>
      </c>
      <c r="X812" s="1">
        <v>45</v>
      </c>
      <c r="Y812" s="11">
        <v>242275723331.09488</v>
      </c>
      <c r="Z812" s="2">
        <v>13782.927129175581</v>
      </c>
      <c r="AA812" s="2">
        <v>1.8911837638009246</v>
      </c>
      <c r="AB812" s="2">
        <v>41317981147.092468</v>
      </c>
      <c r="AC812" s="1">
        <v>32736009545.789574</v>
      </c>
      <c r="AD812" s="1">
        <v>48341941948.962845</v>
      </c>
      <c r="AE812" s="2">
        <v>175039827999.55231</v>
      </c>
      <c r="AF812" s="2">
        <v>0.38121923388643797</v>
      </c>
      <c r="AG812" s="2">
        <v>11104000</v>
      </c>
      <c r="AH812" s="1">
        <v>7372478458.170578</v>
      </c>
      <c r="AJ812">
        <f t="shared" si="86"/>
        <v>539412446241.77075</v>
      </c>
      <c r="AK812" s="1">
        <f t="shared" si="81"/>
        <v>112.03713046110384</v>
      </c>
      <c r="AL812" s="1">
        <f t="shared" si="85"/>
        <v>361740461342.44055</v>
      </c>
    </row>
    <row r="813" spans="1:38">
      <c r="A813" t="s">
        <v>18</v>
      </c>
      <c r="B813" t="s">
        <v>112</v>
      </c>
      <c r="C813">
        <v>16</v>
      </c>
      <c r="D813">
        <v>9</v>
      </c>
      <c r="F813" s="1">
        <v>1</v>
      </c>
      <c r="G813" s="1">
        <v>2006</v>
      </c>
      <c r="H813" s="3">
        <v>22417974000</v>
      </c>
      <c r="I813" s="3">
        <v>13209695814.947886</v>
      </c>
      <c r="J813" s="3">
        <v>0</v>
      </c>
      <c r="K813" s="3">
        <v>157636998000.00003</v>
      </c>
      <c r="L813" s="3">
        <v>13170000</v>
      </c>
      <c r="M813" s="4">
        <v>41287950000</v>
      </c>
      <c r="N813" s="4">
        <v>60247482000</v>
      </c>
      <c r="O813" s="4">
        <v>0</v>
      </c>
      <c r="P813" s="4">
        <v>329386968000</v>
      </c>
      <c r="Q813" s="4">
        <v>0</v>
      </c>
      <c r="R813" s="4">
        <v>565883262.47000003</v>
      </c>
      <c r="S813" s="12">
        <v>20300400000</v>
      </c>
      <c r="T813" s="12">
        <v>-64585300000</v>
      </c>
      <c r="U813" s="1">
        <f t="shared" si="82"/>
        <v>193843721077.41791</v>
      </c>
      <c r="V813" s="1">
        <f t="shared" si="83"/>
        <v>430922400000</v>
      </c>
      <c r="W813" s="1">
        <f t="shared" si="84"/>
        <v>-237078678922.58209</v>
      </c>
      <c r="X813" s="1">
        <v>46</v>
      </c>
      <c r="Y813" s="11">
        <v>265071896399.75864</v>
      </c>
      <c r="Z813">
        <v>14437.157271338308</v>
      </c>
      <c r="AA813">
        <v>4.7466705441535595</v>
      </c>
      <c r="AB813">
        <v>43672607480.985168</v>
      </c>
      <c r="AC813" s="1">
        <v>36193141359.867332</v>
      </c>
      <c r="AD813" s="1">
        <v>55414722466.916145</v>
      </c>
      <c r="AE813">
        <v>192771073362.1781</v>
      </c>
      <c r="AF813">
        <v>0.39959680107760387</v>
      </c>
      <c r="AG813">
        <v>11148460</v>
      </c>
      <c r="AH813" s="1">
        <v>8284441524.282176</v>
      </c>
      <c r="AJ813">
        <f t="shared" si="86"/>
        <v>596845906617.92273</v>
      </c>
      <c r="AK813" s="1">
        <f t="shared" si="81"/>
        <v>117.14211113150616</v>
      </c>
      <c r="AL813" s="1">
        <f t="shared" si="85"/>
        <v>359767227695.34064</v>
      </c>
    </row>
    <row r="814" spans="1:38">
      <c r="A814" s="11" t="s">
        <v>18</v>
      </c>
      <c r="B814" t="s">
        <v>112</v>
      </c>
      <c r="C814">
        <v>16</v>
      </c>
      <c r="D814">
        <v>9</v>
      </c>
      <c r="F814" s="1">
        <v>1</v>
      </c>
      <c r="G814" s="1">
        <v>2007</v>
      </c>
      <c r="H814" s="3">
        <v>31650150000</v>
      </c>
      <c r="I814" s="3">
        <v>15088488405.383177</v>
      </c>
      <c r="J814" s="3">
        <v>0</v>
      </c>
      <c r="K814" s="3">
        <v>223126765525.01996</v>
      </c>
      <c r="L814" s="3">
        <v>740466299.99999988</v>
      </c>
      <c r="M814" s="4">
        <v>53220831300</v>
      </c>
      <c r="N814" s="4">
        <v>93547538699.999985</v>
      </c>
      <c r="O814" s="4">
        <v>0</v>
      </c>
      <c r="P814" s="4">
        <v>448735994698.99622</v>
      </c>
      <c r="Q814" s="4">
        <v>0</v>
      </c>
      <c r="R814" s="4">
        <v>631097956.44525003</v>
      </c>
      <c r="S814" s="12">
        <v>23991400000</v>
      </c>
      <c r="T814" s="12">
        <v>-81041200000</v>
      </c>
      <c r="U814" s="1">
        <f t="shared" si="82"/>
        <v>271236968186.84839</v>
      </c>
      <c r="V814" s="1">
        <f t="shared" si="83"/>
        <v>595504364698.99622</v>
      </c>
      <c r="W814" s="1">
        <f t="shared" si="84"/>
        <v>-324267396512.14783</v>
      </c>
      <c r="X814" s="1">
        <v>47</v>
      </c>
      <c r="Y814" s="11">
        <v>310788749217.80688</v>
      </c>
      <c r="Z814">
        <v>14995.374610423638</v>
      </c>
      <c r="AA814">
        <v>3.8665322306458734</v>
      </c>
      <c r="AB814">
        <v>53857535469.00106</v>
      </c>
      <c r="AC814" s="1">
        <v>38129495010.134514</v>
      </c>
      <c r="AD814" s="1">
        <v>65061332713.327255</v>
      </c>
      <c r="AE814">
        <v>224077686604.03647</v>
      </c>
      <c r="AF814">
        <v>0.3966036959731305</v>
      </c>
      <c r="AG814">
        <v>11192763</v>
      </c>
      <c r="AH814" s="1"/>
      <c r="AJ814">
        <f t="shared" si="86"/>
        <v>651668455892.21606</v>
      </c>
      <c r="AK814" s="1">
        <f t="shared" si="81"/>
        <v>119.92974940575135</v>
      </c>
      <c r="AL814" s="1">
        <f t="shared" si="85"/>
        <v>327401059380.06824</v>
      </c>
    </row>
    <row r="815" spans="1:38">
      <c r="A815" s="11" t="s">
        <v>18</v>
      </c>
      <c r="B815" t="s">
        <v>112</v>
      </c>
      <c r="C815">
        <v>16</v>
      </c>
      <c r="D815">
        <v>9</v>
      </c>
      <c r="F815" s="1">
        <v>1</v>
      </c>
      <c r="G815" s="1">
        <v>2008</v>
      </c>
      <c r="H815" s="11">
        <v>37232200000</v>
      </c>
      <c r="I815" s="11">
        <v>16004500000</v>
      </c>
      <c r="J815" s="11">
        <v>106766000000</v>
      </c>
      <c r="K815" s="11">
        <v>148487000000</v>
      </c>
      <c r="L815" s="11">
        <v>1349950000</v>
      </c>
      <c r="M815" s="12">
        <v>38118700000</v>
      </c>
      <c r="N815" s="12">
        <v>23892700000</v>
      </c>
      <c r="O815" s="12">
        <v>266943000000</v>
      </c>
      <c r="P815" s="12">
        <v>233761000000</v>
      </c>
      <c r="Q815" s="12">
        <v>0</v>
      </c>
      <c r="R815" s="12">
        <v>343785000</v>
      </c>
      <c r="S815" s="12">
        <v>29162700000</v>
      </c>
      <c r="T815" s="12">
        <v>-94209000000</v>
      </c>
      <c r="U815" s="1">
        <f t="shared" si="82"/>
        <v>310183435000</v>
      </c>
      <c r="V815" s="1">
        <f t="shared" si="83"/>
        <v>562715400000</v>
      </c>
      <c r="W815" s="1">
        <f t="shared" si="84"/>
        <v>-252531965000</v>
      </c>
      <c r="X815" s="1">
        <v>48</v>
      </c>
      <c r="Y815" s="11">
        <v>347042265250.66833</v>
      </c>
      <c r="Z815">
        <v>15088.957145472899</v>
      </c>
      <c r="AA815">
        <v>0.62407600663880203</v>
      </c>
      <c r="AB815">
        <v>60615096495.404106</v>
      </c>
      <c r="AC815" s="1">
        <v>35218007075.732445</v>
      </c>
      <c r="AD815" s="1">
        <v>66269506441.571754</v>
      </c>
      <c r="AE815">
        <v>257321117049.8407</v>
      </c>
      <c r="AF815">
        <v>0.39528613778553434</v>
      </c>
      <c r="AG815">
        <v>11237094</v>
      </c>
      <c r="AH815" s="1"/>
      <c r="AJ815">
        <f t="shared" si="86"/>
        <v>699825993284.2876</v>
      </c>
      <c r="AK815" s="1">
        <f t="shared" si="81"/>
        <v>121.45470281964839</v>
      </c>
      <c r="AL815" s="1">
        <f t="shared" si="85"/>
        <v>447294028284.2876</v>
      </c>
    </row>
    <row r="816" spans="1:38">
      <c r="A816" s="11" t="s">
        <v>18</v>
      </c>
      <c r="B816" t="s">
        <v>112</v>
      </c>
      <c r="C816">
        <v>16</v>
      </c>
      <c r="D816">
        <v>9</v>
      </c>
      <c r="F816" s="1">
        <v>1</v>
      </c>
      <c r="G816" s="1">
        <v>2009</v>
      </c>
      <c r="H816" s="11">
        <v>39453700000</v>
      </c>
      <c r="I816" s="11">
        <v>25485700000</v>
      </c>
      <c r="J816" s="11">
        <v>107359000000</v>
      </c>
      <c r="K816" s="11">
        <v>186646000000</v>
      </c>
      <c r="L816" s="11">
        <v>2551300000</v>
      </c>
      <c r="M816" s="12">
        <v>42097200000</v>
      </c>
      <c r="N816" s="12">
        <v>28114700000</v>
      </c>
      <c r="O816" s="12">
        <v>315562000000</v>
      </c>
      <c r="P816" s="12">
        <v>270057000000</v>
      </c>
      <c r="Q816" s="12">
        <v>0</v>
      </c>
      <c r="R816" s="12">
        <v>1554810000</v>
      </c>
      <c r="S816" s="12">
        <v>21361400000</v>
      </c>
      <c r="T816" s="12">
        <v>-64197300000</v>
      </c>
      <c r="U816" s="1">
        <f t="shared" si="82"/>
        <v>363050510000</v>
      </c>
      <c r="V816" s="1">
        <f t="shared" si="83"/>
        <v>655830900000</v>
      </c>
      <c r="W816" s="1">
        <f t="shared" si="84"/>
        <v>-292780390000</v>
      </c>
      <c r="X816" s="1">
        <v>49</v>
      </c>
      <c r="Y816" s="11">
        <v>326483368922.11218</v>
      </c>
      <c r="Z816">
        <v>14719.994019009137</v>
      </c>
      <c r="AA816">
        <v>-2.4452526632992715</v>
      </c>
      <c r="AB816">
        <v>63128557199.278175</v>
      </c>
      <c r="AC816" s="1">
        <v>31219105360.235851</v>
      </c>
      <c r="AD816" s="1">
        <v>55659920425.703934</v>
      </c>
      <c r="AE816">
        <v>242266519656.36951</v>
      </c>
      <c r="AF816">
        <v>0.41028659771779935</v>
      </c>
      <c r="AG816">
        <v>11283293</v>
      </c>
      <c r="AH816" s="1"/>
      <c r="AJ816">
        <f t="shared" si="86"/>
        <v>720072576841.22717</v>
      </c>
      <c r="AK816" s="1">
        <f t="shared" si="81"/>
        <v>120.11325331365218</v>
      </c>
      <c r="AL816" s="1">
        <f t="shared" si="85"/>
        <v>427292186841.22717</v>
      </c>
    </row>
    <row r="817" spans="1:38">
      <c r="A817" s="11" t="s">
        <v>18</v>
      </c>
      <c r="B817" t="s">
        <v>112</v>
      </c>
      <c r="C817">
        <v>16</v>
      </c>
      <c r="D817">
        <v>9</v>
      </c>
      <c r="F817" s="1">
        <v>1</v>
      </c>
      <c r="G817" s="1">
        <v>2010</v>
      </c>
      <c r="H817" s="11">
        <v>37875100000</v>
      </c>
      <c r="I817" s="11">
        <v>24083700000</v>
      </c>
      <c r="J817" s="11">
        <v>73926600000</v>
      </c>
      <c r="K817" s="11">
        <v>150424000000</v>
      </c>
      <c r="L817" s="11">
        <v>1864000000</v>
      </c>
      <c r="M817" s="12">
        <v>33558000000</v>
      </c>
      <c r="N817" s="12">
        <v>17106000000</v>
      </c>
      <c r="O817" s="12">
        <v>207055000000</v>
      </c>
      <c r="P817" s="12">
        <v>339942000000</v>
      </c>
      <c r="Q817" s="12">
        <v>0</v>
      </c>
      <c r="R817" s="12">
        <v>1309470000</v>
      </c>
      <c r="S817" s="12">
        <v>22628400000</v>
      </c>
      <c r="T817" s="12">
        <v>-60165500000</v>
      </c>
      <c r="U817" s="1">
        <f t="shared" si="82"/>
        <v>289482870000</v>
      </c>
      <c r="V817" s="1">
        <f t="shared" si="83"/>
        <v>597661000000</v>
      </c>
      <c r="W817" s="1">
        <f t="shared" si="84"/>
        <v>-308178130000</v>
      </c>
      <c r="X817" s="1">
        <v>50</v>
      </c>
      <c r="Y817" s="11">
        <v>304865067454.30463</v>
      </c>
      <c r="Z817">
        <v>14005.200628341277</v>
      </c>
      <c r="AA817">
        <v>-4.8559353335659665</v>
      </c>
      <c r="AC817" s="1"/>
      <c r="AD817" s="1"/>
      <c r="AF817">
        <v>0.40576794262651245</v>
      </c>
      <c r="AG817">
        <v>11329170</v>
      </c>
      <c r="AH817" s="1"/>
      <c r="AJ817" t="str">
        <f t="shared" si="86"/>
        <v/>
      </c>
      <c r="AK817" s="1" t="str">
        <f t="shared" si="81"/>
        <v/>
      </c>
      <c r="AL817" s="1" t="str">
        <f t="shared" si="85"/>
        <v/>
      </c>
    </row>
    <row r="818" spans="1:38">
      <c r="A818" s="16" t="s">
        <v>94</v>
      </c>
      <c r="B818" t="s">
        <v>134</v>
      </c>
      <c r="C818">
        <v>17</v>
      </c>
      <c r="D818">
        <v>31</v>
      </c>
      <c r="E818" s="14"/>
      <c r="F818" s="1">
        <v>0</v>
      </c>
      <c r="G818" s="14">
        <v>1960</v>
      </c>
      <c r="H818" s="11" t="s">
        <v>70</v>
      </c>
      <c r="I818" s="11" t="s">
        <v>70</v>
      </c>
      <c r="J818" s="11" t="s">
        <v>70</v>
      </c>
      <c r="K818" s="11" t="s">
        <v>70</v>
      </c>
      <c r="L818" s="11" t="s">
        <v>70</v>
      </c>
      <c r="M818" s="12" t="s">
        <v>70</v>
      </c>
      <c r="N818" s="12" t="s">
        <v>70</v>
      </c>
      <c r="O818" s="12" t="s">
        <v>70</v>
      </c>
      <c r="P818" s="12" t="s">
        <v>70</v>
      </c>
      <c r="Q818" s="12" t="s">
        <v>70</v>
      </c>
      <c r="R818" s="12">
        <v>30460000</v>
      </c>
      <c r="S818" s="12" t="s">
        <v>70</v>
      </c>
      <c r="T818" s="12" t="s">
        <v>70</v>
      </c>
      <c r="U818" s="1" t="str">
        <f t="shared" si="82"/>
        <v/>
      </c>
      <c r="V818" s="1" t="str">
        <f t="shared" si="83"/>
        <v/>
      </c>
      <c r="W818" s="1" t="str">
        <f t="shared" si="84"/>
        <v/>
      </c>
      <c r="X818" s="19">
        <v>0</v>
      </c>
      <c r="Y818" s="11">
        <v>1043599936</v>
      </c>
      <c r="Z818" s="16">
        <v>963.39934534056374</v>
      </c>
      <c r="AA818" s="16"/>
      <c r="AB818" s="16">
        <v>79900000</v>
      </c>
      <c r="AC818" s="14">
        <v>565463821.34424019</v>
      </c>
      <c r="AD818" s="14">
        <v>102100000</v>
      </c>
      <c r="AE818" s="16">
        <v>876000000</v>
      </c>
      <c r="AF818" s="17">
        <v>2.6842579238705717</v>
      </c>
      <c r="AG818" s="17">
        <v>4140640</v>
      </c>
      <c r="AH818" s="14"/>
      <c r="AI818" s="29">
        <v>1.8398190705118156</v>
      </c>
      <c r="AJ818">
        <f>+AI818*Y818</f>
        <v>1920035064.2377102</v>
      </c>
      <c r="AK818" s="1">
        <f t="shared" si="81"/>
        <v>25.465667868601468</v>
      </c>
      <c r="AL818" s="1" t="str">
        <f t="shared" si="85"/>
        <v/>
      </c>
    </row>
    <row r="819" spans="1:38">
      <c r="A819" s="16" t="s">
        <v>94</v>
      </c>
      <c r="B819" t="s">
        <v>134</v>
      </c>
      <c r="C819">
        <v>17</v>
      </c>
      <c r="D819">
        <v>31</v>
      </c>
      <c r="E819" s="14"/>
      <c r="F819" s="1">
        <v>0</v>
      </c>
      <c r="G819" s="14">
        <v>1961</v>
      </c>
      <c r="H819" s="11" t="s">
        <v>70</v>
      </c>
      <c r="I819" s="11" t="s">
        <v>70</v>
      </c>
      <c r="J819" s="11" t="s">
        <v>70</v>
      </c>
      <c r="K819" s="11" t="s">
        <v>70</v>
      </c>
      <c r="L819" s="11" t="s">
        <v>70</v>
      </c>
      <c r="M819" s="12" t="s">
        <v>70</v>
      </c>
      <c r="N819" s="12" t="s">
        <v>70</v>
      </c>
      <c r="O819" s="12" t="s">
        <v>70</v>
      </c>
      <c r="P819" s="12" t="s">
        <v>70</v>
      </c>
      <c r="Q819" s="12" t="s">
        <v>70</v>
      </c>
      <c r="R819" s="12">
        <v>31160000</v>
      </c>
      <c r="S819" s="12" t="s">
        <v>70</v>
      </c>
      <c r="T819" s="12" t="s">
        <v>70</v>
      </c>
      <c r="U819" s="1" t="str">
        <f t="shared" si="82"/>
        <v/>
      </c>
      <c r="V819" s="1" t="str">
        <f t="shared" si="83"/>
        <v/>
      </c>
      <c r="W819" s="1" t="str">
        <f t="shared" si="84"/>
        <v/>
      </c>
      <c r="X819" s="1">
        <v>1</v>
      </c>
      <c r="Y819" s="11">
        <v>1076699904</v>
      </c>
      <c r="Z819" s="16">
        <v>978.15957074834</v>
      </c>
      <c r="AA819" s="16">
        <v>1.5320983431391397</v>
      </c>
      <c r="AB819" s="16">
        <v>83100000</v>
      </c>
      <c r="AC819" s="14">
        <v>595363133.04233885</v>
      </c>
      <c r="AD819" s="14">
        <v>108900000</v>
      </c>
      <c r="AE819" s="16">
        <v>914200000</v>
      </c>
      <c r="AF819" s="17">
        <v>2.6882169005123151</v>
      </c>
      <c r="AG819" s="17">
        <v>4253459</v>
      </c>
      <c r="AH819" s="14"/>
      <c r="AI819" s="16"/>
      <c r="AJ819" s="21">
        <f t="shared" ref="AJ819:AJ850" si="87">+IF(ISNUMBER((AJ818*0.96*AK819/AK818)+AD819),(AJ818*0.96*AK819/AK818)+AD819,"")</f>
        <v>1943935731.1683013</v>
      </c>
      <c r="AK819" s="1">
        <f t="shared" si="81"/>
        <v>25.352407255114517</v>
      </c>
      <c r="AL819" s="1" t="str">
        <f t="shared" si="85"/>
        <v/>
      </c>
    </row>
    <row r="820" spans="1:38">
      <c r="A820" s="16" t="s">
        <v>94</v>
      </c>
      <c r="B820" t="s">
        <v>134</v>
      </c>
      <c r="C820">
        <v>17</v>
      </c>
      <c r="D820">
        <v>31</v>
      </c>
      <c r="E820" s="14"/>
      <c r="F820" s="1">
        <v>0</v>
      </c>
      <c r="G820" s="14">
        <v>1962</v>
      </c>
      <c r="H820" s="11" t="s">
        <v>70</v>
      </c>
      <c r="I820" s="11" t="s">
        <v>70</v>
      </c>
      <c r="J820" s="11" t="s">
        <v>70</v>
      </c>
      <c r="K820" s="11" t="s">
        <v>70</v>
      </c>
      <c r="L820" s="11" t="s">
        <v>70</v>
      </c>
      <c r="M820" s="12" t="s">
        <v>70</v>
      </c>
      <c r="N820" s="12" t="s">
        <v>70</v>
      </c>
      <c r="O820" s="12" t="s">
        <v>70</v>
      </c>
      <c r="P820" s="12" t="s">
        <v>70</v>
      </c>
      <c r="Q820" s="12" t="s">
        <v>70</v>
      </c>
      <c r="R820" s="12">
        <v>22300000</v>
      </c>
      <c r="S820" s="12" t="s">
        <v>70</v>
      </c>
      <c r="T820" s="12" t="s">
        <v>70</v>
      </c>
      <c r="U820" s="1" t="str">
        <f t="shared" si="82"/>
        <v/>
      </c>
      <c r="V820" s="1" t="str">
        <f t="shared" si="83"/>
        <v/>
      </c>
      <c r="W820" s="1" t="str">
        <f t="shared" si="84"/>
        <v/>
      </c>
      <c r="X820" s="1">
        <v>2</v>
      </c>
      <c r="Y820" s="11">
        <v>1143600000</v>
      </c>
      <c r="Z820" s="16">
        <v>985.84521343758001</v>
      </c>
      <c r="AA820" s="16">
        <v>0.78572483662968295</v>
      </c>
      <c r="AB820" s="16">
        <v>77200000</v>
      </c>
      <c r="AC820" s="14">
        <v>570184800.1957413</v>
      </c>
      <c r="AD820" s="14">
        <v>106500000</v>
      </c>
      <c r="AE820" s="16">
        <v>984700032</v>
      </c>
      <c r="AF820" s="17">
        <v>2.6927494710230713</v>
      </c>
      <c r="AG820" s="17">
        <v>4369550</v>
      </c>
      <c r="AH820" s="14"/>
      <c r="AI820" s="16"/>
      <c r="AJ820" s="21">
        <f t="shared" si="87"/>
        <v>1995978599.6992309</v>
      </c>
      <c r="AK820" s="1">
        <f t="shared" si="81"/>
        <v>25.668946482805929</v>
      </c>
      <c r="AL820" s="1" t="str">
        <f t="shared" si="85"/>
        <v/>
      </c>
    </row>
    <row r="821" spans="1:38">
      <c r="A821" s="16" t="s">
        <v>94</v>
      </c>
      <c r="B821" t="s">
        <v>134</v>
      </c>
      <c r="C821">
        <v>17</v>
      </c>
      <c r="D821">
        <v>31</v>
      </c>
      <c r="E821" s="14"/>
      <c r="F821" s="1">
        <v>0</v>
      </c>
      <c r="G821" s="14">
        <v>1963</v>
      </c>
      <c r="H821" s="11" t="s">
        <v>70</v>
      </c>
      <c r="I821" s="11" t="s">
        <v>70</v>
      </c>
      <c r="J821" s="11" t="s">
        <v>70</v>
      </c>
      <c r="K821" s="11" t="s">
        <v>70</v>
      </c>
      <c r="L821" s="11" t="s">
        <v>70</v>
      </c>
      <c r="M821" s="12" t="s">
        <v>70</v>
      </c>
      <c r="N821" s="12" t="s">
        <v>70</v>
      </c>
      <c r="O821" s="12" t="s">
        <v>70</v>
      </c>
      <c r="P821" s="12" t="s">
        <v>70</v>
      </c>
      <c r="Q821" s="12" t="s">
        <v>70</v>
      </c>
      <c r="R821" s="12">
        <v>33600000</v>
      </c>
      <c r="S821" s="12" t="s">
        <v>70</v>
      </c>
      <c r="T821" s="12" t="s">
        <v>70</v>
      </c>
      <c r="U821" s="1" t="str">
        <f t="shared" si="82"/>
        <v/>
      </c>
      <c r="V821" s="1" t="str">
        <f t="shared" si="83"/>
        <v/>
      </c>
      <c r="W821" s="1" t="str">
        <f t="shared" si="84"/>
        <v/>
      </c>
      <c r="X821" s="1">
        <v>3</v>
      </c>
      <c r="Y821" s="11">
        <v>1262800000</v>
      </c>
      <c r="Z821" s="16">
        <v>1051.185570444866</v>
      </c>
      <c r="AA821" s="16">
        <v>6.6278515244242158</v>
      </c>
      <c r="AB821" s="16">
        <v>83400000</v>
      </c>
      <c r="AC821" s="14">
        <v>675619110.43363261</v>
      </c>
      <c r="AD821" s="14">
        <v>125000000</v>
      </c>
      <c r="AE821" s="16">
        <v>1066900032</v>
      </c>
      <c r="AF821" s="17">
        <v>2.695455979814886</v>
      </c>
      <c r="AG821" s="17">
        <v>4488931</v>
      </c>
      <c r="AH821" s="14"/>
      <c r="AI821" s="16"/>
      <c r="AJ821" s="21">
        <f t="shared" si="87"/>
        <v>2054315635.1524272</v>
      </c>
      <c r="AK821" s="1">
        <f t="shared" si="81"/>
        <v>25.845456936632779</v>
      </c>
      <c r="AL821" s="1" t="str">
        <f t="shared" si="85"/>
        <v/>
      </c>
    </row>
    <row r="822" spans="1:38">
      <c r="A822" s="16" t="s">
        <v>94</v>
      </c>
      <c r="B822" t="s">
        <v>134</v>
      </c>
      <c r="C822">
        <v>17</v>
      </c>
      <c r="D822">
        <v>31</v>
      </c>
      <c r="E822" s="14"/>
      <c r="F822" s="1">
        <v>0</v>
      </c>
      <c r="G822" s="14">
        <v>1964</v>
      </c>
      <c r="H822" s="11" t="s">
        <v>70</v>
      </c>
      <c r="I822" s="11" t="s">
        <v>70</v>
      </c>
      <c r="J822" s="11" t="s">
        <v>70</v>
      </c>
      <c r="K822" s="11" t="s">
        <v>70</v>
      </c>
      <c r="L822" s="11" t="s">
        <v>70</v>
      </c>
      <c r="M822" s="12" t="s">
        <v>70</v>
      </c>
      <c r="N822" s="12" t="s">
        <v>70</v>
      </c>
      <c r="O822" s="12" t="s">
        <v>70</v>
      </c>
      <c r="P822" s="12" t="s">
        <v>70</v>
      </c>
      <c r="Q822" s="12" t="s">
        <v>70</v>
      </c>
      <c r="R822" s="12">
        <v>36550000</v>
      </c>
      <c r="S822" s="12" t="s">
        <v>70</v>
      </c>
      <c r="T822" s="12" t="s">
        <v>70</v>
      </c>
      <c r="U822" s="1" t="str">
        <f t="shared" si="82"/>
        <v/>
      </c>
      <c r="V822" s="1" t="str">
        <f t="shared" si="83"/>
        <v/>
      </c>
      <c r="W822" s="1" t="str">
        <f t="shared" si="84"/>
        <v/>
      </c>
      <c r="X822" s="1">
        <v>4</v>
      </c>
      <c r="Y822" s="11">
        <v>1299099904</v>
      </c>
      <c r="Z822" s="16">
        <v>1070.6384096189045</v>
      </c>
      <c r="AA822" s="16">
        <v>1.8505618532992116</v>
      </c>
      <c r="AB822" s="16">
        <v>89600000</v>
      </c>
      <c r="AC822" s="14">
        <v>827738347.88107181</v>
      </c>
      <c r="AD822" s="14">
        <v>159300000</v>
      </c>
      <c r="AE822" s="16">
        <v>1078099968</v>
      </c>
      <c r="AF822" s="17">
        <v>2.69522563237462</v>
      </c>
      <c r="AG822" s="17">
        <v>4611563</v>
      </c>
      <c r="AH822" s="14"/>
      <c r="AI822" s="16"/>
      <c r="AJ822" s="21">
        <f t="shared" si="87"/>
        <v>2160045586.523242</v>
      </c>
      <c r="AK822" s="1">
        <f t="shared" si="81"/>
        <v>26.220301287529772</v>
      </c>
      <c r="AL822" s="1" t="str">
        <f t="shared" si="85"/>
        <v/>
      </c>
    </row>
    <row r="823" spans="1:38">
      <c r="A823" s="16" t="s">
        <v>94</v>
      </c>
      <c r="B823" t="s">
        <v>134</v>
      </c>
      <c r="C823">
        <v>17</v>
      </c>
      <c r="D823">
        <v>31</v>
      </c>
      <c r="E823" s="14"/>
      <c r="F823" s="1">
        <v>0</v>
      </c>
      <c r="G823" s="14">
        <v>1965</v>
      </c>
      <c r="H823" s="11" t="s">
        <v>70</v>
      </c>
      <c r="I823" s="11" t="s">
        <v>70</v>
      </c>
      <c r="J823" s="11" t="s">
        <v>70</v>
      </c>
      <c r="K823" s="11" t="s">
        <v>70</v>
      </c>
      <c r="L823" s="11" t="s">
        <v>70</v>
      </c>
      <c r="M823" s="12" t="s">
        <v>70</v>
      </c>
      <c r="N823" s="12" t="s">
        <v>70</v>
      </c>
      <c r="O823" s="12" t="s">
        <v>70</v>
      </c>
      <c r="P823" s="12" t="s">
        <v>70</v>
      </c>
      <c r="Q823" s="12" t="s">
        <v>70</v>
      </c>
      <c r="R823" s="12">
        <v>46110000</v>
      </c>
      <c r="S823" s="12" t="s">
        <v>70</v>
      </c>
      <c r="T823" s="12" t="s">
        <v>70</v>
      </c>
      <c r="U823" s="1" t="str">
        <f t="shared" si="82"/>
        <v/>
      </c>
      <c r="V823" s="1" t="str">
        <f t="shared" si="83"/>
        <v/>
      </c>
      <c r="W823" s="1" t="str">
        <f t="shared" si="84"/>
        <v/>
      </c>
      <c r="X823" s="1">
        <v>5</v>
      </c>
      <c r="Y823" s="11">
        <v>1331399936</v>
      </c>
      <c r="Z823" s="16">
        <v>1087.6471730395522</v>
      </c>
      <c r="AA823" s="16">
        <v>1.5886561950175064</v>
      </c>
      <c r="AB823" s="16">
        <v>97900000</v>
      </c>
      <c r="AC823" s="14">
        <v>874947761.07563519</v>
      </c>
      <c r="AD823" s="14">
        <v>174900000</v>
      </c>
      <c r="AE823" s="16">
        <v>1093900032</v>
      </c>
      <c r="AF823" s="17">
        <v>2.6931537912126777</v>
      </c>
      <c r="AG823" s="17">
        <v>4737447</v>
      </c>
      <c r="AH823" s="14"/>
      <c r="AI823" s="16"/>
      <c r="AJ823" s="21">
        <f t="shared" si="87"/>
        <v>2310844088.9341326</v>
      </c>
      <c r="AK823" s="1">
        <f t="shared" si="81"/>
        <v>27.00806114472822</v>
      </c>
      <c r="AL823" s="1" t="str">
        <f t="shared" si="85"/>
        <v/>
      </c>
    </row>
    <row r="824" spans="1:38">
      <c r="A824" s="16" t="s">
        <v>94</v>
      </c>
      <c r="B824" t="s">
        <v>134</v>
      </c>
      <c r="C824">
        <v>17</v>
      </c>
      <c r="D824">
        <v>31</v>
      </c>
      <c r="E824" s="14"/>
      <c r="F824" s="1">
        <v>0</v>
      </c>
      <c r="G824" s="14">
        <v>1966</v>
      </c>
      <c r="H824" s="11" t="s">
        <v>70</v>
      </c>
      <c r="I824" s="11" t="s">
        <v>70</v>
      </c>
      <c r="J824" s="11" t="s">
        <v>70</v>
      </c>
      <c r="K824" s="11" t="s">
        <v>70</v>
      </c>
      <c r="L824" s="11" t="s">
        <v>70</v>
      </c>
      <c r="M824" s="12" t="s">
        <v>70</v>
      </c>
      <c r="N824" s="12" t="s">
        <v>70</v>
      </c>
      <c r="O824" s="12" t="s">
        <v>70</v>
      </c>
      <c r="P824" s="12" t="s">
        <v>70</v>
      </c>
      <c r="Q824" s="12" t="s">
        <v>70</v>
      </c>
      <c r="R824" s="12">
        <v>40700000</v>
      </c>
      <c r="S824" s="12" t="s">
        <v>70</v>
      </c>
      <c r="T824" s="12" t="s">
        <v>70</v>
      </c>
      <c r="U824" s="1" t="str">
        <f t="shared" si="82"/>
        <v/>
      </c>
      <c r="V824" s="1" t="str">
        <f t="shared" si="83"/>
        <v/>
      </c>
      <c r="W824" s="1" t="str">
        <f t="shared" si="84"/>
        <v/>
      </c>
      <c r="X824" s="1">
        <v>6</v>
      </c>
      <c r="Y824" s="11">
        <v>1390700032</v>
      </c>
      <c r="Z824" s="16">
        <v>1117.1829296046444</v>
      </c>
      <c r="AA824" s="16">
        <v>2.715564136718271</v>
      </c>
      <c r="AB824" s="16">
        <v>105000000</v>
      </c>
      <c r="AC824" s="14">
        <v>870226819.91875231</v>
      </c>
      <c r="AD824" s="14">
        <v>167300000</v>
      </c>
      <c r="AE824" s="16">
        <v>1138800000</v>
      </c>
      <c r="AF824" s="17">
        <v>2.6862020226371541</v>
      </c>
      <c r="AG824" s="17">
        <v>4866429</v>
      </c>
      <c r="AH824" s="14"/>
      <c r="AI824" s="16"/>
      <c r="AJ824" s="21">
        <f t="shared" si="87"/>
        <v>2468952109.0280137</v>
      </c>
      <c r="AK824" s="1">
        <f t="shared" si="81"/>
        <v>28.021489164302228</v>
      </c>
      <c r="AL824" s="1" t="str">
        <f t="shared" si="85"/>
        <v/>
      </c>
    </row>
    <row r="825" spans="1:38">
      <c r="A825" s="16" t="s">
        <v>94</v>
      </c>
      <c r="B825" t="s">
        <v>134</v>
      </c>
      <c r="C825">
        <v>17</v>
      </c>
      <c r="D825">
        <v>31</v>
      </c>
      <c r="E825" s="14"/>
      <c r="F825" s="1">
        <v>0</v>
      </c>
      <c r="G825" s="14">
        <v>1967</v>
      </c>
      <c r="H825" s="11" t="s">
        <v>70</v>
      </c>
      <c r="I825" s="11" t="s">
        <v>70</v>
      </c>
      <c r="J825" s="11" t="s">
        <v>70</v>
      </c>
      <c r="K825" s="11" t="s">
        <v>70</v>
      </c>
      <c r="L825" s="11" t="s">
        <v>70</v>
      </c>
      <c r="M825" s="12" t="s">
        <v>70</v>
      </c>
      <c r="N825" s="12" t="s">
        <v>70</v>
      </c>
      <c r="O825" s="12" t="s">
        <v>70</v>
      </c>
      <c r="P825" s="12" t="s">
        <v>70</v>
      </c>
      <c r="Q825" s="12" t="s">
        <v>70</v>
      </c>
      <c r="R825" s="12">
        <v>45100000</v>
      </c>
      <c r="S825" s="12" t="s">
        <v>70</v>
      </c>
      <c r="T825" s="12" t="s">
        <v>70</v>
      </c>
      <c r="U825" s="1" t="str">
        <f t="shared" si="82"/>
        <v/>
      </c>
      <c r="V825" s="1" t="str">
        <f t="shared" si="83"/>
        <v/>
      </c>
      <c r="W825" s="1" t="str">
        <f t="shared" si="84"/>
        <v/>
      </c>
      <c r="X825" s="1">
        <v>7</v>
      </c>
      <c r="Y825" s="11">
        <v>1453500032</v>
      </c>
      <c r="Z825" s="16">
        <v>1132.3633935943153</v>
      </c>
      <c r="AA825" s="16">
        <v>1.3588163216065965</v>
      </c>
      <c r="AB825" s="16">
        <v>112600000</v>
      </c>
      <c r="AC825" s="14">
        <v>966219290.10870516</v>
      </c>
      <c r="AD825" s="14">
        <v>191700000</v>
      </c>
      <c r="AE825" s="16">
        <v>1200800000</v>
      </c>
      <c r="AF825" s="17">
        <v>2.6802071267311107</v>
      </c>
      <c r="AG825" s="17">
        <v>4998623</v>
      </c>
      <c r="AH825" s="14"/>
      <c r="AI825" s="16"/>
      <c r="AJ825" s="21">
        <f t="shared" si="87"/>
        <v>2638939324.9739695</v>
      </c>
      <c r="AK825" s="1">
        <f t="shared" si="81"/>
        <v>28.932353011416417</v>
      </c>
      <c r="AL825" s="1" t="str">
        <f t="shared" si="85"/>
        <v/>
      </c>
    </row>
    <row r="826" spans="1:38">
      <c r="A826" s="16" t="s">
        <v>94</v>
      </c>
      <c r="B826" t="s">
        <v>134</v>
      </c>
      <c r="C826">
        <v>17</v>
      </c>
      <c r="D826">
        <v>31</v>
      </c>
      <c r="E826" s="14"/>
      <c r="F826" s="1">
        <v>0</v>
      </c>
      <c r="G826" s="14">
        <v>1968</v>
      </c>
      <c r="H826" s="11" t="s">
        <v>70</v>
      </c>
      <c r="I826" s="11" t="s">
        <v>70</v>
      </c>
      <c r="J826" s="11" t="s">
        <v>70</v>
      </c>
      <c r="K826" s="11" t="s">
        <v>70</v>
      </c>
      <c r="L826" s="11" t="s">
        <v>70</v>
      </c>
      <c r="M826" s="12" t="s">
        <v>70</v>
      </c>
      <c r="N826" s="12" t="s">
        <v>70</v>
      </c>
      <c r="O826" s="12" t="s">
        <v>70</v>
      </c>
      <c r="P826" s="12" t="s">
        <v>70</v>
      </c>
      <c r="Q826" s="12" t="s">
        <v>70</v>
      </c>
      <c r="R826" s="12">
        <v>45400000</v>
      </c>
      <c r="S826" s="12" t="s">
        <v>70</v>
      </c>
      <c r="T826" s="12" t="s">
        <v>70</v>
      </c>
      <c r="U826" s="1" t="str">
        <f t="shared" si="82"/>
        <v/>
      </c>
      <c r="V826" s="1" t="str">
        <f t="shared" si="83"/>
        <v/>
      </c>
      <c r="W826" s="1" t="str">
        <f t="shared" si="84"/>
        <v/>
      </c>
      <c r="X826" s="1">
        <v>8</v>
      </c>
      <c r="Y826" s="11">
        <v>1610499968</v>
      </c>
      <c r="Z826" s="16">
        <v>1199.0141912475876</v>
      </c>
      <c r="AA826" s="16">
        <v>5.885990136232806</v>
      </c>
      <c r="AB826" s="16">
        <v>115300000</v>
      </c>
      <c r="AC826" s="14">
        <v>1098405642.5014269</v>
      </c>
      <c r="AD826" s="14">
        <v>220900000</v>
      </c>
      <c r="AE826" s="16">
        <v>1278400000</v>
      </c>
      <c r="AF826" s="17">
        <v>2.6836158178270986</v>
      </c>
      <c r="AG826" s="17">
        <v>5134583</v>
      </c>
      <c r="AH826" s="14"/>
      <c r="AI826" s="16"/>
      <c r="AJ826" s="21">
        <f t="shared" si="87"/>
        <v>2870687574.6612759</v>
      </c>
      <c r="AK826" s="1">
        <f t="shared" si="81"/>
        <v>30.26175958502807</v>
      </c>
      <c r="AL826" s="1" t="str">
        <f t="shared" si="85"/>
        <v/>
      </c>
    </row>
    <row r="827" spans="1:38">
      <c r="A827" s="16" t="s">
        <v>94</v>
      </c>
      <c r="B827" t="s">
        <v>134</v>
      </c>
      <c r="C827">
        <v>17</v>
      </c>
      <c r="D827">
        <v>31</v>
      </c>
      <c r="E827" s="14"/>
      <c r="F827" s="1">
        <v>0</v>
      </c>
      <c r="G827" s="14">
        <v>1969</v>
      </c>
      <c r="H827" s="11" t="s">
        <v>70</v>
      </c>
      <c r="I827" s="11" t="s">
        <v>70</v>
      </c>
      <c r="J827" s="11" t="s">
        <v>70</v>
      </c>
      <c r="K827" s="11" t="s">
        <v>70</v>
      </c>
      <c r="L827" s="11" t="s">
        <v>70</v>
      </c>
      <c r="M827" s="12" t="s">
        <v>70</v>
      </c>
      <c r="N827" s="12" t="s">
        <v>70</v>
      </c>
      <c r="O827" s="12" t="s">
        <v>70</v>
      </c>
      <c r="P827" s="12" t="s">
        <v>70</v>
      </c>
      <c r="Q827" s="12" t="s">
        <v>70</v>
      </c>
      <c r="R827" s="12">
        <v>54100000</v>
      </c>
      <c r="S827" s="12" t="s">
        <v>70</v>
      </c>
      <c r="T827" s="12" t="s">
        <v>70</v>
      </c>
      <c r="U827" s="1" t="str">
        <f t="shared" si="82"/>
        <v/>
      </c>
      <c r="V827" s="1" t="str">
        <f t="shared" si="83"/>
        <v/>
      </c>
      <c r="W827" s="1" t="str">
        <f t="shared" si="84"/>
        <v/>
      </c>
      <c r="X827" s="1">
        <v>9</v>
      </c>
      <c r="Y827" s="11">
        <v>1715399936</v>
      </c>
      <c r="Z827" s="16">
        <v>1222.3706725079751</v>
      </c>
      <c r="AA827" s="16">
        <v>1.9479737129787225</v>
      </c>
      <c r="AB827" s="16">
        <v>134500000</v>
      </c>
      <c r="AC827" s="14">
        <v>1115715760.0766644</v>
      </c>
      <c r="AD827" s="14">
        <v>231000000</v>
      </c>
      <c r="AE827" s="16">
        <v>1378800000</v>
      </c>
      <c r="AF827" s="17">
        <v>2.6988956592216016</v>
      </c>
      <c r="AG827" s="17">
        <v>5275047</v>
      </c>
      <c r="AH827" s="14"/>
      <c r="AI827" s="16"/>
      <c r="AJ827" s="21">
        <f t="shared" si="87"/>
        <v>3161096959.4286022</v>
      </c>
      <c r="AK827" s="1">
        <f t="shared" si="81"/>
        <v>32.175033361966946</v>
      </c>
      <c r="AL827" s="1" t="str">
        <f t="shared" si="85"/>
        <v/>
      </c>
    </row>
    <row r="828" spans="1:38">
      <c r="A828" s="16" t="s">
        <v>94</v>
      </c>
      <c r="B828" t="s">
        <v>134</v>
      </c>
      <c r="C828">
        <v>17</v>
      </c>
      <c r="D828">
        <v>31</v>
      </c>
      <c r="E828" s="14"/>
      <c r="F828" s="1">
        <v>0</v>
      </c>
      <c r="G828" s="14">
        <v>1970</v>
      </c>
      <c r="H828" s="3">
        <v>0</v>
      </c>
      <c r="I828" s="3">
        <v>0</v>
      </c>
      <c r="J828" s="3">
        <v>0</v>
      </c>
      <c r="K828" s="3">
        <v>80000000</v>
      </c>
      <c r="L828" s="3">
        <v>0</v>
      </c>
      <c r="M828" s="4">
        <v>123409307.75051363</v>
      </c>
      <c r="N828" s="4">
        <v>0</v>
      </c>
      <c r="O828" s="4">
        <v>0</v>
      </c>
      <c r="P828" s="4">
        <v>159000000</v>
      </c>
      <c r="Q828" s="4">
        <v>0</v>
      </c>
      <c r="R828" s="4">
        <v>60760000</v>
      </c>
      <c r="S828" s="12" t="s">
        <v>70</v>
      </c>
      <c r="T828" s="12" t="s">
        <v>70</v>
      </c>
      <c r="U828" s="1">
        <f t="shared" si="82"/>
        <v>140760000</v>
      </c>
      <c r="V828" s="1">
        <f t="shared" si="83"/>
        <v>282409307.75051361</v>
      </c>
      <c r="W828" s="1">
        <f t="shared" si="84"/>
        <v>-141649307.75051361</v>
      </c>
      <c r="X828" s="1">
        <v>10</v>
      </c>
      <c r="Y828" s="11">
        <v>1904000000</v>
      </c>
      <c r="Z828" s="16">
        <v>1257.4859260770309</v>
      </c>
      <c r="AA828" s="16">
        <v>2.8727172828033218</v>
      </c>
      <c r="AB828" s="16">
        <v>151400000</v>
      </c>
      <c r="AC828" s="14">
        <v>1099454740.5362899</v>
      </c>
      <c r="AD828" s="14">
        <v>238600000</v>
      </c>
      <c r="AE828" s="16">
        <v>1493299968</v>
      </c>
      <c r="AF828" s="17">
        <v>2.7187005361172774</v>
      </c>
      <c r="AG828" s="17">
        <v>5420427</v>
      </c>
      <c r="AH828" s="14"/>
      <c r="AI828" s="16"/>
      <c r="AJ828" s="21">
        <f t="shared" si="87"/>
        <v>3442315038.0077577</v>
      </c>
      <c r="AK828" s="1">
        <f t="shared" si="81"/>
        <v>33.967519672601057</v>
      </c>
      <c r="AL828" s="1">
        <f t="shared" si="85"/>
        <v>3300665730.2572441</v>
      </c>
    </row>
    <row r="829" spans="1:38">
      <c r="A829" s="16" t="s">
        <v>94</v>
      </c>
      <c r="B829" t="s">
        <v>134</v>
      </c>
      <c r="C829">
        <v>17</v>
      </c>
      <c r="D829">
        <v>31</v>
      </c>
      <c r="E829" s="14"/>
      <c r="F829" s="1">
        <v>0</v>
      </c>
      <c r="G829" s="14">
        <v>1971</v>
      </c>
      <c r="H829" s="3">
        <v>0</v>
      </c>
      <c r="I829" s="3">
        <v>0</v>
      </c>
      <c r="J829" s="3">
        <v>0</v>
      </c>
      <c r="K829" s="3">
        <v>98000000</v>
      </c>
      <c r="L829" s="3">
        <v>0</v>
      </c>
      <c r="M829" s="4">
        <v>135885858.11928812</v>
      </c>
      <c r="N829" s="4">
        <v>0</v>
      </c>
      <c r="O829" s="4">
        <v>0</v>
      </c>
      <c r="P829" s="4">
        <v>178000000</v>
      </c>
      <c r="Q829" s="4">
        <v>0</v>
      </c>
      <c r="R829" s="4">
        <v>74669100</v>
      </c>
      <c r="S829" s="12" t="s">
        <v>70</v>
      </c>
      <c r="T829" s="12" t="s">
        <v>70</v>
      </c>
      <c r="U829" s="1">
        <f t="shared" si="82"/>
        <v>172669100</v>
      </c>
      <c r="V829" s="1">
        <f t="shared" si="83"/>
        <v>313885858.11928809</v>
      </c>
      <c r="W829" s="1">
        <f t="shared" si="84"/>
        <v>-141216758.11928809</v>
      </c>
      <c r="X829" s="1">
        <v>11</v>
      </c>
      <c r="Y829" s="13">
        <v>1984800000</v>
      </c>
      <c r="Z829" s="16">
        <v>1291.7700718827612</v>
      </c>
      <c r="AA829" s="16">
        <v>2.7264039377908631</v>
      </c>
      <c r="AB829" s="17">
        <v>139300000</v>
      </c>
      <c r="AC829" s="17">
        <v>1193349014.6565173</v>
      </c>
      <c r="AD829" s="17">
        <v>263600000</v>
      </c>
      <c r="AE829" s="17">
        <v>1588000000</v>
      </c>
      <c r="AF829" s="17">
        <v>2.7435337471741592</v>
      </c>
      <c r="AG829" s="17">
        <v>5571197</v>
      </c>
      <c r="AH829" s="14"/>
      <c r="AI829" s="9"/>
      <c r="AJ829" s="21">
        <f t="shared" si="87"/>
        <v>3749092187.8482456</v>
      </c>
      <c r="AK829" s="1">
        <f t="shared" si="81"/>
        <v>35.826641843319187</v>
      </c>
      <c r="AL829" s="1">
        <f t="shared" si="85"/>
        <v>3607875429.7289577</v>
      </c>
    </row>
    <row r="830" spans="1:38">
      <c r="A830" s="16" t="s">
        <v>94</v>
      </c>
      <c r="B830" t="s">
        <v>134</v>
      </c>
      <c r="C830">
        <v>17</v>
      </c>
      <c r="D830">
        <v>31</v>
      </c>
      <c r="E830" s="14"/>
      <c r="F830" s="1">
        <v>0</v>
      </c>
      <c r="G830" s="14">
        <v>1972</v>
      </c>
      <c r="H830" s="3">
        <v>0</v>
      </c>
      <c r="I830" s="3">
        <v>0</v>
      </c>
      <c r="J830" s="3">
        <v>0</v>
      </c>
      <c r="K830" s="3">
        <v>122000000</v>
      </c>
      <c r="L830" s="3">
        <v>0</v>
      </c>
      <c r="M830" s="4">
        <v>141797379.96823576</v>
      </c>
      <c r="N830" s="4">
        <v>0</v>
      </c>
      <c r="O830" s="4">
        <v>0</v>
      </c>
      <c r="P830" s="4">
        <v>186000000</v>
      </c>
      <c r="Q830" s="4">
        <v>0</v>
      </c>
      <c r="R830" s="4">
        <v>116244500</v>
      </c>
      <c r="S830" s="12" t="s">
        <v>70</v>
      </c>
      <c r="T830" s="12" t="s">
        <v>70</v>
      </c>
      <c r="U830" s="1">
        <f t="shared" si="82"/>
        <v>238244500</v>
      </c>
      <c r="V830" s="1">
        <f t="shared" si="83"/>
        <v>327797379.96823573</v>
      </c>
      <c r="W830" s="1">
        <f t="shared" si="84"/>
        <v>-89552879.968235731</v>
      </c>
      <c r="X830" s="1">
        <v>12</v>
      </c>
      <c r="Y830" s="13">
        <v>2101299968</v>
      </c>
      <c r="Z830" s="16">
        <v>1348.7961634470169</v>
      </c>
      <c r="AA830" s="17">
        <v>4.4145698066173651</v>
      </c>
      <c r="AB830" s="17">
        <v>156700000</v>
      </c>
      <c r="AC830" s="17">
        <v>1186529877.4299088</v>
      </c>
      <c r="AD830" s="17">
        <v>272500000</v>
      </c>
      <c r="AE830" s="17">
        <v>1682000000</v>
      </c>
      <c r="AF830" s="17">
        <v>2.7567408445118353</v>
      </c>
      <c r="AG830" s="17">
        <v>5726917</v>
      </c>
      <c r="AH830" s="14"/>
      <c r="AI830" s="16"/>
      <c r="AJ830" s="21">
        <f t="shared" si="87"/>
        <v>4005205193.18294</v>
      </c>
      <c r="AK830" s="1">
        <f t="shared" si="81"/>
        <v>37.156298267883685</v>
      </c>
      <c r="AL830" s="1">
        <f t="shared" si="85"/>
        <v>3915652313.2147045</v>
      </c>
    </row>
    <row r="831" spans="1:38">
      <c r="A831" s="16" t="s">
        <v>94</v>
      </c>
      <c r="B831" t="s">
        <v>134</v>
      </c>
      <c r="C831">
        <v>17</v>
      </c>
      <c r="D831">
        <v>31</v>
      </c>
      <c r="E831" s="14"/>
      <c r="F831" s="1">
        <v>0</v>
      </c>
      <c r="G831" s="14">
        <v>1973</v>
      </c>
      <c r="H831" s="3">
        <v>0</v>
      </c>
      <c r="I831" s="3">
        <v>0</v>
      </c>
      <c r="J831" s="3">
        <v>0</v>
      </c>
      <c r="K831" s="3">
        <v>152000000</v>
      </c>
      <c r="L831" s="3">
        <v>0</v>
      </c>
      <c r="M831" s="4">
        <v>172698748.17203957</v>
      </c>
      <c r="N831" s="4">
        <v>0</v>
      </c>
      <c r="O831" s="4">
        <v>0</v>
      </c>
      <c r="P831" s="4">
        <v>220000000</v>
      </c>
      <c r="Q831" s="4">
        <v>0</v>
      </c>
      <c r="R831" s="4">
        <v>191306000</v>
      </c>
      <c r="S831" s="12" t="s">
        <v>70</v>
      </c>
      <c r="T831" s="12" t="s">
        <v>70</v>
      </c>
      <c r="U831" s="1">
        <f t="shared" si="82"/>
        <v>343306000</v>
      </c>
      <c r="V831" s="1">
        <f t="shared" si="83"/>
        <v>392698748.17203957</v>
      </c>
      <c r="W831" s="1">
        <f t="shared" si="84"/>
        <v>-49392748.172039568</v>
      </c>
      <c r="X831" s="1">
        <v>13</v>
      </c>
      <c r="Y831" s="13">
        <v>2569200128</v>
      </c>
      <c r="Z831" s="16">
        <v>1401.3597902391675</v>
      </c>
      <c r="AA831" s="17">
        <v>3.8970771282309897</v>
      </c>
      <c r="AB831" s="17">
        <v>166600000</v>
      </c>
      <c r="AC831" s="17">
        <v>1321338974.9097879</v>
      </c>
      <c r="AD831" s="17">
        <v>356600000</v>
      </c>
      <c r="AE831" s="17">
        <v>2033600000</v>
      </c>
      <c r="AF831" s="17">
        <v>2.7396421044723769</v>
      </c>
      <c r="AG831" s="17">
        <v>5885983</v>
      </c>
      <c r="AH831" s="14"/>
      <c r="AI831" s="16"/>
      <c r="AJ831" s="21">
        <f t="shared" si="87"/>
        <v>4424730432.4357071</v>
      </c>
      <c r="AK831" s="1">
        <f t="shared" si="81"/>
        <v>39.312558192376336</v>
      </c>
      <c r="AL831" s="1">
        <f t="shared" si="85"/>
        <v>4375337684.2636671</v>
      </c>
    </row>
    <row r="832" spans="1:38">
      <c r="A832" s="16" t="s">
        <v>94</v>
      </c>
      <c r="B832" t="s">
        <v>134</v>
      </c>
      <c r="C832">
        <v>17</v>
      </c>
      <c r="D832">
        <v>31</v>
      </c>
      <c r="E832" s="14"/>
      <c r="F832" s="1">
        <v>0</v>
      </c>
      <c r="G832" s="14">
        <v>1974</v>
      </c>
      <c r="H832" s="3">
        <v>0</v>
      </c>
      <c r="I832" s="3">
        <v>0</v>
      </c>
      <c r="J832" s="3">
        <v>0</v>
      </c>
      <c r="K832" s="3">
        <v>189000000</v>
      </c>
      <c r="L832" s="3">
        <v>0</v>
      </c>
      <c r="M832" s="4">
        <v>222987669.38432187</v>
      </c>
      <c r="N832" s="4">
        <v>0</v>
      </c>
      <c r="O832" s="4">
        <v>0</v>
      </c>
      <c r="P832" s="4">
        <v>258000000</v>
      </c>
      <c r="Q832" s="4">
        <v>0</v>
      </c>
      <c r="R832" s="4">
        <v>181274700</v>
      </c>
      <c r="S832" s="12" t="s">
        <v>70</v>
      </c>
      <c r="T832" s="12" t="s">
        <v>70</v>
      </c>
      <c r="U832" s="1">
        <f t="shared" si="82"/>
        <v>370274700</v>
      </c>
      <c r="V832" s="1">
        <f t="shared" si="83"/>
        <v>480987669.38432187</v>
      </c>
      <c r="W832" s="1">
        <f t="shared" si="84"/>
        <v>-110712969.38432187</v>
      </c>
      <c r="X832" s="1">
        <v>14</v>
      </c>
      <c r="Y832" s="13">
        <v>3161499904</v>
      </c>
      <c r="Z832" s="16">
        <v>1451.1954687714572</v>
      </c>
      <c r="AA832" s="17">
        <v>3.5562372261148028</v>
      </c>
      <c r="AB832" s="17">
        <v>206600000</v>
      </c>
      <c r="AC832" s="17">
        <v>1296685171.0905104</v>
      </c>
      <c r="AD832" s="17">
        <v>467900000</v>
      </c>
      <c r="AE832" s="17">
        <v>2469900032</v>
      </c>
      <c r="AF832" s="17">
        <v>2.6856048541321682</v>
      </c>
      <c r="AG832" s="17">
        <v>6046199</v>
      </c>
      <c r="AH832" s="14"/>
      <c r="AI832" s="16"/>
      <c r="AJ832" s="21">
        <f t="shared" si="87"/>
        <v>5177511070.9122353</v>
      </c>
      <c r="AK832" s="1">
        <f t="shared" si="81"/>
        <v>43.58713252795696</v>
      </c>
      <c r="AL832" s="1">
        <f t="shared" si="85"/>
        <v>5066798101.5279131</v>
      </c>
    </row>
    <row r="833" spans="1:38">
      <c r="A833" s="16" t="s">
        <v>94</v>
      </c>
      <c r="B833" t="s">
        <v>134</v>
      </c>
      <c r="C833">
        <v>17</v>
      </c>
      <c r="D833">
        <v>31</v>
      </c>
      <c r="E833" s="14"/>
      <c r="F833" s="1">
        <v>0</v>
      </c>
      <c r="G833" s="14">
        <v>1975</v>
      </c>
      <c r="H833" s="3">
        <v>0</v>
      </c>
      <c r="I833" s="3">
        <v>0</v>
      </c>
      <c r="J833" s="3">
        <v>0</v>
      </c>
      <c r="K833" s="3">
        <v>233000000</v>
      </c>
      <c r="L833" s="3">
        <v>0</v>
      </c>
      <c r="M833" s="4">
        <v>255295546.75520816</v>
      </c>
      <c r="N833" s="4">
        <v>0</v>
      </c>
      <c r="O833" s="4">
        <v>0</v>
      </c>
      <c r="P833" s="4">
        <v>322000000</v>
      </c>
      <c r="Q833" s="4">
        <v>0</v>
      </c>
      <c r="R833" s="4">
        <v>283751700</v>
      </c>
      <c r="S833" s="12" t="s">
        <v>70</v>
      </c>
      <c r="T833" s="12" t="s">
        <v>70</v>
      </c>
      <c r="U833" s="1">
        <f t="shared" si="82"/>
        <v>516751700</v>
      </c>
      <c r="V833" s="1">
        <f t="shared" si="83"/>
        <v>577295546.75520813</v>
      </c>
      <c r="W833" s="1">
        <f t="shared" si="84"/>
        <v>-60543846.755208135</v>
      </c>
      <c r="X833" s="1">
        <v>15</v>
      </c>
      <c r="Y833" s="13">
        <v>3645900032</v>
      </c>
      <c r="Z833" s="17">
        <v>1441.3803322920692</v>
      </c>
      <c r="AA833" s="17">
        <v>-0.67634834111612463</v>
      </c>
      <c r="AB833" s="17">
        <v>250300000</v>
      </c>
      <c r="AC833" s="17">
        <v>1419429641.1694665</v>
      </c>
      <c r="AD833" s="17">
        <v>570800000</v>
      </c>
      <c r="AE833" s="17">
        <v>2874800128</v>
      </c>
      <c r="AF833" s="17">
        <v>2.6098679760547032</v>
      </c>
      <c r="AG833" s="17">
        <v>6206074</v>
      </c>
      <c r="AH833" s="14"/>
      <c r="AI833" s="16"/>
      <c r="AJ833" s="21">
        <f t="shared" si="87"/>
        <v>6151867512.6711264</v>
      </c>
      <c r="AK833" s="1">
        <f t="shared" si="81"/>
        <v>48.94217953506363</v>
      </c>
      <c r="AL833" s="1">
        <f t="shared" si="85"/>
        <v>6091323665.9159184</v>
      </c>
    </row>
    <row r="834" spans="1:38">
      <c r="A834" s="16" t="s">
        <v>94</v>
      </c>
      <c r="B834" t="s">
        <v>134</v>
      </c>
      <c r="C834">
        <v>17</v>
      </c>
      <c r="D834">
        <v>31</v>
      </c>
      <c r="E834" s="14"/>
      <c r="F834" s="1">
        <v>0</v>
      </c>
      <c r="G834" s="14">
        <v>1976</v>
      </c>
      <c r="H834" s="3">
        <v>0</v>
      </c>
      <c r="I834" s="3">
        <v>0</v>
      </c>
      <c r="J834" s="3">
        <v>0</v>
      </c>
      <c r="K834" s="3">
        <v>292000000</v>
      </c>
      <c r="L834" s="3">
        <v>0</v>
      </c>
      <c r="M834" s="4">
        <v>293279208.70708662</v>
      </c>
      <c r="N834" s="4">
        <v>0</v>
      </c>
      <c r="O834" s="4">
        <v>0</v>
      </c>
      <c r="P834" s="4">
        <v>382442000</v>
      </c>
      <c r="Q834" s="4">
        <v>0</v>
      </c>
      <c r="R834" s="4">
        <v>491033300</v>
      </c>
      <c r="S834" s="12" t="s">
        <v>70</v>
      </c>
      <c r="T834" s="12" t="s">
        <v>70</v>
      </c>
      <c r="U834" s="1">
        <f t="shared" si="82"/>
        <v>783033300</v>
      </c>
      <c r="V834" s="1">
        <f t="shared" si="83"/>
        <v>675721208.70708656</v>
      </c>
      <c r="W834" s="1">
        <f t="shared" si="84"/>
        <v>107312091.29291344</v>
      </c>
      <c r="X834" s="1">
        <v>16</v>
      </c>
      <c r="Y834" s="13">
        <v>4365300224</v>
      </c>
      <c r="Z834" s="17">
        <v>1509.2532908235448</v>
      </c>
      <c r="AA834" s="17">
        <v>4.7088861288640373</v>
      </c>
      <c r="AB834" s="17">
        <v>297300000</v>
      </c>
      <c r="AC834" s="17">
        <v>1948175050.7403543</v>
      </c>
      <c r="AD834" s="17">
        <v>900200000</v>
      </c>
      <c r="AE834" s="17">
        <v>3396000000</v>
      </c>
      <c r="AF834" s="17">
        <v>2.5257619169086127</v>
      </c>
      <c r="AG834" s="17">
        <v>6364821</v>
      </c>
      <c r="AH834" s="14"/>
      <c r="AI834" s="16"/>
      <c r="AJ834" s="21">
        <f t="shared" si="87"/>
        <v>7116203997.4909163</v>
      </c>
      <c r="AK834" s="1">
        <f t="shared" ref="AK834:AK897" si="88">IF(ISNUMBER(AK885),AK885,"")</f>
        <v>51.512945562407083</v>
      </c>
      <c r="AL834" s="1">
        <f t="shared" si="85"/>
        <v>7223516088.7838297</v>
      </c>
    </row>
    <row r="835" spans="1:38">
      <c r="A835" s="16" t="s">
        <v>94</v>
      </c>
      <c r="B835" t="s">
        <v>134</v>
      </c>
      <c r="C835">
        <v>17</v>
      </c>
      <c r="D835">
        <v>31</v>
      </c>
      <c r="E835" s="14"/>
      <c r="F835" s="1">
        <v>0</v>
      </c>
      <c r="G835" s="14">
        <v>1977</v>
      </c>
      <c r="H835" s="3">
        <v>0</v>
      </c>
      <c r="I835" s="3">
        <v>0</v>
      </c>
      <c r="J835" s="3">
        <v>0</v>
      </c>
      <c r="K835" s="3">
        <v>363000000</v>
      </c>
      <c r="L835" s="3">
        <v>0</v>
      </c>
      <c r="M835" s="4">
        <v>349817441.88663214</v>
      </c>
      <c r="N835" s="4">
        <v>0</v>
      </c>
      <c r="O835" s="4">
        <v>0</v>
      </c>
      <c r="P835" s="4">
        <v>657319000</v>
      </c>
      <c r="Q835" s="4">
        <v>0</v>
      </c>
      <c r="R835" s="4">
        <v>668870800</v>
      </c>
      <c r="S835" s="12">
        <v>1160200000</v>
      </c>
      <c r="T835" s="12">
        <v>-1087000000</v>
      </c>
      <c r="U835" s="1">
        <f t="shared" ref="U835:U898" si="89">IF(ISNUMBER(+H835+I835+J835+K835+L835+R835),(H835+I835+J835+K835+L835+R835),"")</f>
        <v>1031870800</v>
      </c>
      <c r="V835" s="1">
        <f t="shared" ref="V835:V898" si="90">IF(ISNUMBER(+M835+N835+O835+P835+Q835),(+M835+N835+O835+P835+Q835),"")</f>
        <v>1007136441.8866322</v>
      </c>
      <c r="W835" s="1">
        <f t="shared" ref="W835:W898" si="91">IF(ISNUMBER(+U835-V835),(U835-V835),"")</f>
        <v>24734358.113367796</v>
      </c>
      <c r="X835" s="1">
        <v>17</v>
      </c>
      <c r="Y835" s="13">
        <v>5480500224</v>
      </c>
      <c r="Z835" s="17">
        <v>1587.6272030929201</v>
      </c>
      <c r="AA835" s="17">
        <v>5.1928932503177947</v>
      </c>
      <c r="AB835" s="17">
        <v>354500000</v>
      </c>
      <c r="AC835" s="17">
        <v>2128619912.7367682</v>
      </c>
      <c r="AD835" s="17">
        <v>1038600000</v>
      </c>
      <c r="AE835" s="17">
        <v>4126500096</v>
      </c>
      <c r="AF835" s="17">
        <v>2.4567446523424303</v>
      </c>
      <c r="AG835" s="17">
        <v>6523125</v>
      </c>
      <c r="AH835" s="14"/>
      <c r="AI835" s="16"/>
      <c r="AJ835" s="21">
        <f t="shared" si="87"/>
        <v>8368753156.4846439</v>
      </c>
      <c r="AK835" s="1">
        <f t="shared" si="88"/>
        <v>55.272589361903854</v>
      </c>
      <c r="AL835" s="1">
        <f t="shared" si="85"/>
        <v>8393487514.598012</v>
      </c>
    </row>
    <row r="836" spans="1:38">
      <c r="A836" s="16" t="s">
        <v>94</v>
      </c>
      <c r="B836" t="s">
        <v>134</v>
      </c>
      <c r="C836">
        <v>17</v>
      </c>
      <c r="D836">
        <v>31</v>
      </c>
      <c r="E836" s="14"/>
      <c r="F836" s="1">
        <v>0</v>
      </c>
      <c r="G836" s="14">
        <v>1978</v>
      </c>
      <c r="H836" s="3">
        <v>0</v>
      </c>
      <c r="I836" s="3">
        <v>0</v>
      </c>
      <c r="J836" s="3">
        <v>0</v>
      </c>
      <c r="K836" s="3">
        <v>445000000</v>
      </c>
      <c r="L836" s="3">
        <v>0</v>
      </c>
      <c r="M836" s="4">
        <v>421971700.71448994</v>
      </c>
      <c r="N836" s="4">
        <v>0</v>
      </c>
      <c r="O836" s="4">
        <v>0</v>
      </c>
      <c r="P836" s="4">
        <v>820964000</v>
      </c>
      <c r="Q836" s="4">
        <v>0</v>
      </c>
      <c r="R836" s="4">
        <v>741505300</v>
      </c>
      <c r="S836" s="12">
        <v>1092400000</v>
      </c>
      <c r="T836" s="12">
        <v>-1283800000</v>
      </c>
      <c r="U836" s="1">
        <f t="shared" si="89"/>
        <v>1186505300</v>
      </c>
      <c r="V836" s="1">
        <f t="shared" si="90"/>
        <v>1242935700.7144899</v>
      </c>
      <c r="W836" s="1">
        <f t="shared" si="91"/>
        <v>-56430400.714489937</v>
      </c>
      <c r="X836" s="1">
        <v>18</v>
      </c>
      <c r="Y836" s="13">
        <v>6070600192</v>
      </c>
      <c r="Z836" s="17">
        <v>1627.1323164475716</v>
      </c>
      <c r="AA836" s="17">
        <v>2.4883116941867485</v>
      </c>
      <c r="AB836" s="17">
        <v>434600000</v>
      </c>
      <c r="AC836" s="17">
        <v>2285460068.9487681</v>
      </c>
      <c r="AD836" s="17">
        <v>1217699968</v>
      </c>
      <c r="AE836" s="17">
        <v>4674899968</v>
      </c>
      <c r="AF836" s="17">
        <v>2.4180064132228694</v>
      </c>
      <c r="AG836" s="17">
        <v>6682777</v>
      </c>
      <c r="AH836" s="14"/>
      <c r="AI836" s="16"/>
      <c r="AJ836" s="21">
        <f t="shared" si="87"/>
        <v>9901863098.772644</v>
      </c>
      <c r="AK836" s="1">
        <f t="shared" si="88"/>
        <v>59.745581483247655</v>
      </c>
      <c r="AL836" s="1">
        <f t="shared" si="85"/>
        <v>9845432698.0581551</v>
      </c>
    </row>
    <row r="837" spans="1:38">
      <c r="A837" s="16" t="s">
        <v>94</v>
      </c>
      <c r="B837" t="s">
        <v>134</v>
      </c>
      <c r="C837">
        <v>17</v>
      </c>
      <c r="D837">
        <v>31</v>
      </c>
      <c r="E837" s="14"/>
      <c r="F837" s="1">
        <v>0</v>
      </c>
      <c r="G837" s="14">
        <v>1979</v>
      </c>
      <c r="H837" s="3">
        <v>0</v>
      </c>
      <c r="I837" s="3">
        <v>0</v>
      </c>
      <c r="J837" s="3">
        <v>0</v>
      </c>
      <c r="K837" s="3">
        <v>560000000</v>
      </c>
      <c r="L837" s="3">
        <v>0</v>
      </c>
      <c r="M837" s="4">
        <v>489855936.8474856</v>
      </c>
      <c r="N837" s="4">
        <v>0</v>
      </c>
      <c r="O837" s="4">
        <v>0</v>
      </c>
      <c r="P837" s="4">
        <v>1050347000</v>
      </c>
      <c r="Q837" s="4">
        <v>0</v>
      </c>
      <c r="R837" s="4">
        <v>696286900</v>
      </c>
      <c r="S837" s="12">
        <v>1221400000</v>
      </c>
      <c r="T837" s="12">
        <v>-1401700000</v>
      </c>
      <c r="U837" s="1">
        <f t="shared" si="89"/>
        <v>1256286900</v>
      </c>
      <c r="V837" s="1">
        <f t="shared" si="90"/>
        <v>1540202936.8474855</v>
      </c>
      <c r="W837" s="1">
        <f t="shared" si="91"/>
        <v>-283916036.84748554</v>
      </c>
      <c r="X837" s="1">
        <v>19</v>
      </c>
      <c r="Y837" s="13">
        <v>6902600192</v>
      </c>
      <c r="Z837" s="17">
        <v>1663.1152600410112</v>
      </c>
      <c r="AA837" s="17">
        <v>2.2114331594125645</v>
      </c>
      <c r="AB837" s="17">
        <v>488000000</v>
      </c>
      <c r="AC837" s="17">
        <v>2166387441.9918318</v>
      </c>
      <c r="AD837" s="17">
        <v>1286000000</v>
      </c>
      <c r="AE837" s="17">
        <v>5431499776</v>
      </c>
      <c r="AF837" s="17">
        <v>2.4184088704276903</v>
      </c>
      <c r="AG837" s="17">
        <v>6846364</v>
      </c>
      <c r="AH837" s="14"/>
      <c r="AI837" s="16"/>
      <c r="AJ837" s="21">
        <f t="shared" si="87"/>
        <v>11655293161.860004</v>
      </c>
      <c r="AK837" s="1">
        <f t="shared" si="88"/>
        <v>65.172862266948485</v>
      </c>
      <c r="AL837" s="1">
        <f t="shared" si="85"/>
        <v>11371377125.01252</v>
      </c>
    </row>
    <row r="838" spans="1:38">
      <c r="A838" s="16" t="s">
        <v>94</v>
      </c>
      <c r="B838" t="s">
        <v>134</v>
      </c>
      <c r="C838">
        <v>17</v>
      </c>
      <c r="D838">
        <v>31</v>
      </c>
      <c r="E838" s="14"/>
      <c r="F838" s="1">
        <v>0</v>
      </c>
      <c r="G838" s="14">
        <v>1980</v>
      </c>
      <c r="H838" s="3">
        <v>0</v>
      </c>
      <c r="I838" s="3">
        <v>0</v>
      </c>
      <c r="J838" s="3">
        <v>0</v>
      </c>
      <c r="K838" s="3">
        <v>683000000</v>
      </c>
      <c r="L838" s="3">
        <v>0</v>
      </c>
      <c r="M838" s="4">
        <v>540143624.52875304</v>
      </c>
      <c r="N838" s="4">
        <v>0</v>
      </c>
      <c r="O838" s="4">
        <v>0</v>
      </c>
      <c r="P838" s="4">
        <v>1179906000</v>
      </c>
      <c r="Q838" s="4">
        <v>0</v>
      </c>
      <c r="R838" s="4">
        <v>444689400</v>
      </c>
      <c r="S838" s="12">
        <v>1519800000</v>
      </c>
      <c r="T838" s="12">
        <v>-1472600000</v>
      </c>
      <c r="U838" s="1">
        <f t="shared" si="89"/>
        <v>1127689400</v>
      </c>
      <c r="V838" s="1">
        <f t="shared" si="90"/>
        <v>1720049624.528753</v>
      </c>
      <c r="W838" s="1">
        <f t="shared" si="91"/>
        <v>-592360224.52875304</v>
      </c>
      <c r="X838" s="1">
        <v>20</v>
      </c>
      <c r="Y838" s="13">
        <v>7878700032</v>
      </c>
      <c r="Z838" s="17">
        <v>1683.9955820988739</v>
      </c>
      <c r="AA838" s="17">
        <v>1.255494586547627</v>
      </c>
      <c r="AB838" s="17">
        <v>627000000</v>
      </c>
      <c r="AC838" s="17">
        <v>1956567835.0192573</v>
      </c>
      <c r="AD838" s="17">
        <v>1294000000</v>
      </c>
      <c r="AE838" s="17">
        <v>6216999936</v>
      </c>
      <c r="AF838" s="17">
        <v>2.4433356469562382</v>
      </c>
      <c r="AG838" s="17">
        <v>7015704</v>
      </c>
      <c r="AH838" s="14"/>
      <c r="AI838" s="16"/>
      <c r="AJ838" s="21">
        <f t="shared" si="87"/>
        <v>13556077116.726986</v>
      </c>
      <c r="AK838" s="1">
        <f t="shared" si="88"/>
        <v>71.4227229151995</v>
      </c>
      <c r="AL838" s="1">
        <f t="shared" si="85"/>
        <v>12963716892.198233</v>
      </c>
    </row>
    <row r="839" spans="1:38">
      <c r="A839" s="16" t="s">
        <v>94</v>
      </c>
      <c r="B839" t="s">
        <v>134</v>
      </c>
      <c r="C839">
        <v>17</v>
      </c>
      <c r="D839">
        <v>31</v>
      </c>
      <c r="E839" s="14"/>
      <c r="F839" s="1">
        <v>0</v>
      </c>
      <c r="G839" s="14">
        <v>1981</v>
      </c>
      <c r="H839" s="3">
        <v>0</v>
      </c>
      <c r="I839" s="3">
        <v>0</v>
      </c>
      <c r="J839" s="3">
        <v>0</v>
      </c>
      <c r="K839" s="3">
        <v>847000000</v>
      </c>
      <c r="L839" s="3">
        <v>0</v>
      </c>
      <c r="M839" s="4">
        <v>610467251.18979537</v>
      </c>
      <c r="N839" s="4">
        <v>0</v>
      </c>
      <c r="O839" s="4">
        <v>0</v>
      </c>
      <c r="P839" s="4">
        <v>1281274199.49</v>
      </c>
      <c r="Q839" s="4">
        <v>0</v>
      </c>
      <c r="R839" s="4">
        <v>149714700</v>
      </c>
      <c r="S839" s="12">
        <v>1291300000</v>
      </c>
      <c r="T839" s="12">
        <v>-1540000000</v>
      </c>
      <c r="U839" s="1">
        <f t="shared" si="89"/>
        <v>996714700</v>
      </c>
      <c r="V839" s="1">
        <f t="shared" si="90"/>
        <v>1891741450.6797953</v>
      </c>
      <c r="W839" s="1">
        <f t="shared" si="91"/>
        <v>-895026750.67979527</v>
      </c>
      <c r="X839" s="1">
        <v>21</v>
      </c>
      <c r="Y839" s="13">
        <v>8607500288</v>
      </c>
      <c r="Z839" s="17">
        <v>1653.4357694884384</v>
      </c>
      <c r="AA839" s="17">
        <v>-1.8147204740493805</v>
      </c>
      <c r="AB839" s="17">
        <v>680000000</v>
      </c>
      <c r="AC839" s="17">
        <v>2108687050.0743735</v>
      </c>
      <c r="AD839" s="17">
        <v>1443000064</v>
      </c>
      <c r="AE839" s="17">
        <v>7022000128</v>
      </c>
      <c r="AF839" s="17">
        <v>2.4761640013475703</v>
      </c>
      <c r="AG839" s="17">
        <v>7191593</v>
      </c>
      <c r="AH839" s="14"/>
      <c r="AI839" s="16"/>
      <c r="AJ839" s="21">
        <f t="shared" si="87"/>
        <v>15688699427.805977</v>
      </c>
      <c r="AK839" s="1">
        <f t="shared" si="88"/>
        <v>78.183465064019558</v>
      </c>
      <c r="AL839" s="1">
        <f t="shared" si="85"/>
        <v>14793672677.126183</v>
      </c>
    </row>
    <row r="840" spans="1:38">
      <c r="A840" s="16" t="s">
        <v>94</v>
      </c>
      <c r="B840" t="s">
        <v>134</v>
      </c>
      <c r="C840">
        <v>17</v>
      </c>
      <c r="D840">
        <v>31</v>
      </c>
      <c r="E840" s="14"/>
      <c r="F840" s="1">
        <v>0</v>
      </c>
      <c r="G840" s="14">
        <v>1982</v>
      </c>
      <c r="H840" s="3">
        <v>0</v>
      </c>
      <c r="I840" s="3">
        <v>0</v>
      </c>
      <c r="J840" s="3">
        <v>0</v>
      </c>
      <c r="K840" s="3">
        <v>1072000000</v>
      </c>
      <c r="L840" s="3">
        <v>0</v>
      </c>
      <c r="M840" s="4">
        <v>618933881.50985265</v>
      </c>
      <c r="N840" s="4">
        <v>0</v>
      </c>
      <c r="O840" s="4">
        <v>0</v>
      </c>
      <c r="P840" s="4">
        <v>1664557099.3399999</v>
      </c>
      <c r="Q840" s="4">
        <v>0</v>
      </c>
      <c r="R840" s="4">
        <v>112233100</v>
      </c>
      <c r="S840" s="12">
        <v>1170400000</v>
      </c>
      <c r="T840" s="12">
        <v>-1284300000</v>
      </c>
      <c r="U840" s="1">
        <f t="shared" si="89"/>
        <v>1184233100</v>
      </c>
      <c r="V840" s="1">
        <f t="shared" si="90"/>
        <v>2283490980.8498526</v>
      </c>
      <c r="W840" s="1">
        <f t="shared" si="91"/>
        <v>-1099257880.8498526</v>
      </c>
      <c r="X840" s="1">
        <v>22</v>
      </c>
      <c r="Y840" s="13">
        <v>8716999680</v>
      </c>
      <c r="Z840" s="17">
        <v>1555.7504286939156</v>
      </c>
      <c r="AA840" s="17">
        <v>-5.9080215026886833</v>
      </c>
      <c r="AB840" s="17">
        <v>675000000</v>
      </c>
      <c r="AC840" s="17">
        <v>1877885482.4045417</v>
      </c>
      <c r="AD840" s="17">
        <v>1308999936</v>
      </c>
      <c r="AE840" s="17">
        <v>7149000192</v>
      </c>
      <c r="AF840" s="17">
        <v>2.4958358480482397</v>
      </c>
      <c r="AG840" s="17">
        <v>7373342</v>
      </c>
      <c r="AH840" s="14"/>
      <c r="AI840" s="16"/>
      <c r="AJ840" s="21">
        <f t="shared" si="87"/>
        <v>17209572245.542507</v>
      </c>
      <c r="AK840" s="1">
        <f t="shared" si="88"/>
        <v>82.540956030541196</v>
      </c>
      <c r="AL840" s="1">
        <f t="shared" ref="AL840:AL903" si="92">IF(ISNUMBER(+AJ840+W840),(+AJ840+W840),"")</f>
        <v>16110314364.692654</v>
      </c>
    </row>
    <row r="841" spans="1:38">
      <c r="A841" s="16" t="s">
        <v>94</v>
      </c>
      <c r="B841" t="s">
        <v>134</v>
      </c>
      <c r="C841">
        <v>17</v>
      </c>
      <c r="D841">
        <v>31</v>
      </c>
      <c r="E841" s="14"/>
      <c r="F841" s="1">
        <v>0</v>
      </c>
      <c r="G841" s="14">
        <v>1983</v>
      </c>
      <c r="H841" s="3">
        <v>0</v>
      </c>
      <c r="I841" s="3">
        <v>0</v>
      </c>
      <c r="J841" s="3">
        <v>0</v>
      </c>
      <c r="K841" s="3">
        <v>1241000000</v>
      </c>
      <c r="L841" s="3">
        <v>0</v>
      </c>
      <c r="M841" s="4">
        <v>672181728.93893862</v>
      </c>
      <c r="N841" s="4">
        <v>0</v>
      </c>
      <c r="O841" s="4">
        <v>0</v>
      </c>
      <c r="P841" s="4">
        <v>1964935183.53</v>
      </c>
      <c r="Q841" s="4">
        <v>0</v>
      </c>
      <c r="R841" s="4">
        <v>210025800</v>
      </c>
      <c r="S841" s="12">
        <v>1091700000</v>
      </c>
      <c r="T841" s="12">
        <v>-1056000000</v>
      </c>
      <c r="U841" s="1">
        <f t="shared" si="89"/>
        <v>1451025800</v>
      </c>
      <c r="V841" s="1">
        <f t="shared" si="90"/>
        <v>2637116912.4689388</v>
      </c>
      <c r="W841" s="1">
        <f t="shared" si="91"/>
        <v>-1186091112.4689388</v>
      </c>
      <c r="X841" s="1">
        <v>23</v>
      </c>
      <c r="Y841" s="13">
        <v>9050000384</v>
      </c>
      <c r="Z841" s="17">
        <v>1478.4084747636318</v>
      </c>
      <c r="AA841" s="17">
        <v>-4.9713599626139029</v>
      </c>
      <c r="AB841" s="17">
        <v>688000000</v>
      </c>
      <c r="AC841" s="17">
        <v>1353336464.9731054</v>
      </c>
      <c r="AD841" s="17">
        <v>950000000</v>
      </c>
      <c r="AE841" s="17">
        <v>7501000192</v>
      </c>
      <c r="AF841" s="17">
        <v>2.4934383897478494</v>
      </c>
      <c r="AG841" s="17">
        <v>7559503</v>
      </c>
      <c r="AH841" s="14"/>
      <c r="AI841" s="16"/>
      <c r="AJ841" s="21">
        <f t="shared" si="87"/>
        <v>17471352127.781742</v>
      </c>
      <c r="AK841" s="1">
        <f t="shared" si="88"/>
        <v>82.541769250536163</v>
      </c>
      <c r="AL841" s="1">
        <f t="shared" si="92"/>
        <v>16285261015.312803</v>
      </c>
    </row>
    <row r="842" spans="1:38">
      <c r="A842" s="16" t="s">
        <v>94</v>
      </c>
      <c r="B842" t="s">
        <v>134</v>
      </c>
      <c r="C842">
        <v>17</v>
      </c>
      <c r="D842">
        <v>31</v>
      </c>
      <c r="E842" s="14"/>
      <c r="F842" s="1">
        <v>0</v>
      </c>
      <c r="G842" s="14">
        <v>1984</v>
      </c>
      <c r="H842" s="3">
        <v>0</v>
      </c>
      <c r="I842" s="3">
        <v>0</v>
      </c>
      <c r="J842" s="3">
        <v>0</v>
      </c>
      <c r="K842" s="3">
        <v>1292000000</v>
      </c>
      <c r="L842" s="3">
        <v>0</v>
      </c>
      <c r="M842" s="4">
        <v>701690884.60790539</v>
      </c>
      <c r="N842" s="4">
        <v>0</v>
      </c>
      <c r="O842" s="4">
        <v>0</v>
      </c>
      <c r="P842" s="4">
        <v>2099447727.1999998</v>
      </c>
      <c r="Q842" s="4">
        <v>0</v>
      </c>
      <c r="R842" s="4">
        <v>274360400</v>
      </c>
      <c r="S842" s="12">
        <v>1132200000</v>
      </c>
      <c r="T842" s="12">
        <v>-1182200000</v>
      </c>
      <c r="U842" s="1">
        <f t="shared" si="89"/>
        <v>1566360400</v>
      </c>
      <c r="V842" s="1">
        <f t="shared" si="90"/>
        <v>2801138611.8079052</v>
      </c>
      <c r="W842" s="1">
        <f t="shared" si="91"/>
        <v>-1234778211.8079052</v>
      </c>
      <c r="X842" s="1">
        <v>24</v>
      </c>
      <c r="Y842" s="13">
        <v>9470000128</v>
      </c>
      <c r="Z842" s="17">
        <v>1449.6215325329226</v>
      </c>
      <c r="AA842" s="17">
        <v>-1.9471575496286135</v>
      </c>
      <c r="AB842" s="17">
        <v>725900032</v>
      </c>
      <c r="AC842" s="17">
        <v>1232690190.9638751</v>
      </c>
      <c r="AD842" s="17">
        <v>912400000</v>
      </c>
      <c r="AE842" s="17">
        <v>7851700224</v>
      </c>
      <c r="AF842" s="17">
        <v>2.461832762183747</v>
      </c>
      <c r="AG842" s="17">
        <v>7747915</v>
      </c>
      <c r="AH842" s="14"/>
      <c r="AI842" s="16"/>
      <c r="AJ842" s="21">
        <f t="shared" si="87"/>
        <v>17781934013.726437</v>
      </c>
      <c r="AK842" s="1">
        <f t="shared" si="88"/>
        <v>83.01930817834085</v>
      </c>
      <c r="AL842" s="1">
        <f t="shared" si="92"/>
        <v>16547155801.918531</v>
      </c>
    </row>
    <row r="843" spans="1:38">
      <c r="A843" s="16" t="s">
        <v>94</v>
      </c>
      <c r="B843" t="s">
        <v>134</v>
      </c>
      <c r="C843">
        <v>17</v>
      </c>
      <c r="D843">
        <v>31</v>
      </c>
      <c r="E843" s="14"/>
      <c r="F843" s="1">
        <v>0</v>
      </c>
      <c r="G843" s="14">
        <v>1985</v>
      </c>
      <c r="H843" s="3">
        <v>0</v>
      </c>
      <c r="I843" s="3">
        <v>0</v>
      </c>
      <c r="J843" s="3">
        <v>0</v>
      </c>
      <c r="K843" s="3">
        <v>1391000000</v>
      </c>
      <c r="L843" s="3">
        <v>0</v>
      </c>
      <c r="M843" s="4">
        <v>924399779.16143465</v>
      </c>
      <c r="N843" s="4">
        <v>0</v>
      </c>
      <c r="O843" s="4">
        <v>0</v>
      </c>
      <c r="P843" s="4">
        <v>2094126224.52</v>
      </c>
      <c r="Q843" s="4">
        <v>0</v>
      </c>
      <c r="R843" s="4">
        <v>300900000</v>
      </c>
      <c r="S843" s="12">
        <v>1059700000</v>
      </c>
      <c r="T843" s="12">
        <v>-1076700000</v>
      </c>
      <c r="U843" s="1">
        <f t="shared" si="89"/>
        <v>1691900000</v>
      </c>
      <c r="V843" s="1">
        <f t="shared" si="90"/>
        <v>3018526003.6814346</v>
      </c>
      <c r="W843" s="1">
        <f t="shared" si="91"/>
        <v>-1326626003.6814346</v>
      </c>
      <c r="X843" s="1">
        <v>25</v>
      </c>
      <c r="Y843" s="13">
        <v>9721652291.9845676</v>
      </c>
      <c r="Z843" s="17">
        <v>1406.4457566224787</v>
      </c>
      <c r="AA843" s="17">
        <v>-2.97841712070894</v>
      </c>
      <c r="AB843" s="17">
        <v>676000014.01486635</v>
      </c>
      <c r="AC843" s="17">
        <v>1154007838.3491597</v>
      </c>
      <c r="AD843" s="17">
        <v>1065130429.0388595</v>
      </c>
      <c r="AE843" s="17">
        <v>8028608945.5799599</v>
      </c>
      <c r="AF843" s="17">
        <v>2.4124698298973621</v>
      </c>
      <c r="AG843" s="17">
        <v>7937104</v>
      </c>
      <c r="AH843" s="14"/>
      <c r="AI843" s="3"/>
      <c r="AJ843" s="21">
        <f t="shared" si="87"/>
        <v>18349457834.338242</v>
      </c>
      <c r="AK843" s="1">
        <f t="shared" si="88"/>
        <v>84.058447936084903</v>
      </c>
      <c r="AL843" s="1">
        <f t="shared" si="92"/>
        <v>17022831830.656807</v>
      </c>
    </row>
    <row r="844" spans="1:38">
      <c r="A844" s="16" t="s">
        <v>94</v>
      </c>
      <c r="B844" t="s">
        <v>134</v>
      </c>
      <c r="C844">
        <v>17</v>
      </c>
      <c r="D844">
        <v>31</v>
      </c>
      <c r="E844" s="14"/>
      <c r="F844" s="1">
        <v>0</v>
      </c>
      <c r="G844" s="14">
        <v>1986</v>
      </c>
      <c r="H844" s="3">
        <v>0</v>
      </c>
      <c r="I844" s="3">
        <v>0</v>
      </c>
      <c r="J844" s="3">
        <v>0</v>
      </c>
      <c r="K844" s="3">
        <v>1461000000</v>
      </c>
      <c r="L844" s="3">
        <v>0</v>
      </c>
      <c r="M844" s="4">
        <v>498209545.41713601</v>
      </c>
      <c r="N844" s="4">
        <v>0</v>
      </c>
      <c r="O844" s="4">
        <v>0</v>
      </c>
      <c r="P844" s="4">
        <v>2049757480.6200001</v>
      </c>
      <c r="Q844" s="4">
        <v>0</v>
      </c>
      <c r="R844" s="4">
        <v>362100000</v>
      </c>
      <c r="S844" s="12">
        <v>1043800000</v>
      </c>
      <c r="T844" s="12">
        <v>-875700000</v>
      </c>
      <c r="U844" s="1">
        <f t="shared" si="89"/>
        <v>1823100000</v>
      </c>
      <c r="V844" s="1">
        <f t="shared" si="90"/>
        <v>2547967026.0371361</v>
      </c>
      <c r="W844" s="1">
        <f t="shared" si="91"/>
        <v>-724867026.03713608</v>
      </c>
      <c r="X844" s="1">
        <v>26</v>
      </c>
      <c r="Y844" s="13">
        <v>7231963339.809926</v>
      </c>
      <c r="Z844" s="17">
        <v>1375.6086641135169</v>
      </c>
      <c r="AA844" s="17">
        <v>-2.1925546978090296</v>
      </c>
      <c r="AB844" s="17">
        <v>513196348.23500884</v>
      </c>
      <c r="AC844" s="17">
        <v>1199119053.8482633</v>
      </c>
      <c r="AD844" s="17">
        <v>727488565.46701849</v>
      </c>
      <c r="AE844" s="17">
        <v>5865935686.0038662</v>
      </c>
      <c r="AF844" s="17">
        <v>2.3598957738865352</v>
      </c>
      <c r="AG844" s="17">
        <v>8126639</v>
      </c>
      <c r="AH844" s="14"/>
      <c r="AI844" s="16"/>
      <c r="AJ844" s="21">
        <f t="shared" si="87"/>
        <v>18755106245.273685</v>
      </c>
      <c r="AK844" s="1">
        <f t="shared" si="88"/>
        <v>86.025109923699844</v>
      </c>
      <c r="AL844" s="1">
        <f t="shared" si="92"/>
        <v>18030239219.236549</v>
      </c>
    </row>
    <row r="845" spans="1:38">
      <c r="A845" s="16" t="s">
        <v>94</v>
      </c>
      <c r="B845" t="s">
        <v>134</v>
      </c>
      <c r="C845">
        <v>17</v>
      </c>
      <c r="D845">
        <v>31</v>
      </c>
      <c r="E845" s="14"/>
      <c r="F845" s="1">
        <v>0</v>
      </c>
      <c r="G845" s="14">
        <v>1987</v>
      </c>
      <c r="H845" s="3">
        <v>0</v>
      </c>
      <c r="I845" s="3">
        <v>0</v>
      </c>
      <c r="J845" s="3">
        <v>0</v>
      </c>
      <c r="K845" s="3">
        <v>1462000000</v>
      </c>
      <c r="L845" s="3">
        <v>0</v>
      </c>
      <c r="M845" s="4">
        <v>609718902.04235351</v>
      </c>
      <c r="N845" s="4">
        <v>0</v>
      </c>
      <c r="O845" s="4">
        <v>0</v>
      </c>
      <c r="P845" s="4">
        <v>2049987077.71</v>
      </c>
      <c r="Q845" s="4">
        <v>0</v>
      </c>
      <c r="R845" s="4">
        <v>287802400</v>
      </c>
      <c r="S845" s="12">
        <v>977900000</v>
      </c>
      <c r="T845" s="12">
        <v>-1333200000</v>
      </c>
      <c r="U845" s="1">
        <f t="shared" si="89"/>
        <v>1749802400</v>
      </c>
      <c r="V845" s="1">
        <f t="shared" si="90"/>
        <v>2659705979.7523537</v>
      </c>
      <c r="W845" s="1">
        <f t="shared" si="91"/>
        <v>-909903579.75235367</v>
      </c>
      <c r="X845" s="1">
        <v>27</v>
      </c>
      <c r="Y845" s="13">
        <v>7084399820.8000002</v>
      </c>
      <c r="Z845" s="17">
        <v>1391.7072889726446</v>
      </c>
      <c r="AA845" s="17">
        <v>1.1702910340058139</v>
      </c>
      <c r="AB845" s="17">
        <v>559840000</v>
      </c>
      <c r="AC845" s="17">
        <v>1396349484.4024835</v>
      </c>
      <c r="AD845" s="17">
        <v>875320012.79999995</v>
      </c>
      <c r="AE845" s="17">
        <v>5995680153.6000004</v>
      </c>
      <c r="AF845" s="17">
        <v>2.3191334066567664</v>
      </c>
      <c r="AG845" s="17">
        <v>8317308.9999999991</v>
      </c>
      <c r="AH845" s="14"/>
      <c r="AI845" s="16"/>
      <c r="AJ845" s="21">
        <f t="shared" si="87"/>
        <v>19236502882.962914</v>
      </c>
      <c r="AK845" s="1">
        <f t="shared" si="88"/>
        <v>87.727374196924899</v>
      </c>
      <c r="AL845" s="1">
        <f t="shared" si="92"/>
        <v>18326599303.21056</v>
      </c>
    </row>
    <row r="846" spans="1:38">
      <c r="A846" s="16" t="s">
        <v>94</v>
      </c>
      <c r="B846" t="s">
        <v>134</v>
      </c>
      <c r="C846">
        <v>17</v>
      </c>
      <c r="D846">
        <v>31</v>
      </c>
      <c r="E846" s="14"/>
      <c r="F846" s="1">
        <v>0</v>
      </c>
      <c r="G846" s="14">
        <v>1988</v>
      </c>
      <c r="H846" s="3">
        <v>0</v>
      </c>
      <c r="I846" s="3">
        <v>0</v>
      </c>
      <c r="J846" s="3">
        <v>0</v>
      </c>
      <c r="K846" s="3">
        <v>1658000000</v>
      </c>
      <c r="L846" s="3">
        <v>0</v>
      </c>
      <c r="M846" s="4">
        <v>784143633.29384887</v>
      </c>
      <c r="N846" s="4">
        <v>0</v>
      </c>
      <c r="O846" s="4">
        <v>0</v>
      </c>
      <c r="P846" s="4">
        <v>2255000114.4400001</v>
      </c>
      <c r="Q846" s="4">
        <v>0</v>
      </c>
      <c r="R846" s="4">
        <v>201161500</v>
      </c>
      <c r="S846" s="12">
        <v>1073300000</v>
      </c>
      <c r="T846" s="12">
        <v>-1413200000</v>
      </c>
      <c r="U846" s="1">
        <f t="shared" si="89"/>
        <v>1859161500</v>
      </c>
      <c r="V846" s="1">
        <f t="shared" si="90"/>
        <v>3039143747.733849</v>
      </c>
      <c r="W846" s="1">
        <f t="shared" si="91"/>
        <v>-1179982247.733849</v>
      </c>
      <c r="X846" s="1">
        <v>28</v>
      </c>
      <c r="Y846" s="13">
        <v>7841603176.1069717</v>
      </c>
      <c r="Z846" s="17">
        <v>1413.0831103394885</v>
      </c>
      <c r="AA846" s="17">
        <v>1.5359423304180098</v>
      </c>
      <c r="AB846" s="17">
        <v>625877914.36108518</v>
      </c>
      <c r="AC846" s="17">
        <v>1572597954.2594461</v>
      </c>
      <c r="AD846" s="17">
        <v>1048549664.1209871</v>
      </c>
      <c r="AE846" s="17">
        <v>6598855616.4805708</v>
      </c>
      <c r="AF846" s="17">
        <v>2.2942777255312472</v>
      </c>
      <c r="AG846" s="17">
        <v>8510337</v>
      </c>
      <c r="AH846" s="14"/>
      <c r="AI846" s="16"/>
      <c r="AJ846" s="21">
        <f t="shared" si="87"/>
        <v>19994596083.182331</v>
      </c>
      <c r="AK846" s="1">
        <f t="shared" si="88"/>
        <v>90.00287293802127</v>
      </c>
      <c r="AL846" s="1">
        <f t="shared" si="92"/>
        <v>18814613835.448483</v>
      </c>
    </row>
    <row r="847" spans="1:38">
      <c r="A847" s="16" t="s">
        <v>94</v>
      </c>
      <c r="B847" t="s">
        <v>134</v>
      </c>
      <c r="C847">
        <v>17</v>
      </c>
      <c r="D847">
        <v>31</v>
      </c>
      <c r="E847" s="14"/>
      <c r="F847" s="1">
        <v>0</v>
      </c>
      <c r="G847" s="14">
        <v>1989</v>
      </c>
      <c r="H847" s="3">
        <v>0</v>
      </c>
      <c r="I847" s="3">
        <v>0</v>
      </c>
      <c r="J847" s="3">
        <v>0</v>
      </c>
      <c r="K847" s="3">
        <v>1649000000</v>
      </c>
      <c r="L847" s="3">
        <v>0</v>
      </c>
      <c r="M847" s="4">
        <v>744456368.2347002</v>
      </c>
      <c r="N847" s="4">
        <v>0</v>
      </c>
      <c r="O847" s="4">
        <v>0</v>
      </c>
      <c r="P847" s="4">
        <v>2327600240.71</v>
      </c>
      <c r="Q847" s="4">
        <v>0</v>
      </c>
      <c r="R847" s="4">
        <v>306022800</v>
      </c>
      <c r="S847" s="12">
        <v>1126100000</v>
      </c>
      <c r="T847" s="12">
        <v>-1484400000</v>
      </c>
      <c r="U847" s="1">
        <f t="shared" si="89"/>
        <v>1955022800</v>
      </c>
      <c r="V847" s="1">
        <f t="shared" si="90"/>
        <v>3072056608.9447002</v>
      </c>
      <c r="W847" s="1">
        <f t="shared" si="91"/>
        <v>-1117033808.9447002</v>
      </c>
      <c r="X847" s="1">
        <v>29</v>
      </c>
      <c r="Y847" s="13">
        <v>8410724409.2107496</v>
      </c>
      <c r="Z847" s="17">
        <v>1435.537402209274</v>
      </c>
      <c r="AA847" s="17">
        <v>1.5890283951091249</v>
      </c>
      <c r="AB847" s="17">
        <v>664062503.59829175</v>
      </c>
      <c r="AC847" s="17">
        <v>1672786816.5888507</v>
      </c>
      <c r="AD847" s="17">
        <v>1155859369.899508</v>
      </c>
      <c r="AE847" s="17">
        <v>7044495310.8986034</v>
      </c>
      <c r="AF847" s="17">
        <v>2.290318098677901</v>
      </c>
      <c r="AG847" s="17">
        <v>8707500</v>
      </c>
      <c r="AH847" s="14"/>
      <c r="AI847" s="16"/>
      <c r="AJ847" s="21">
        <f t="shared" si="87"/>
        <v>20812840802.815498</v>
      </c>
      <c r="AK847" s="1">
        <f t="shared" si="88"/>
        <v>92.169945719934901</v>
      </c>
      <c r="AL847" s="1">
        <f t="shared" si="92"/>
        <v>19695806993.870796</v>
      </c>
    </row>
    <row r="848" spans="1:38">
      <c r="A848" s="16" t="s">
        <v>94</v>
      </c>
      <c r="B848" t="s">
        <v>134</v>
      </c>
      <c r="C848">
        <v>17</v>
      </c>
      <c r="D848">
        <v>31</v>
      </c>
      <c r="E848" s="14"/>
      <c r="F848" s="1">
        <v>0</v>
      </c>
      <c r="G848" s="14">
        <v>1990</v>
      </c>
      <c r="H848" s="3">
        <v>0</v>
      </c>
      <c r="I848" s="3">
        <v>0</v>
      </c>
      <c r="J848" s="3">
        <v>0</v>
      </c>
      <c r="K848" s="3">
        <v>1999000000</v>
      </c>
      <c r="L848" s="3">
        <v>0</v>
      </c>
      <c r="M848" s="4">
        <v>789639732.1519767</v>
      </c>
      <c r="N848" s="4">
        <v>0</v>
      </c>
      <c r="O848" s="4">
        <v>0</v>
      </c>
      <c r="P848" s="4">
        <v>2401600211.73</v>
      </c>
      <c r="Q848" s="4">
        <v>0</v>
      </c>
      <c r="R848" s="4">
        <v>282000000</v>
      </c>
      <c r="S848" s="12">
        <v>1211400000</v>
      </c>
      <c r="T848" s="12">
        <v>-1428000000</v>
      </c>
      <c r="U848" s="1">
        <f t="shared" si="89"/>
        <v>2281000000</v>
      </c>
      <c r="V848" s="1">
        <f t="shared" si="90"/>
        <v>3191239943.8819766</v>
      </c>
      <c r="W848" s="1">
        <f t="shared" si="91"/>
        <v>-910239943.8819766</v>
      </c>
      <c r="X848" s="1">
        <v>30</v>
      </c>
      <c r="Y848" s="13">
        <v>7650125576.4627943</v>
      </c>
      <c r="Z848" s="17">
        <v>1446.4181271028974</v>
      </c>
      <c r="AA848" s="17">
        <v>0.7579548172606394</v>
      </c>
      <c r="AB848" s="17">
        <v>503700589.87580419</v>
      </c>
      <c r="AC848" s="17">
        <v>1501259287.8887711</v>
      </c>
      <c r="AD848" s="17">
        <v>993133935.78079569</v>
      </c>
      <c r="AE848" s="17">
        <v>6397617556.5461178</v>
      </c>
      <c r="AF848" s="17">
        <v>2.3003098379401576</v>
      </c>
      <c r="AG848" s="17">
        <v>8910121</v>
      </c>
      <c r="AH848" s="14"/>
      <c r="AI848" s="16"/>
      <c r="AJ848" s="21">
        <f t="shared" si="87"/>
        <v>21396392937.085766</v>
      </c>
      <c r="AK848" s="1">
        <f t="shared" si="88"/>
        <v>94.120944997213314</v>
      </c>
      <c r="AL848" s="1">
        <f t="shared" si="92"/>
        <v>20486152993.203789</v>
      </c>
    </row>
    <row r="849" spans="1:38">
      <c r="A849" s="16" t="s">
        <v>94</v>
      </c>
      <c r="B849" t="s">
        <v>134</v>
      </c>
      <c r="C849">
        <v>17</v>
      </c>
      <c r="D849">
        <v>31</v>
      </c>
      <c r="E849" s="14"/>
      <c r="F849" s="1">
        <v>0</v>
      </c>
      <c r="G849" s="14">
        <v>1991</v>
      </c>
      <c r="H849" s="3">
        <v>0</v>
      </c>
      <c r="I849" s="3">
        <v>0</v>
      </c>
      <c r="J849" s="3">
        <v>0</v>
      </c>
      <c r="K849" s="3">
        <v>2225000000</v>
      </c>
      <c r="L849" s="3">
        <v>0</v>
      </c>
      <c r="M849" s="4">
        <v>882257285.70198345</v>
      </c>
      <c r="N849" s="4">
        <v>0</v>
      </c>
      <c r="O849" s="4">
        <v>0</v>
      </c>
      <c r="P849" s="4">
        <v>2448324448.27</v>
      </c>
      <c r="Q849" s="4">
        <v>0</v>
      </c>
      <c r="R849" s="4">
        <v>807300000</v>
      </c>
      <c r="S849" s="12">
        <v>1230000000</v>
      </c>
      <c r="T849" s="12">
        <v>-1673000000</v>
      </c>
      <c r="U849" s="1">
        <f t="shared" si="89"/>
        <v>3032300000</v>
      </c>
      <c r="V849" s="1">
        <f t="shared" si="90"/>
        <v>3330581733.9719834</v>
      </c>
      <c r="W849" s="1">
        <f t="shared" si="91"/>
        <v>-298281733.97198343</v>
      </c>
      <c r="X849" s="1">
        <v>31</v>
      </c>
      <c r="Y849" s="13">
        <v>9406097461.1055489</v>
      </c>
      <c r="Z849" s="17">
        <v>1464.9950503051016</v>
      </c>
      <c r="AA849" s="17">
        <v>1.2843397669118417</v>
      </c>
      <c r="AB849" s="17">
        <v>510051885.16084403</v>
      </c>
      <c r="AC849" s="17">
        <v>1578892542.4686239</v>
      </c>
      <c r="AD849" s="17">
        <v>1145379671.940141</v>
      </c>
      <c r="AE849" s="17">
        <v>7891452135.462142</v>
      </c>
      <c r="AF849" s="17">
        <v>2.3167611873666583</v>
      </c>
      <c r="AG849" s="17">
        <v>9118957</v>
      </c>
      <c r="AH849" s="14"/>
      <c r="AI849" s="16"/>
      <c r="AJ849" s="21">
        <f t="shared" si="87"/>
        <v>21986508217.084984</v>
      </c>
      <c r="AK849" s="1">
        <f t="shared" si="88"/>
        <v>95.498315964464666</v>
      </c>
      <c r="AL849" s="1">
        <f t="shared" si="92"/>
        <v>21688226483.112999</v>
      </c>
    </row>
    <row r="850" spans="1:38">
      <c r="A850" s="16" t="s">
        <v>94</v>
      </c>
      <c r="B850" t="s">
        <v>134</v>
      </c>
      <c r="C850">
        <v>17</v>
      </c>
      <c r="D850">
        <v>31</v>
      </c>
      <c r="E850" s="14"/>
      <c r="F850" s="1">
        <v>0</v>
      </c>
      <c r="G850" s="14">
        <v>1992</v>
      </c>
      <c r="H850" s="3">
        <v>0</v>
      </c>
      <c r="I850" s="3">
        <v>0</v>
      </c>
      <c r="J850" s="3">
        <v>0</v>
      </c>
      <c r="K850" s="3">
        <v>1977000000</v>
      </c>
      <c r="L850" s="3">
        <v>0</v>
      </c>
      <c r="M850" s="4">
        <v>985932078.40819216</v>
      </c>
      <c r="N850" s="4">
        <v>0</v>
      </c>
      <c r="O850" s="4">
        <v>0</v>
      </c>
      <c r="P850" s="4">
        <v>2463697668.1299996</v>
      </c>
      <c r="Q850" s="4">
        <v>0</v>
      </c>
      <c r="R850" s="4">
        <v>765220000</v>
      </c>
      <c r="S850" s="12">
        <v>1283700000</v>
      </c>
      <c r="T850" s="12">
        <v>-2327800000</v>
      </c>
      <c r="U850" s="1">
        <f t="shared" si="89"/>
        <v>2742220000</v>
      </c>
      <c r="V850" s="1">
        <f t="shared" si="90"/>
        <v>3449629746.5381918</v>
      </c>
      <c r="W850" s="1">
        <f t="shared" si="91"/>
        <v>-707409746.5381918</v>
      </c>
      <c r="X850" s="1">
        <v>32</v>
      </c>
      <c r="Y850" s="13">
        <v>10440842291.646986</v>
      </c>
      <c r="Z850" s="17">
        <v>1500.5189214497589</v>
      </c>
      <c r="AA850" s="17">
        <v>2.4248458134557467</v>
      </c>
      <c r="AB850" s="17">
        <v>670811906.15531802</v>
      </c>
      <c r="AC850" s="17">
        <v>1972304305.5422013</v>
      </c>
      <c r="AD850" s="17">
        <v>1633272754.0670781</v>
      </c>
      <c r="AE850" s="17">
        <v>8820431041.6228867</v>
      </c>
      <c r="AF850" s="17">
        <v>2.3290215140180082</v>
      </c>
      <c r="AG850" s="17">
        <v>9333832</v>
      </c>
      <c r="AH850" s="14"/>
      <c r="AI850" s="16"/>
      <c r="AJ850" s="21">
        <f t="shared" si="87"/>
        <v>22689855471.5121</v>
      </c>
      <c r="AK850" s="1">
        <f t="shared" si="88"/>
        <v>95.269987547023646</v>
      </c>
      <c r="AL850" s="1">
        <f t="shared" si="92"/>
        <v>21982445724.973907</v>
      </c>
    </row>
    <row r="851" spans="1:38">
      <c r="A851" s="16" t="s">
        <v>94</v>
      </c>
      <c r="B851" t="s">
        <v>134</v>
      </c>
      <c r="C851">
        <v>17</v>
      </c>
      <c r="D851">
        <v>31</v>
      </c>
      <c r="E851" s="14"/>
      <c r="F851" s="1">
        <v>0</v>
      </c>
      <c r="G851" s="14">
        <v>1993</v>
      </c>
      <c r="H851" s="3">
        <v>0</v>
      </c>
      <c r="I851" s="3">
        <v>0</v>
      </c>
      <c r="J851" s="3">
        <v>0</v>
      </c>
      <c r="K851" s="3">
        <v>1944000000</v>
      </c>
      <c r="L851" s="3">
        <v>0</v>
      </c>
      <c r="M851" s="4">
        <v>1030890284.4472177</v>
      </c>
      <c r="N851" s="4">
        <v>0</v>
      </c>
      <c r="O851" s="4">
        <v>0</v>
      </c>
      <c r="P851" s="4">
        <v>2708877150.6600003</v>
      </c>
      <c r="Q851" s="4">
        <v>0</v>
      </c>
      <c r="R851" s="4">
        <v>867795700</v>
      </c>
      <c r="S851" s="12">
        <v>1363200000</v>
      </c>
      <c r="T851" s="12">
        <v>-2384000000</v>
      </c>
      <c r="U851" s="1">
        <f t="shared" si="89"/>
        <v>2811795700</v>
      </c>
      <c r="V851" s="1">
        <f t="shared" si="90"/>
        <v>3739767435.1072178</v>
      </c>
      <c r="W851" s="1">
        <f t="shared" si="91"/>
        <v>-927971735.10721779</v>
      </c>
      <c r="X851" s="1">
        <v>33</v>
      </c>
      <c r="Y851" s="13">
        <v>11399942820.384878</v>
      </c>
      <c r="Z851" s="17">
        <v>1523.4995949562399</v>
      </c>
      <c r="AA851" s="17">
        <v>1.5315150764162269</v>
      </c>
      <c r="AB851" s="17">
        <v>724615844.7626518</v>
      </c>
      <c r="AC851" s="17">
        <v>2160253890.3310075</v>
      </c>
      <c r="AD851" s="17">
        <v>1833853219.4680617</v>
      </c>
      <c r="AE851" s="17">
        <v>9663762000.6994953</v>
      </c>
      <c r="AF851" s="17">
        <v>2.3320755723958042</v>
      </c>
      <c r="AG851" s="17">
        <v>9554062</v>
      </c>
      <c r="AH851" s="14"/>
      <c r="AI851" s="16"/>
      <c r="AJ851" s="21">
        <f t="shared" ref="AJ851:AJ868" si="93">+IF(ISNUMBER((AJ850*0.96*AK851/AK850)+AD851),(AJ850*0.96*AK851/AK850)+AD851,"")</f>
        <v>23903851135.128212</v>
      </c>
      <c r="AK851" s="1">
        <f t="shared" si="88"/>
        <v>96.528473430729051</v>
      </c>
      <c r="AL851" s="1">
        <f t="shared" si="92"/>
        <v>22975879400.020996</v>
      </c>
    </row>
    <row r="852" spans="1:38">
      <c r="A852" s="16" t="s">
        <v>94</v>
      </c>
      <c r="B852" t="s">
        <v>134</v>
      </c>
      <c r="C852">
        <v>17</v>
      </c>
      <c r="D852">
        <v>31</v>
      </c>
      <c r="E852" s="14"/>
      <c r="F852" s="1">
        <v>0</v>
      </c>
      <c r="G852" s="14">
        <v>1994</v>
      </c>
      <c r="H852" s="3">
        <v>0</v>
      </c>
      <c r="I852" s="3">
        <v>0</v>
      </c>
      <c r="J852" s="3">
        <v>0</v>
      </c>
      <c r="K852" s="3">
        <v>1919000000</v>
      </c>
      <c r="L852" s="3">
        <v>0</v>
      </c>
      <c r="M852" s="4">
        <v>1192395338.338264</v>
      </c>
      <c r="N852" s="4">
        <v>0</v>
      </c>
      <c r="O852" s="4">
        <v>0</v>
      </c>
      <c r="P852" s="4">
        <v>3043332135.02</v>
      </c>
      <c r="Q852" s="4">
        <v>0</v>
      </c>
      <c r="R852" s="4">
        <v>863116200</v>
      </c>
      <c r="S852" s="12">
        <v>1550100000</v>
      </c>
      <c r="T852" s="12">
        <v>-2546600000</v>
      </c>
      <c r="U852" s="1">
        <f t="shared" si="89"/>
        <v>2782116200</v>
      </c>
      <c r="V852" s="1">
        <f t="shared" si="90"/>
        <v>4235727473.358264</v>
      </c>
      <c r="W852" s="1">
        <f t="shared" si="91"/>
        <v>-1453611273.358264</v>
      </c>
      <c r="X852" s="1">
        <v>34</v>
      </c>
      <c r="Y852" s="13">
        <v>12983235118.703014</v>
      </c>
      <c r="Z852" s="17">
        <v>1548.5700873715059</v>
      </c>
      <c r="AA852" s="17">
        <v>1.6455857617727645</v>
      </c>
      <c r="AB852" s="17">
        <v>723588095.68680108</v>
      </c>
      <c r="AC852" s="17">
        <v>2103637216.6835628</v>
      </c>
      <c r="AD852" s="17">
        <v>1846899278.7995763</v>
      </c>
      <c r="AE852" s="17">
        <v>11175508151.108009</v>
      </c>
      <c r="AF852" s="17">
        <v>2.3223170685198649</v>
      </c>
      <c r="AG852" s="17">
        <v>9778534</v>
      </c>
      <c r="AH852" s="14"/>
      <c r="AI852" s="16"/>
      <c r="AJ852" s="21">
        <f t="shared" si="93"/>
        <v>25129254723.83049</v>
      </c>
      <c r="AK852" s="1">
        <f t="shared" si="88"/>
        <v>97.936199009134512</v>
      </c>
      <c r="AL852" s="1">
        <f t="shared" si="92"/>
        <v>23675643450.472225</v>
      </c>
    </row>
    <row r="853" spans="1:38">
      <c r="A853" s="16" t="s">
        <v>94</v>
      </c>
      <c r="B853" t="s">
        <v>134</v>
      </c>
      <c r="C853">
        <v>17</v>
      </c>
      <c r="D853">
        <v>31</v>
      </c>
      <c r="E853" s="14"/>
      <c r="F853" s="1">
        <v>0</v>
      </c>
      <c r="G853" s="14">
        <v>1995</v>
      </c>
      <c r="H853" s="3">
        <v>0</v>
      </c>
      <c r="I853" s="3">
        <v>0</v>
      </c>
      <c r="J853" s="3">
        <v>0</v>
      </c>
      <c r="K853" s="3">
        <v>1598000000</v>
      </c>
      <c r="L853" s="3">
        <v>0</v>
      </c>
      <c r="M853" s="4">
        <v>1224413465.2930331</v>
      </c>
      <c r="N853" s="4">
        <v>0</v>
      </c>
      <c r="O853" s="4">
        <v>0</v>
      </c>
      <c r="P853" s="4">
        <v>2598558744.0999999</v>
      </c>
      <c r="Q853" s="4">
        <v>0</v>
      </c>
      <c r="R853" s="4">
        <v>701958100</v>
      </c>
      <c r="S853" s="12">
        <v>2157500000</v>
      </c>
      <c r="T853" s="12">
        <v>-3032600000</v>
      </c>
      <c r="U853" s="1">
        <f t="shared" si="89"/>
        <v>2299958100</v>
      </c>
      <c r="V853" s="1">
        <f t="shared" si="90"/>
        <v>3822972209.393033</v>
      </c>
      <c r="W853" s="1">
        <f t="shared" si="91"/>
        <v>-1523014109.393033</v>
      </c>
      <c r="X853" s="1">
        <v>35</v>
      </c>
      <c r="Y853" s="13">
        <v>14656917900.172117</v>
      </c>
      <c r="Z853" s="17">
        <v>1588.1525211099981</v>
      </c>
      <c r="AA853" s="17">
        <v>2.5560634330525005</v>
      </c>
      <c r="AB853" s="17">
        <v>807590189.32874358</v>
      </c>
      <c r="AC853" s="17">
        <v>2286514457.2744279</v>
      </c>
      <c r="AD853" s="17">
        <v>2127413029.2598968</v>
      </c>
      <c r="AE853" s="17">
        <v>12547240845.4389</v>
      </c>
      <c r="AF853" s="17">
        <v>2.3060596719686841</v>
      </c>
      <c r="AG853" s="17">
        <v>10006653</v>
      </c>
      <c r="AH853" s="14"/>
      <c r="AI853" s="16"/>
      <c r="AJ853" s="21">
        <f t="shared" si="93"/>
        <v>26587713297.171963</v>
      </c>
      <c r="AK853" s="1">
        <f t="shared" si="88"/>
        <v>99.301129184739438</v>
      </c>
      <c r="AL853" s="1">
        <f t="shared" si="92"/>
        <v>25064699187.778931</v>
      </c>
    </row>
    <row r="854" spans="1:38">
      <c r="A854" s="16" t="s">
        <v>94</v>
      </c>
      <c r="B854" t="s">
        <v>134</v>
      </c>
      <c r="C854">
        <v>17</v>
      </c>
      <c r="D854">
        <v>31</v>
      </c>
      <c r="E854" s="14"/>
      <c r="F854" s="1">
        <v>0</v>
      </c>
      <c r="G854" s="14">
        <v>1996</v>
      </c>
      <c r="H854" s="3">
        <v>49366578.068833672</v>
      </c>
      <c r="I854" s="3">
        <v>0</v>
      </c>
      <c r="J854" s="3">
        <v>0</v>
      </c>
      <c r="K854" s="3">
        <v>1920000000</v>
      </c>
      <c r="L854" s="3">
        <v>0</v>
      </c>
      <c r="M854" s="4">
        <v>1374988104.2470098</v>
      </c>
      <c r="N854" s="4">
        <v>0</v>
      </c>
      <c r="O854" s="4">
        <v>0</v>
      </c>
      <c r="P854" s="4">
        <v>2971426841.0099998</v>
      </c>
      <c r="Q854" s="4">
        <v>0</v>
      </c>
      <c r="R854" s="4">
        <v>869698400</v>
      </c>
      <c r="S854" s="12">
        <v>2236900000</v>
      </c>
      <c r="T854" s="12">
        <v>-2880300000</v>
      </c>
      <c r="U854" s="1">
        <f t="shared" si="89"/>
        <v>2839064978.0688334</v>
      </c>
      <c r="V854" s="1">
        <f t="shared" si="90"/>
        <v>4346414945.2570095</v>
      </c>
      <c r="W854" s="1">
        <f t="shared" si="91"/>
        <v>-1507349967.1881762</v>
      </c>
      <c r="X854" s="1">
        <v>36</v>
      </c>
      <c r="Y854" s="13">
        <v>15781579950.413221</v>
      </c>
      <c r="Z854" s="17">
        <v>1598.1618732957108</v>
      </c>
      <c r="AA854" s="17">
        <v>0.63025131734306683</v>
      </c>
      <c r="AB854" s="17">
        <v>801753041.3223139</v>
      </c>
      <c r="AC854" s="17">
        <v>2241184562.479362</v>
      </c>
      <c r="AD854" s="17">
        <v>2103675008.2644625</v>
      </c>
      <c r="AE854" s="17">
        <v>13730863053.223139</v>
      </c>
      <c r="AF854" s="17">
        <v>2.2866079089026914</v>
      </c>
      <c r="AG854" s="17">
        <v>10238102</v>
      </c>
      <c r="AH854" s="14"/>
      <c r="AI854" s="16"/>
      <c r="AJ854" s="21">
        <f t="shared" si="93"/>
        <v>27610132224.789856</v>
      </c>
      <c r="AK854" s="1">
        <f t="shared" si="88"/>
        <v>99.232082895215257</v>
      </c>
      <c r="AL854" s="1">
        <f t="shared" si="92"/>
        <v>26102782257.601681</v>
      </c>
    </row>
    <row r="855" spans="1:38">
      <c r="A855" s="16" t="s">
        <v>94</v>
      </c>
      <c r="B855" t="s">
        <v>134</v>
      </c>
      <c r="C855">
        <v>17</v>
      </c>
      <c r="D855">
        <v>31</v>
      </c>
      <c r="E855" s="14"/>
      <c r="F855" s="1">
        <v>0</v>
      </c>
      <c r="G855" s="14">
        <v>1997</v>
      </c>
      <c r="H855" s="3">
        <v>58764220.378305607</v>
      </c>
      <c r="I855" s="3">
        <v>0</v>
      </c>
      <c r="J855" s="3">
        <v>0</v>
      </c>
      <c r="K855" s="3">
        <v>2439000000</v>
      </c>
      <c r="L855" s="3">
        <v>0</v>
      </c>
      <c r="M855" s="4">
        <v>1446794796.1398754</v>
      </c>
      <c r="N855" s="4">
        <v>3577206</v>
      </c>
      <c r="O855" s="4">
        <v>0</v>
      </c>
      <c r="P855" s="4">
        <v>3478118610.1899996</v>
      </c>
      <c r="Q855" s="4">
        <v>0</v>
      </c>
      <c r="R855" s="4">
        <v>1111131000</v>
      </c>
      <c r="S855" s="12">
        <v>2602900000</v>
      </c>
      <c r="T855" s="12">
        <v>-3542700000</v>
      </c>
      <c r="U855" s="1">
        <f t="shared" si="89"/>
        <v>3608895220.3783054</v>
      </c>
      <c r="V855" s="1">
        <f t="shared" si="90"/>
        <v>4928490612.329875</v>
      </c>
      <c r="W855" s="1">
        <f t="shared" si="91"/>
        <v>-1319595391.9515696</v>
      </c>
      <c r="X855" s="1">
        <v>37</v>
      </c>
      <c r="Y855" s="13">
        <v>17788657193.898586</v>
      </c>
      <c r="Z855" s="17">
        <v>1630.3679212150341</v>
      </c>
      <c r="AA855" s="17">
        <v>2.0151931076236167</v>
      </c>
      <c r="AB855" s="17">
        <v>888952810.22399354</v>
      </c>
      <c r="AC855" s="17">
        <v>2745547755.5456142</v>
      </c>
      <c r="AD855" s="17">
        <v>2688320406.7610283</v>
      </c>
      <c r="AE855" s="17">
        <v>15468641657.826029</v>
      </c>
      <c r="AF855" s="17">
        <v>2.2763896094186014</v>
      </c>
      <c r="AG855" s="17">
        <v>10473834</v>
      </c>
      <c r="AH855" s="14"/>
      <c r="AI855" s="16"/>
      <c r="AJ855" s="21">
        <f t="shared" si="93"/>
        <v>29170675756.046787</v>
      </c>
      <c r="AK855" s="1">
        <f t="shared" si="88"/>
        <v>99.144584400425103</v>
      </c>
      <c r="AL855" s="1">
        <f t="shared" si="92"/>
        <v>27851080364.095219</v>
      </c>
    </row>
    <row r="856" spans="1:38">
      <c r="A856" s="16" t="s">
        <v>94</v>
      </c>
      <c r="B856" t="s">
        <v>134</v>
      </c>
      <c r="C856">
        <v>17</v>
      </c>
      <c r="D856">
        <v>31</v>
      </c>
      <c r="E856" s="14"/>
      <c r="F856" s="1">
        <v>0</v>
      </c>
      <c r="G856" s="14">
        <v>1998</v>
      </c>
      <c r="H856" s="3">
        <v>61838610.960016556</v>
      </c>
      <c r="I856" s="3">
        <v>0</v>
      </c>
      <c r="J856" s="3">
        <v>0</v>
      </c>
      <c r="K856" s="3">
        <v>2203000000</v>
      </c>
      <c r="L856" s="3">
        <v>0</v>
      </c>
      <c r="M856" s="4">
        <v>1761094785.9045348</v>
      </c>
      <c r="N856" s="4">
        <v>25133937</v>
      </c>
      <c r="O856" s="4">
        <v>0</v>
      </c>
      <c r="P856" s="4">
        <v>3805651107.4400001</v>
      </c>
      <c r="Q856" s="4">
        <v>0</v>
      </c>
      <c r="R856" s="4">
        <v>1335081000</v>
      </c>
      <c r="S856" s="12">
        <v>2846900000</v>
      </c>
      <c r="T856" s="12">
        <v>-4255700000</v>
      </c>
      <c r="U856" s="1">
        <f t="shared" si="89"/>
        <v>3599919610.9600167</v>
      </c>
      <c r="V856" s="1">
        <f t="shared" si="90"/>
        <v>5591879830.3445349</v>
      </c>
      <c r="W856" s="1">
        <f t="shared" si="91"/>
        <v>-1991960219.3845181</v>
      </c>
      <c r="X856" s="1">
        <v>38</v>
      </c>
      <c r="Y856" s="13">
        <v>19393672243.940578</v>
      </c>
      <c r="Z856" s="17">
        <v>1673.0914215325352</v>
      </c>
      <c r="AA856" s="17">
        <v>2.620482147714327</v>
      </c>
      <c r="AB856" s="17">
        <v>1101068334.6364346</v>
      </c>
      <c r="AC856" s="17">
        <v>3223999295.099103</v>
      </c>
      <c r="AD856" s="17">
        <v>3228328975.7623138</v>
      </c>
      <c r="AE856" s="17">
        <v>16486084233.30727</v>
      </c>
      <c r="AF856" s="17">
        <v>2.2861164175881297</v>
      </c>
      <c r="AG856" s="17">
        <v>10716036</v>
      </c>
      <c r="AH856" s="14"/>
      <c r="AI856" s="16"/>
      <c r="AJ856" s="21">
        <f t="shared" si="93"/>
        <v>31034606277.48225</v>
      </c>
      <c r="AK856" s="1">
        <f t="shared" si="88"/>
        <v>98.44510423531996</v>
      </c>
      <c r="AL856" s="1">
        <f t="shared" si="92"/>
        <v>29042646058.097733</v>
      </c>
    </row>
    <row r="857" spans="1:38">
      <c r="A857" s="16" t="s">
        <v>94</v>
      </c>
      <c r="B857" t="s">
        <v>134</v>
      </c>
      <c r="C857">
        <v>17</v>
      </c>
      <c r="D857">
        <v>31</v>
      </c>
      <c r="E857" s="14"/>
      <c r="F857" s="1">
        <v>0</v>
      </c>
      <c r="G857" s="14">
        <v>1999</v>
      </c>
      <c r="H857" s="3">
        <v>66514588.612400115</v>
      </c>
      <c r="I857" s="3">
        <v>0</v>
      </c>
      <c r="J857" s="3">
        <v>0</v>
      </c>
      <c r="K857" s="3">
        <v>2479000000</v>
      </c>
      <c r="L857" s="3">
        <v>0</v>
      </c>
      <c r="M857" s="4">
        <v>1662746832.3136663</v>
      </c>
      <c r="N857" s="4">
        <v>46690668</v>
      </c>
      <c r="O857" s="4">
        <v>0</v>
      </c>
      <c r="P857" s="4">
        <v>4191860790.9100003</v>
      </c>
      <c r="Q857" s="4">
        <v>0</v>
      </c>
      <c r="R857" s="4">
        <v>1189173000</v>
      </c>
      <c r="S857" s="12">
        <v>2780600000</v>
      </c>
      <c r="T857" s="12">
        <v>-4225700000</v>
      </c>
      <c r="U857" s="1">
        <f t="shared" si="89"/>
        <v>3734687588.6124001</v>
      </c>
      <c r="V857" s="1">
        <f t="shared" si="90"/>
        <v>5901298291.2236671</v>
      </c>
      <c r="W857" s="1">
        <f t="shared" si="91"/>
        <v>-2166610702.6112671</v>
      </c>
      <c r="X857" s="1">
        <v>39</v>
      </c>
      <c r="Y857" s="13">
        <v>18317089473.090378</v>
      </c>
      <c r="Z857" s="17">
        <v>1697.5991217901451</v>
      </c>
      <c r="AA857" s="17">
        <v>1.4648153676599946</v>
      </c>
      <c r="AB857" s="17">
        <v>1157939749.5204785</v>
      </c>
      <c r="AC857" s="17">
        <v>3411211777.7368007</v>
      </c>
      <c r="AD857" s="17">
        <v>3277262308.4734287</v>
      </c>
      <c r="AE857" s="17">
        <v>15510000945.594044</v>
      </c>
      <c r="AF857" s="17">
        <v>2.3207169583588145</v>
      </c>
      <c r="AG857" s="17">
        <v>10967633</v>
      </c>
      <c r="AH857" s="14"/>
      <c r="AI857" s="16"/>
      <c r="AJ857" s="21">
        <f t="shared" si="93"/>
        <v>33118146821.422279</v>
      </c>
      <c r="AK857" s="1">
        <f t="shared" si="88"/>
        <v>98.602594366932408</v>
      </c>
      <c r="AL857" s="1">
        <f t="shared" si="92"/>
        <v>30951536118.811012</v>
      </c>
    </row>
    <row r="858" spans="1:38">
      <c r="A858" s="16" t="s">
        <v>94</v>
      </c>
      <c r="B858" t="s">
        <v>134</v>
      </c>
      <c r="C858">
        <v>17</v>
      </c>
      <c r="D858">
        <v>31</v>
      </c>
      <c r="E858" s="14"/>
      <c r="F858" s="1">
        <v>0</v>
      </c>
      <c r="G858" s="14">
        <v>2000</v>
      </c>
      <c r="H858" s="3">
        <v>74638107.652983874</v>
      </c>
      <c r="I858" s="3">
        <v>0</v>
      </c>
      <c r="J858" s="3">
        <v>0</v>
      </c>
      <c r="K858" s="3">
        <v>3021000000</v>
      </c>
      <c r="L858" s="3">
        <v>0</v>
      </c>
      <c r="M858" s="4">
        <v>1839919442.7796171</v>
      </c>
      <c r="N858" s="4">
        <v>68247399</v>
      </c>
      <c r="O858" s="4">
        <v>0</v>
      </c>
      <c r="P858" s="4">
        <v>4724403816.6000004</v>
      </c>
      <c r="Q858" s="4">
        <v>0</v>
      </c>
      <c r="R858" s="4">
        <v>1746397000</v>
      </c>
      <c r="S858" s="12">
        <v>3085100000</v>
      </c>
      <c r="T858" s="12">
        <v>-4742000000</v>
      </c>
      <c r="U858" s="1">
        <f t="shared" si="89"/>
        <v>4842035107.6529837</v>
      </c>
      <c r="V858" s="1">
        <f t="shared" si="90"/>
        <v>6632570658.3796177</v>
      </c>
      <c r="W858" s="1">
        <f t="shared" si="91"/>
        <v>-1790535550.726634</v>
      </c>
      <c r="X858" s="1">
        <v>40</v>
      </c>
      <c r="Y858" s="13">
        <v>19290566570.048309</v>
      </c>
      <c r="Z858" s="17">
        <v>1717.66316430816</v>
      </c>
      <c r="AA858" s="17">
        <v>1.1819069803038644</v>
      </c>
      <c r="AB858" s="17">
        <v>1350844057.9710145</v>
      </c>
      <c r="AC858" s="17">
        <v>3110722022.5442834</v>
      </c>
      <c r="AD858" s="17">
        <v>3110722022.5442834</v>
      </c>
      <c r="AE858" s="17">
        <v>16188164501.642511</v>
      </c>
      <c r="AF858" s="17">
        <v>2.3702975287960384</v>
      </c>
      <c r="AG858" s="17">
        <v>11230704</v>
      </c>
      <c r="AH858" s="14"/>
      <c r="AI858" s="16"/>
      <c r="AJ858" s="21">
        <f t="shared" si="93"/>
        <v>35354722449.400902</v>
      </c>
      <c r="AK858" s="1">
        <f t="shared" si="88"/>
        <v>100</v>
      </c>
      <c r="AL858" s="1">
        <f t="shared" si="92"/>
        <v>33564186898.674267</v>
      </c>
    </row>
    <row r="859" spans="1:38">
      <c r="A859" s="16" t="s">
        <v>94</v>
      </c>
      <c r="B859" t="s">
        <v>134</v>
      </c>
      <c r="C859">
        <v>17</v>
      </c>
      <c r="D859">
        <v>31</v>
      </c>
      <c r="E859" s="14"/>
      <c r="F859" s="1">
        <v>0</v>
      </c>
      <c r="G859" s="14">
        <v>2001</v>
      </c>
      <c r="H859" s="3">
        <v>113319340.37988845</v>
      </c>
      <c r="I859" s="3">
        <v>0</v>
      </c>
      <c r="J859" s="3">
        <v>0</v>
      </c>
      <c r="K859" s="3">
        <v>2848000000</v>
      </c>
      <c r="L859" s="3">
        <v>0</v>
      </c>
      <c r="M859" s="4">
        <v>2169866289.085135</v>
      </c>
      <c r="N859" s="4">
        <v>89804130</v>
      </c>
      <c r="O859" s="4">
        <v>0</v>
      </c>
      <c r="P859" s="4">
        <v>4766877027.4300003</v>
      </c>
      <c r="Q859" s="4">
        <v>0</v>
      </c>
      <c r="R859" s="4">
        <v>2292161000</v>
      </c>
      <c r="S859" s="12">
        <v>2859800000</v>
      </c>
      <c r="T859" s="12">
        <v>-5142010000</v>
      </c>
      <c r="U859" s="1">
        <f t="shared" si="89"/>
        <v>5253480340.3798885</v>
      </c>
      <c r="V859" s="1">
        <f t="shared" si="90"/>
        <v>7026547446.5151348</v>
      </c>
      <c r="W859" s="1">
        <f t="shared" si="91"/>
        <v>-1773067106.1352463</v>
      </c>
      <c r="X859" s="1">
        <v>41</v>
      </c>
      <c r="Y859" s="13">
        <v>18702816768.483753</v>
      </c>
      <c r="Z859" s="17">
        <v>1715.6510105526145</v>
      </c>
      <c r="AA859" s="17">
        <v>-0.1171448394165111</v>
      </c>
      <c r="AB859" s="17">
        <v>1880934985.1701589</v>
      </c>
      <c r="AC859" s="17">
        <v>3167743648.0331845</v>
      </c>
      <c r="AD859" s="17">
        <v>3423730503.0269418</v>
      </c>
      <c r="AE859" s="17">
        <v>15600683255.248238</v>
      </c>
      <c r="AF859" s="17">
        <v>2.4229697561489205</v>
      </c>
      <c r="AG859" s="17">
        <v>11506144</v>
      </c>
      <c r="AH859" s="14"/>
      <c r="AI859" s="16"/>
      <c r="AJ859" s="21">
        <f t="shared" si="93"/>
        <v>37708928896.634445</v>
      </c>
      <c r="AK859" s="1">
        <f t="shared" si="88"/>
        <v>101.01549624038886</v>
      </c>
      <c r="AL859" s="1">
        <f t="shared" si="92"/>
        <v>35935861790.499199</v>
      </c>
    </row>
    <row r="860" spans="1:38">
      <c r="A860" s="16" t="s">
        <v>94</v>
      </c>
      <c r="B860" t="s">
        <v>134</v>
      </c>
      <c r="C860">
        <v>17</v>
      </c>
      <c r="D860">
        <v>31</v>
      </c>
      <c r="E860" s="14"/>
      <c r="F860" s="1">
        <v>0</v>
      </c>
      <c r="G860" s="14">
        <v>2002</v>
      </c>
      <c r="H860" s="3">
        <v>121644428.33634683</v>
      </c>
      <c r="I860" s="3">
        <v>0</v>
      </c>
      <c r="J860" s="3">
        <v>0</v>
      </c>
      <c r="K860" s="3">
        <v>3153000000</v>
      </c>
      <c r="L860" s="3">
        <v>0</v>
      </c>
      <c r="M860" s="4">
        <v>2370562895.8786058</v>
      </c>
      <c r="N860" s="4">
        <v>5776950</v>
      </c>
      <c r="O860" s="4">
        <v>0</v>
      </c>
      <c r="P860" s="4">
        <v>6747513904.79</v>
      </c>
      <c r="Q860" s="4">
        <v>0</v>
      </c>
      <c r="R860" s="4">
        <v>2299138078.0564799</v>
      </c>
      <c r="S860" s="12">
        <v>2818920000</v>
      </c>
      <c r="T860" s="12">
        <v>-5791010000</v>
      </c>
      <c r="U860" s="1">
        <f t="shared" si="89"/>
        <v>5573782506.3928261</v>
      </c>
      <c r="V860" s="1">
        <f t="shared" si="90"/>
        <v>9123853750.6686058</v>
      </c>
      <c r="W860" s="1">
        <f t="shared" si="91"/>
        <v>-3550071244.2757797</v>
      </c>
      <c r="X860" s="1">
        <v>42</v>
      </c>
      <c r="Y860" s="13">
        <v>20776640958.336266</v>
      </c>
      <c r="Z860" s="17">
        <v>1738.5940782391153</v>
      </c>
      <c r="AA860" s="17">
        <v>1.3372805742766474</v>
      </c>
      <c r="AB860" s="17">
        <v>2007834490.1886685</v>
      </c>
      <c r="AC860" s="17">
        <v>3461751588.2788744</v>
      </c>
      <c r="AD860" s="17">
        <v>4011155843.5373445</v>
      </c>
      <c r="AE860" s="17">
        <v>17289520085.003803</v>
      </c>
      <c r="AF860" s="17">
        <v>2.4653387814057637</v>
      </c>
      <c r="AG860" s="17">
        <v>11793335</v>
      </c>
      <c r="AH860" s="14"/>
      <c r="AI860" s="16"/>
      <c r="AJ860" s="21">
        <f t="shared" si="93"/>
        <v>40411432046.45417</v>
      </c>
      <c r="AK860" s="1">
        <f t="shared" si="88"/>
        <v>101.57275940986959</v>
      </c>
      <c r="AL860" s="1">
        <f t="shared" si="92"/>
        <v>36861360802.178391</v>
      </c>
    </row>
    <row r="861" spans="1:38">
      <c r="A861" s="16" t="s">
        <v>94</v>
      </c>
      <c r="B861" t="s">
        <v>134</v>
      </c>
      <c r="C861">
        <v>17</v>
      </c>
      <c r="D861">
        <v>31</v>
      </c>
      <c r="E861" s="14"/>
      <c r="F861" s="1">
        <v>0</v>
      </c>
      <c r="G861" s="14">
        <v>2003</v>
      </c>
      <c r="H861" s="3">
        <v>143364247.00421524</v>
      </c>
      <c r="I861" s="3">
        <v>0</v>
      </c>
      <c r="J861" s="3">
        <v>0</v>
      </c>
      <c r="K861" s="3">
        <v>3523706613.1989198</v>
      </c>
      <c r="L861" s="3">
        <v>0</v>
      </c>
      <c r="M861" s="4">
        <v>2460937013.1594925</v>
      </c>
      <c r="N861" s="4">
        <v>1822484</v>
      </c>
      <c r="O861" s="4">
        <v>0</v>
      </c>
      <c r="P861" s="4">
        <v>7134558954.6399994</v>
      </c>
      <c r="Q861" s="4">
        <v>0</v>
      </c>
      <c r="R861" s="4">
        <v>2833213471.8215899</v>
      </c>
      <c r="S861" s="12">
        <v>3059870000</v>
      </c>
      <c r="T861" s="12">
        <v>-6175730000</v>
      </c>
      <c r="U861" s="1">
        <f t="shared" si="89"/>
        <v>6500284332.024725</v>
      </c>
      <c r="V861" s="1">
        <f t="shared" si="90"/>
        <v>9597318451.7994919</v>
      </c>
      <c r="W861" s="1">
        <f t="shared" si="91"/>
        <v>-3097034119.7747669</v>
      </c>
      <c r="X861" s="1">
        <v>43</v>
      </c>
      <c r="Y861" s="13">
        <v>21917582105.078346</v>
      </c>
      <c r="Z861" s="17">
        <v>1738.7163307698299</v>
      </c>
      <c r="AA861" s="17">
        <v>7.0316891242612201E-3</v>
      </c>
      <c r="AB861" s="17">
        <v>2104234768.2374532</v>
      </c>
      <c r="AC861" s="17">
        <v>3356908535.7445207</v>
      </c>
      <c r="AD861" s="17">
        <v>4091252776.9099054</v>
      </c>
      <c r="AE861" s="17">
        <v>18522780239.839359</v>
      </c>
      <c r="AF861" s="17">
        <v>2.4923111022355058</v>
      </c>
      <c r="AG861" s="17">
        <v>12090955</v>
      </c>
      <c r="AH861" s="14"/>
      <c r="AI861" s="16"/>
      <c r="AJ861" s="21">
        <f t="shared" si="93"/>
        <v>43452964735.98658</v>
      </c>
      <c r="AK861" s="1">
        <f t="shared" si="88"/>
        <v>103.05658717500951</v>
      </c>
      <c r="AL861" s="1">
        <f t="shared" si="92"/>
        <v>40355930616.211815</v>
      </c>
    </row>
    <row r="862" spans="1:38">
      <c r="A862" s="16" t="s">
        <v>94</v>
      </c>
      <c r="B862" t="s">
        <v>134</v>
      </c>
      <c r="C862">
        <v>17</v>
      </c>
      <c r="D862">
        <v>31</v>
      </c>
      <c r="E862" s="14"/>
      <c r="F862" s="1">
        <v>0</v>
      </c>
      <c r="G862" s="14">
        <v>2004</v>
      </c>
      <c r="H862" s="3">
        <v>201070969.3474932</v>
      </c>
      <c r="I862" s="3">
        <v>0</v>
      </c>
      <c r="J862" s="3">
        <v>0</v>
      </c>
      <c r="K862" s="3">
        <v>3557933305.79215</v>
      </c>
      <c r="L862" s="3">
        <v>0</v>
      </c>
      <c r="M862" s="4">
        <v>2852277690.1835809</v>
      </c>
      <c r="N862" s="4">
        <v>1822484</v>
      </c>
      <c r="O862" s="4">
        <v>0</v>
      </c>
      <c r="P862" s="4">
        <v>8018415478.8500004</v>
      </c>
      <c r="Q862" s="4">
        <v>0</v>
      </c>
      <c r="R862" s="4">
        <v>3426280362.4124193</v>
      </c>
      <c r="S862" s="12">
        <v>5105100000</v>
      </c>
      <c r="T862" s="12">
        <v>-8737000000</v>
      </c>
      <c r="U862" s="1">
        <f t="shared" si="89"/>
        <v>7185284637.552063</v>
      </c>
      <c r="V862" s="1">
        <f t="shared" si="90"/>
        <v>10872515653.033581</v>
      </c>
      <c r="W862" s="1">
        <f t="shared" si="91"/>
        <v>-3687231015.4815178</v>
      </c>
      <c r="X862" s="1">
        <v>44</v>
      </c>
      <c r="Y862" s="13">
        <v>23965280312.087082</v>
      </c>
      <c r="Z862" s="17">
        <v>1749.2538172188383</v>
      </c>
      <c r="AA862" s="17">
        <v>0.60604977721368414</v>
      </c>
      <c r="AB862" s="17">
        <v>2099944725.8571932</v>
      </c>
      <c r="AC862" s="17">
        <v>3329935438.2311907</v>
      </c>
      <c r="AD862" s="17">
        <v>4394868499.0226908</v>
      </c>
      <c r="AE862" s="17">
        <v>20494670472.387386</v>
      </c>
      <c r="AF862" s="17">
        <v>2.4991531564504208</v>
      </c>
      <c r="AG862" s="17">
        <v>12396934</v>
      </c>
      <c r="AH862" s="14"/>
      <c r="AI862" s="16"/>
      <c r="AJ862" s="21">
        <f t="shared" si="93"/>
        <v>47602183878.774467</v>
      </c>
      <c r="AK862" s="1">
        <f t="shared" si="88"/>
        <v>106.74373455408495</v>
      </c>
      <c r="AL862" s="1">
        <f t="shared" si="92"/>
        <v>43914952863.292953</v>
      </c>
    </row>
    <row r="863" spans="1:38">
      <c r="A863" s="16" t="s">
        <v>94</v>
      </c>
      <c r="B863" t="s">
        <v>134</v>
      </c>
      <c r="C863">
        <v>17</v>
      </c>
      <c r="D863">
        <v>31</v>
      </c>
      <c r="E863" s="14"/>
      <c r="F863" s="1">
        <v>0</v>
      </c>
      <c r="G863" s="14">
        <v>2005</v>
      </c>
      <c r="H863" s="11">
        <v>250300000</v>
      </c>
      <c r="I863" s="11">
        <v>0</v>
      </c>
      <c r="J863" s="11">
        <v>163900000</v>
      </c>
      <c r="K863" s="11">
        <v>4628600000</v>
      </c>
      <c r="L863" s="11">
        <v>0</v>
      </c>
      <c r="M863" s="12">
        <v>3319200000</v>
      </c>
      <c r="N863" s="12">
        <v>0</v>
      </c>
      <c r="O863" s="12">
        <v>1601800000</v>
      </c>
      <c r="P863" s="12">
        <v>6814000000</v>
      </c>
      <c r="Q863" s="12">
        <v>0</v>
      </c>
      <c r="R863" s="12">
        <v>3663840000</v>
      </c>
      <c r="S863" s="12">
        <v>5459500000</v>
      </c>
      <c r="T863" s="12">
        <v>-9650100000</v>
      </c>
      <c r="U863" s="1">
        <f t="shared" si="89"/>
        <v>8706640000</v>
      </c>
      <c r="V863" s="1">
        <f t="shared" si="90"/>
        <v>11735000000</v>
      </c>
      <c r="W863" s="1">
        <f t="shared" si="91"/>
        <v>-3028360000</v>
      </c>
      <c r="X863" s="1">
        <v>45</v>
      </c>
      <c r="Y863" s="13">
        <v>27211230373.830551</v>
      </c>
      <c r="Z863" s="17">
        <v>1761.8272637962293</v>
      </c>
      <c r="AA863" s="17">
        <v>0.71878914618470446</v>
      </c>
      <c r="AB863" s="17">
        <v>2307012451.6527696</v>
      </c>
      <c r="AC863" s="17">
        <v>3470628810.245286</v>
      </c>
      <c r="AD863" s="17">
        <v>4979041522.930809</v>
      </c>
      <c r="AE863" s="17">
        <v>23871260902.606468</v>
      </c>
      <c r="AF863" s="17">
        <v>2.4919287325729842</v>
      </c>
      <c r="AG863" s="17">
        <v>12709738</v>
      </c>
      <c r="AH863" s="14"/>
      <c r="AI863" s="16"/>
      <c r="AJ863" s="21">
        <f t="shared" si="93"/>
        <v>52943295569.590355</v>
      </c>
      <c r="AK863" s="1">
        <f t="shared" si="88"/>
        <v>112.03713046110384</v>
      </c>
      <c r="AL863" s="1">
        <f t="shared" si="92"/>
        <v>49914935569.590355</v>
      </c>
    </row>
    <row r="864" spans="1:38">
      <c r="A864" s="16" t="s">
        <v>94</v>
      </c>
      <c r="B864" t="s">
        <v>134</v>
      </c>
      <c r="C864">
        <v>17</v>
      </c>
      <c r="D864">
        <v>31</v>
      </c>
      <c r="E864" s="14"/>
      <c r="F864" s="1">
        <v>0</v>
      </c>
      <c r="G864" s="14">
        <v>2006</v>
      </c>
      <c r="H864" s="11">
        <v>293400000</v>
      </c>
      <c r="I864" s="11">
        <v>0</v>
      </c>
      <c r="J864" s="11">
        <v>223500000</v>
      </c>
      <c r="K864" s="11">
        <v>5148400000</v>
      </c>
      <c r="L864" s="11">
        <v>0</v>
      </c>
      <c r="M864" s="12">
        <v>3897800000</v>
      </c>
      <c r="N864" s="12">
        <v>0</v>
      </c>
      <c r="O864" s="12">
        <v>1538600000</v>
      </c>
      <c r="P864" s="12">
        <v>7869100000</v>
      </c>
      <c r="Q864" s="12">
        <v>0</v>
      </c>
      <c r="R864" s="12">
        <v>3914950000</v>
      </c>
      <c r="S864" s="12">
        <v>6082100000</v>
      </c>
      <c r="T864" s="12">
        <v>-10934400000</v>
      </c>
      <c r="U864" s="1">
        <f t="shared" si="89"/>
        <v>9580250000</v>
      </c>
      <c r="V864" s="1">
        <f t="shared" si="90"/>
        <v>13305500000</v>
      </c>
      <c r="W864" s="1">
        <f t="shared" si="91"/>
        <v>-3725250000</v>
      </c>
      <c r="X864" s="1">
        <v>46</v>
      </c>
      <c r="Y864" s="11">
        <v>30231130542.98315</v>
      </c>
      <c r="Z864" s="16">
        <v>1811.1743200716073</v>
      </c>
      <c r="AA864" s="16">
        <v>2.8009020685177575</v>
      </c>
      <c r="AB864" s="16">
        <v>2530335868.0017676</v>
      </c>
      <c r="AC864" s="14">
        <v>4016318944.0930953</v>
      </c>
      <c r="AD864" s="14">
        <v>6078780333.8812981</v>
      </c>
      <c r="AE864" s="16">
        <v>26497117420.058468</v>
      </c>
      <c r="AF864" s="16">
        <v>2.4776781111920263</v>
      </c>
      <c r="AG864" s="16">
        <v>13028578</v>
      </c>
      <c r="AH864" s="14"/>
      <c r="AI864" s="16"/>
      <c r="AJ864" s="21">
        <f t="shared" si="93"/>
        <v>59220214894.425339</v>
      </c>
      <c r="AK864" s="1">
        <f t="shared" si="88"/>
        <v>117.14211113150616</v>
      </c>
      <c r="AL864" s="1">
        <f t="shared" si="92"/>
        <v>55494964894.425339</v>
      </c>
    </row>
    <row r="865" spans="1:38">
      <c r="A865" s="16" t="s">
        <v>94</v>
      </c>
      <c r="B865" t="s">
        <v>134</v>
      </c>
      <c r="C865">
        <v>17</v>
      </c>
      <c r="D865">
        <v>31</v>
      </c>
      <c r="E865" s="14"/>
      <c r="F865" s="1">
        <v>0</v>
      </c>
      <c r="G865" s="14">
        <v>2007</v>
      </c>
      <c r="H865" s="11">
        <v>315600000</v>
      </c>
      <c r="I865" s="11">
        <v>0</v>
      </c>
      <c r="J865" s="11">
        <v>205000000</v>
      </c>
      <c r="K865" s="11">
        <v>5622900000</v>
      </c>
      <c r="L865" s="11">
        <v>0</v>
      </c>
      <c r="M865" s="12">
        <v>4617600000</v>
      </c>
      <c r="N865" s="12">
        <v>0</v>
      </c>
      <c r="O865" s="12">
        <v>1348200000</v>
      </c>
      <c r="P865" s="12">
        <v>9043300000</v>
      </c>
      <c r="Q865" s="12">
        <v>0</v>
      </c>
      <c r="R865" s="12">
        <v>4129940000</v>
      </c>
      <c r="S865" s="12">
        <v>6983200000</v>
      </c>
      <c r="T865" s="12">
        <v>-12470200000</v>
      </c>
      <c r="U865" s="1">
        <f t="shared" si="89"/>
        <v>10273440000</v>
      </c>
      <c r="V865" s="1">
        <f t="shared" si="90"/>
        <v>15009100000</v>
      </c>
      <c r="W865" s="1">
        <f t="shared" si="91"/>
        <v>-4735660000</v>
      </c>
      <c r="X865" s="1">
        <v>47</v>
      </c>
      <c r="Y865" s="11">
        <v>34113106486.12722</v>
      </c>
      <c r="Z865" s="16">
        <v>1878.4648109301052</v>
      </c>
      <c r="AA865" s="16">
        <v>3.7152962093586694</v>
      </c>
      <c r="AB865" s="16">
        <v>2953526726.6488729</v>
      </c>
      <c r="AC865" s="14">
        <v>4200374131.0969748</v>
      </c>
      <c r="AD865" s="14">
        <v>6681935070.890132</v>
      </c>
      <c r="AE865" s="16">
        <v>29569606410.382133</v>
      </c>
      <c r="AF865" s="16">
        <v>2.465341468744271</v>
      </c>
      <c r="AG865" s="16">
        <v>13353769</v>
      </c>
      <c r="AH865" s="14"/>
      <c r="AI865" s="16"/>
      <c r="AJ865" s="21">
        <f t="shared" si="93"/>
        <v>64886237903.602638</v>
      </c>
      <c r="AK865" s="1">
        <f t="shared" si="88"/>
        <v>119.92974940575135</v>
      </c>
      <c r="AL865" s="1">
        <f t="shared" si="92"/>
        <v>60150577903.602638</v>
      </c>
    </row>
    <row r="866" spans="1:38">
      <c r="A866" s="16" t="s">
        <v>94</v>
      </c>
      <c r="B866" t="s">
        <v>134</v>
      </c>
      <c r="C866">
        <v>17</v>
      </c>
      <c r="D866">
        <v>31</v>
      </c>
      <c r="E866" s="14"/>
      <c r="F866" s="1">
        <v>0</v>
      </c>
      <c r="G866" s="14">
        <v>2008</v>
      </c>
      <c r="H866" s="11">
        <v>332000000</v>
      </c>
      <c r="I866" s="11">
        <v>0</v>
      </c>
      <c r="J866" s="11">
        <v>215500000</v>
      </c>
      <c r="K866" s="11">
        <v>5372600000</v>
      </c>
      <c r="L866" s="11">
        <v>0</v>
      </c>
      <c r="M866" s="12">
        <v>5439300000</v>
      </c>
      <c r="N866" s="12">
        <v>0</v>
      </c>
      <c r="O866" s="12">
        <v>1255100000</v>
      </c>
      <c r="P866" s="12">
        <v>9323000000</v>
      </c>
      <c r="Q866" s="12">
        <v>0</v>
      </c>
      <c r="R866" s="12">
        <v>4461890000</v>
      </c>
      <c r="S866" s="12">
        <v>7846400000</v>
      </c>
      <c r="T866" s="12">
        <v>-13421200000</v>
      </c>
      <c r="U866" s="1">
        <f t="shared" si="89"/>
        <v>10381990000</v>
      </c>
      <c r="V866" s="1">
        <f t="shared" si="90"/>
        <v>16017400000</v>
      </c>
      <c r="W866" s="1">
        <f t="shared" si="91"/>
        <v>-5635410000</v>
      </c>
      <c r="X866" s="1">
        <v>48</v>
      </c>
      <c r="Y866" s="11">
        <v>39136286496.217606</v>
      </c>
      <c r="Z866" s="16">
        <v>1892.984948516179</v>
      </c>
      <c r="AA866" s="16">
        <v>0.77297895076802092</v>
      </c>
      <c r="AB866" s="16">
        <v>3528059367.6579337</v>
      </c>
      <c r="AC866" s="14">
        <v>3943923668.4014912</v>
      </c>
      <c r="AD866" s="14">
        <v>6988898578.9204149</v>
      </c>
      <c r="AE866" s="16">
        <v>34643342356.209755</v>
      </c>
      <c r="AF866" s="16">
        <v>2.4584098011436164</v>
      </c>
      <c r="AG866" s="16">
        <v>13686128</v>
      </c>
      <c r="AH866" s="14"/>
      <c r="AI866" s="16"/>
      <c r="AJ866" s="21">
        <f t="shared" si="93"/>
        <v>70071738570.559448</v>
      </c>
      <c r="AK866" s="1">
        <f t="shared" si="88"/>
        <v>121.45470281964839</v>
      </c>
      <c r="AL866" s="1">
        <f t="shared" si="92"/>
        <v>64436328570.559448</v>
      </c>
    </row>
    <row r="867" spans="1:38">
      <c r="A867" s="16" t="s">
        <v>94</v>
      </c>
      <c r="B867" t="s">
        <v>134</v>
      </c>
      <c r="C867">
        <v>17</v>
      </c>
      <c r="D867">
        <v>31</v>
      </c>
      <c r="E867" s="14"/>
      <c r="F867" s="1">
        <v>0</v>
      </c>
      <c r="G867" s="14">
        <v>2009</v>
      </c>
      <c r="H867" s="11">
        <v>358300000</v>
      </c>
      <c r="I867" s="11">
        <v>0</v>
      </c>
      <c r="J867" s="11">
        <v>192400000</v>
      </c>
      <c r="K867" s="11">
        <v>5620300000</v>
      </c>
      <c r="L867" s="11">
        <v>0</v>
      </c>
      <c r="M867" s="12">
        <v>5636000000</v>
      </c>
      <c r="N867" s="12">
        <v>0</v>
      </c>
      <c r="O867" s="12">
        <v>1270500000</v>
      </c>
      <c r="P867" s="12">
        <v>9319470000</v>
      </c>
      <c r="Q867" s="12">
        <v>0</v>
      </c>
      <c r="R867" s="12">
        <v>4963620000</v>
      </c>
      <c r="S867" s="12">
        <v>7294900000</v>
      </c>
      <c r="T867" s="12">
        <v>-10643100000</v>
      </c>
      <c r="U867" s="1">
        <f t="shared" si="89"/>
        <v>11134620000</v>
      </c>
      <c r="V867" s="1">
        <f t="shared" si="90"/>
        <v>16225970000</v>
      </c>
      <c r="W867" s="1">
        <f t="shared" si="91"/>
        <v>-5091350000</v>
      </c>
      <c r="X867" s="1">
        <v>49</v>
      </c>
      <c r="Y867" s="11">
        <v>37679806311.538483</v>
      </c>
      <c r="Z867" s="16">
        <v>1856.9445335370158</v>
      </c>
      <c r="AA867" s="16">
        <v>-1.9038933726025533</v>
      </c>
      <c r="AB867" s="16">
        <v>3835706167.5064583</v>
      </c>
      <c r="AC867" s="14">
        <v>3334126805.6317778</v>
      </c>
      <c r="AD867" s="14">
        <v>5623773823.2992077</v>
      </c>
      <c r="AE867" s="16">
        <v>35215738943.641571</v>
      </c>
      <c r="AF867" s="16">
        <v>2.4597500193388422</v>
      </c>
      <c r="AG867" s="16">
        <v>14026947</v>
      </c>
      <c r="AH867" s="14"/>
      <c r="AI867" s="16"/>
      <c r="AJ867" s="21">
        <f t="shared" si="93"/>
        <v>72149667988.546356</v>
      </c>
      <c r="AK867" s="1">
        <f t="shared" si="88"/>
        <v>120.11325331365218</v>
      </c>
      <c r="AL867" s="1">
        <f t="shared" si="92"/>
        <v>67058317988.546356</v>
      </c>
    </row>
    <row r="868" spans="1:38">
      <c r="A868" s="16" t="s">
        <v>94</v>
      </c>
      <c r="B868" t="s">
        <v>134</v>
      </c>
      <c r="C868">
        <v>17</v>
      </c>
      <c r="D868">
        <v>31</v>
      </c>
      <c r="E868" s="14"/>
      <c r="F868" s="1">
        <v>0</v>
      </c>
      <c r="G868" s="14">
        <v>2010</v>
      </c>
      <c r="H868" s="11" t="s">
        <v>70</v>
      </c>
      <c r="I868" s="11" t="s">
        <v>70</v>
      </c>
      <c r="J868" s="11" t="s">
        <v>70</v>
      </c>
      <c r="K868" s="11" t="s">
        <v>70</v>
      </c>
      <c r="L868" s="11" t="s">
        <v>70</v>
      </c>
      <c r="M868" s="12" t="s">
        <v>70</v>
      </c>
      <c r="N868" s="12" t="s">
        <v>70</v>
      </c>
      <c r="O868" s="12" t="s">
        <v>70</v>
      </c>
      <c r="P868" s="12" t="s">
        <v>70</v>
      </c>
      <c r="Q868" s="12" t="s">
        <v>70</v>
      </c>
      <c r="R868" s="12">
        <v>5636810000</v>
      </c>
      <c r="S868" s="12">
        <v>8565900000</v>
      </c>
      <c r="T868" s="12">
        <v>-12858200000</v>
      </c>
      <c r="U868" s="1" t="str">
        <f t="shared" si="89"/>
        <v/>
      </c>
      <c r="V868" s="1" t="str">
        <f t="shared" si="90"/>
        <v/>
      </c>
      <c r="W868" s="1" t="str">
        <f t="shared" si="91"/>
        <v/>
      </c>
      <c r="X868" s="1">
        <v>50</v>
      </c>
      <c r="Y868" s="11">
        <v>41190056305.901016</v>
      </c>
      <c r="Z868" s="16">
        <v>1858.6463205951202</v>
      </c>
      <c r="AA868" s="16">
        <v>9.16444744239584E-2</v>
      </c>
      <c r="AB868" s="16"/>
      <c r="AC868" s="14"/>
      <c r="AD868" s="14"/>
      <c r="AE868" s="16"/>
      <c r="AF868" s="16">
        <v>2.4641164993850881</v>
      </c>
      <c r="AG868" s="16">
        <v>14376881</v>
      </c>
      <c r="AH868" s="14"/>
      <c r="AI868" s="16"/>
      <c r="AJ868" s="21" t="str">
        <f t="shared" si="93"/>
        <v/>
      </c>
      <c r="AK868" s="1" t="str">
        <f t="shared" si="88"/>
        <v/>
      </c>
      <c r="AL868" s="1" t="str">
        <f t="shared" si="92"/>
        <v/>
      </c>
    </row>
    <row r="869" spans="1:38">
      <c r="A869" s="16" t="s">
        <v>93</v>
      </c>
      <c r="B869" t="s">
        <v>135</v>
      </c>
      <c r="C869">
        <v>18</v>
      </c>
      <c r="D869">
        <v>32</v>
      </c>
      <c r="E869" s="14"/>
      <c r="F869" s="1">
        <v>0</v>
      </c>
      <c r="G869" s="14">
        <v>1960</v>
      </c>
      <c r="H869" s="11" t="s">
        <v>70</v>
      </c>
      <c r="I869" s="11" t="s">
        <v>70</v>
      </c>
      <c r="J869" s="11" t="s">
        <v>70</v>
      </c>
      <c r="K869" s="11" t="s">
        <v>70</v>
      </c>
      <c r="L869" s="11" t="s">
        <v>70</v>
      </c>
      <c r="M869" s="12" t="s">
        <v>70</v>
      </c>
      <c r="N869" s="12" t="s">
        <v>70</v>
      </c>
      <c r="O869" s="12" t="s">
        <v>70</v>
      </c>
      <c r="P869" s="12" t="s">
        <v>70</v>
      </c>
      <c r="Q869" s="12" t="s">
        <v>70</v>
      </c>
      <c r="R869" s="12">
        <v>13210000</v>
      </c>
      <c r="S869" s="12" t="s">
        <v>70</v>
      </c>
      <c r="T869" s="12" t="s">
        <v>70</v>
      </c>
      <c r="U869" s="1" t="str">
        <f t="shared" si="89"/>
        <v/>
      </c>
      <c r="V869" s="1" t="str">
        <f t="shared" si="90"/>
        <v/>
      </c>
      <c r="W869" s="1" t="str">
        <f t="shared" si="91"/>
        <v/>
      </c>
      <c r="X869" s="19">
        <v>0</v>
      </c>
      <c r="Y869" s="11">
        <v>335649984</v>
      </c>
      <c r="Z869" s="16">
        <v>749.91576823418552</v>
      </c>
      <c r="AA869" s="16"/>
      <c r="AB869" s="17">
        <v>37150000</v>
      </c>
      <c r="AC869" s="14">
        <v>223493287.14190549</v>
      </c>
      <c r="AD869" s="14">
        <v>42100000</v>
      </c>
      <c r="AE869" s="17">
        <v>257350000</v>
      </c>
      <c r="AF869" s="17">
        <v>3.1815199446762725</v>
      </c>
      <c r="AG869" s="17">
        <v>2002943</v>
      </c>
      <c r="AH869" s="14"/>
      <c r="AI869" s="8">
        <v>1.7410792064689746</v>
      </c>
      <c r="AJ869">
        <f>+AI869*Y869</f>
        <v>584393207.79404402</v>
      </c>
      <c r="AK869" s="1">
        <f t="shared" si="88"/>
        <v>25.465667868601468</v>
      </c>
      <c r="AL869" s="1" t="str">
        <f t="shared" si="92"/>
        <v/>
      </c>
    </row>
    <row r="870" spans="1:38">
      <c r="A870" s="16" t="s">
        <v>93</v>
      </c>
      <c r="B870" t="s">
        <v>135</v>
      </c>
      <c r="C870">
        <v>18</v>
      </c>
      <c r="D870">
        <v>32</v>
      </c>
      <c r="E870" s="14"/>
      <c r="F870" s="1">
        <v>0</v>
      </c>
      <c r="G870" s="14">
        <v>1961</v>
      </c>
      <c r="H870" s="11" t="s">
        <v>70</v>
      </c>
      <c r="I870" s="11" t="s">
        <v>70</v>
      </c>
      <c r="J870" s="11" t="s">
        <v>70</v>
      </c>
      <c r="K870" s="11" t="s">
        <v>70</v>
      </c>
      <c r="L870" s="11" t="s">
        <v>70</v>
      </c>
      <c r="M870" s="12" t="s">
        <v>70</v>
      </c>
      <c r="N870" s="12" t="s">
        <v>70</v>
      </c>
      <c r="O870" s="12" t="s">
        <v>70</v>
      </c>
      <c r="P870" s="12" t="s">
        <v>70</v>
      </c>
      <c r="Q870" s="12" t="s">
        <v>70</v>
      </c>
      <c r="R870" s="12">
        <v>12220000</v>
      </c>
      <c r="S870" s="12" t="s">
        <v>70</v>
      </c>
      <c r="T870" s="12" t="s">
        <v>70</v>
      </c>
      <c r="U870" s="1" t="str">
        <f t="shared" si="89"/>
        <v/>
      </c>
      <c r="V870" s="1" t="str">
        <f t="shared" si="90"/>
        <v/>
      </c>
      <c r="W870" s="1" t="str">
        <f t="shared" si="91"/>
        <v/>
      </c>
      <c r="X870" s="1">
        <v>1</v>
      </c>
      <c r="Y870" s="11">
        <v>356200000</v>
      </c>
      <c r="Z870" s="16">
        <v>739.22291045585644</v>
      </c>
      <c r="AA870" s="17">
        <v>-1.4258745090141645</v>
      </c>
      <c r="AB870" s="17">
        <v>41050000</v>
      </c>
      <c r="AC870" s="14">
        <v>198555032.64490348</v>
      </c>
      <c r="AD870" s="14">
        <v>38550000</v>
      </c>
      <c r="AE870" s="17">
        <v>270350016</v>
      </c>
      <c r="AF870" s="17">
        <v>3.2747899761755304</v>
      </c>
      <c r="AG870" s="17">
        <v>2069621</v>
      </c>
      <c r="AH870" s="14"/>
      <c r="AI870" s="16"/>
      <c r="AJ870" s="21">
        <f t="shared" ref="AJ870:AJ901" si="94">+IF(ISNUMBER((AJ869*0.96*AK870/AK869)+AD870),(AJ869*0.96*AK870/AK869)+AD870,"")</f>
        <v>597072308.95579433</v>
      </c>
      <c r="AK870" s="1">
        <f t="shared" si="88"/>
        <v>25.352407255114517</v>
      </c>
      <c r="AL870" s="1" t="str">
        <f t="shared" si="92"/>
        <v/>
      </c>
    </row>
    <row r="871" spans="1:38">
      <c r="A871" s="16" t="s">
        <v>93</v>
      </c>
      <c r="B871" t="s">
        <v>135</v>
      </c>
      <c r="C871">
        <v>18</v>
      </c>
      <c r="D871">
        <v>32</v>
      </c>
      <c r="E871" s="14"/>
      <c r="F871" s="1">
        <v>0</v>
      </c>
      <c r="G871" s="14">
        <v>1962</v>
      </c>
      <c r="H871" s="11" t="s">
        <v>70</v>
      </c>
      <c r="I871" s="11" t="s">
        <v>70</v>
      </c>
      <c r="J871" s="11" t="s">
        <v>70</v>
      </c>
      <c r="K871" s="11" t="s">
        <v>70</v>
      </c>
      <c r="L871" s="11" t="s">
        <v>70</v>
      </c>
      <c r="M871" s="12" t="s">
        <v>70</v>
      </c>
      <c r="N871" s="12" t="s">
        <v>70</v>
      </c>
      <c r="O871" s="12" t="s">
        <v>70</v>
      </c>
      <c r="P871" s="12" t="s">
        <v>70</v>
      </c>
      <c r="Q871" s="12" t="s">
        <v>70</v>
      </c>
      <c r="R871" s="12">
        <v>13190000</v>
      </c>
      <c r="S871" s="12" t="s">
        <v>70</v>
      </c>
      <c r="T871" s="12" t="s">
        <v>70</v>
      </c>
      <c r="U871" s="1" t="str">
        <f t="shared" si="89"/>
        <v/>
      </c>
      <c r="V871" s="1" t="str">
        <f t="shared" si="90"/>
        <v/>
      </c>
      <c r="W871" s="1" t="str">
        <f t="shared" si="91"/>
        <v/>
      </c>
      <c r="X871" s="1">
        <v>2</v>
      </c>
      <c r="Y871" s="11">
        <v>387750016</v>
      </c>
      <c r="Z871" s="16">
        <v>756.23385713418622</v>
      </c>
      <c r="AA871" s="17">
        <v>2.3011931093747791</v>
      </c>
      <c r="AB871" s="17">
        <v>41650000</v>
      </c>
      <c r="AC871" s="14">
        <v>272524450.36642253</v>
      </c>
      <c r="AD871" s="14">
        <v>53100000</v>
      </c>
      <c r="AE871" s="17">
        <v>286750016</v>
      </c>
      <c r="AF871" s="17">
        <v>3.3296862072269238</v>
      </c>
      <c r="AG871" s="17">
        <v>2139693</v>
      </c>
      <c r="AH871" s="14"/>
      <c r="AI871" s="16"/>
      <c r="AJ871" s="21">
        <f t="shared" si="94"/>
        <v>633446012.55410945</v>
      </c>
      <c r="AK871" s="1">
        <f t="shared" si="88"/>
        <v>25.668946482805929</v>
      </c>
      <c r="AL871" s="1" t="str">
        <f t="shared" si="92"/>
        <v/>
      </c>
    </row>
    <row r="872" spans="1:38">
      <c r="A872" s="16" t="s">
        <v>93</v>
      </c>
      <c r="B872" t="s">
        <v>135</v>
      </c>
      <c r="C872">
        <v>18</v>
      </c>
      <c r="D872">
        <v>32</v>
      </c>
      <c r="E872" s="14"/>
      <c r="F872" s="1">
        <v>0</v>
      </c>
      <c r="G872" s="14">
        <v>1963</v>
      </c>
      <c r="H872" s="11" t="s">
        <v>70</v>
      </c>
      <c r="I872" s="11" t="s">
        <v>70</v>
      </c>
      <c r="J872" s="11" t="s">
        <v>70</v>
      </c>
      <c r="K872" s="11" t="s">
        <v>70</v>
      </c>
      <c r="L872" s="11" t="s">
        <v>70</v>
      </c>
      <c r="M872" s="12" t="s">
        <v>70</v>
      </c>
      <c r="N872" s="12" t="s">
        <v>70</v>
      </c>
      <c r="O872" s="12" t="s">
        <v>70</v>
      </c>
      <c r="P872" s="12" t="s">
        <v>70</v>
      </c>
      <c r="Q872" s="12" t="s">
        <v>70</v>
      </c>
      <c r="R872" s="12">
        <v>12330000</v>
      </c>
      <c r="S872" s="12" t="s">
        <v>70</v>
      </c>
      <c r="T872" s="12" t="s">
        <v>70</v>
      </c>
      <c r="U872" s="1" t="str">
        <f t="shared" si="89"/>
        <v/>
      </c>
      <c r="V872" s="1" t="str">
        <f t="shared" si="90"/>
        <v/>
      </c>
      <c r="W872" s="1" t="str">
        <f t="shared" si="91"/>
        <v/>
      </c>
      <c r="X872" s="1">
        <v>3</v>
      </c>
      <c r="Y872" s="11">
        <v>410200000</v>
      </c>
      <c r="Z872" s="16">
        <v>757.84760231227574</v>
      </c>
      <c r="AA872" s="17">
        <v>0.21339234720394984</v>
      </c>
      <c r="AB872" s="17">
        <v>43900000</v>
      </c>
      <c r="AC872" s="14">
        <v>318068453.56429064</v>
      </c>
      <c r="AD872" s="14">
        <v>60850000</v>
      </c>
      <c r="AE872" s="17">
        <v>311649984</v>
      </c>
      <c r="AF872" s="17">
        <v>3.3046640075412701</v>
      </c>
      <c r="AG872" s="17">
        <v>2211584</v>
      </c>
      <c r="AH872" s="14"/>
      <c r="AI872" s="16"/>
      <c r="AJ872" s="21">
        <f t="shared" si="94"/>
        <v>673139779.17386591</v>
      </c>
      <c r="AK872" s="1">
        <f t="shared" si="88"/>
        <v>25.845456936632779</v>
      </c>
      <c r="AL872" s="1" t="str">
        <f t="shared" si="92"/>
        <v/>
      </c>
    </row>
    <row r="873" spans="1:38">
      <c r="A873" s="16" t="s">
        <v>93</v>
      </c>
      <c r="B873" t="s">
        <v>135</v>
      </c>
      <c r="C873">
        <v>18</v>
      </c>
      <c r="D873">
        <v>32</v>
      </c>
      <c r="E873" s="14"/>
      <c r="F873" s="1">
        <v>0</v>
      </c>
      <c r="G873" s="14">
        <v>1964</v>
      </c>
      <c r="H873" s="11" t="s">
        <v>70</v>
      </c>
      <c r="I873" s="11" t="s">
        <v>70</v>
      </c>
      <c r="J873" s="11" t="s">
        <v>70</v>
      </c>
      <c r="K873" s="11" t="s">
        <v>70</v>
      </c>
      <c r="L873" s="11" t="s">
        <v>70</v>
      </c>
      <c r="M873" s="12" t="s">
        <v>70</v>
      </c>
      <c r="N873" s="12" t="s">
        <v>70</v>
      </c>
      <c r="O873" s="12" t="s">
        <v>70</v>
      </c>
      <c r="P873" s="12" t="s">
        <v>70</v>
      </c>
      <c r="Q873" s="12" t="s">
        <v>70</v>
      </c>
      <c r="R873" s="12">
        <v>19580000</v>
      </c>
      <c r="S873" s="12" t="s">
        <v>70</v>
      </c>
      <c r="T873" s="12" t="s">
        <v>70</v>
      </c>
      <c r="U873" s="1" t="str">
        <f t="shared" si="89"/>
        <v/>
      </c>
      <c r="V873" s="1" t="str">
        <f t="shared" si="90"/>
        <v/>
      </c>
      <c r="W873" s="1" t="str">
        <f t="shared" si="91"/>
        <v/>
      </c>
      <c r="X873" s="1">
        <v>4</v>
      </c>
      <c r="Y873" s="11">
        <v>457000000</v>
      </c>
      <c r="Z873" s="16">
        <v>773.85720178069607</v>
      </c>
      <c r="AA873" s="17">
        <v>2.112509087522767</v>
      </c>
      <c r="AB873" s="17">
        <v>51050000</v>
      </c>
      <c r="AC873" s="14">
        <v>315426690.47301817</v>
      </c>
      <c r="AD873" s="14">
        <v>61300000</v>
      </c>
      <c r="AE873" s="17">
        <v>349550016</v>
      </c>
      <c r="AF873" s="17">
        <v>3.1845315570454882</v>
      </c>
      <c r="AG873" s="17">
        <v>2283146</v>
      </c>
      <c r="AH873" s="14"/>
      <c r="AI873" s="16"/>
      <c r="AJ873" s="21">
        <f t="shared" si="94"/>
        <v>716886424.62233543</v>
      </c>
      <c r="AK873" s="1">
        <f t="shared" si="88"/>
        <v>26.220301287529772</v>
      </c>
      <c r="AL873" s="1" t="str">
        <f t="shared" si="92"/>
        <v/>
      </c>
    </row>
    <row r="874" spans="1:38">
      <c r="A874" s="16" t="s">
        <v>93</v>
      </c>
      <c r="B874" t="s">
        <v>135</v>
      </c>
      <c r="C874">
        <v>18</v>
      </c>
      <c r="D874">
        <v>32</v>
      </c>
      <c r="E874" s="14"/>
      <c r="F874" s="1">
        <v>0</v>
      </c>
      <c r="G874" s="14">
        <v>1965</v>
      </c>
      <c r="H874" s="11" t="s">
        <v>70</v>
      </c>
      <c r="I874" s="11" t="s">
        <v>70</v>
      </c>
      <c r="J874" s="11" t="s">
        <v>70</v>
      </c>
      <c r="K874" s="11" t="s">
        <v>70</v>
      </c>
      <c r="L874" s="11" t="s">
        <v>70</v>
      </c>
      <c r="M874" s="12" t="s">
        <v>70</v>
      </c>
      <c r="N874" s="12" t="s">
        <v>70</v>
      </c>
      <c r="O874" s="12" t="s">
        <v>70</v>
      </c>
      <c r="P874" s="12" t="s">
        <v>70</v>
      </c>
      <c r="Q874" s="12" t="s">
        <v>70</v>
      </c>
      <c r="R874" s="12">
        <v>23280000</v>
      </c>
      <c r="S874" s="12" t="s">
        <v>70</v>
      </c>
      <c r="T874" s="12" t="s">
        <v>70</v>
      </c>
      <c r="U874" s="1" t="str">
        <f t="shared" si="89"/>
        <v/>
      </c>
      <c r="V874" s="1" t="str">
        <f t="shared" si="90"/>
        <v/>
      </c>
      <c r="W874" s="1" t="str">
        <f t="shared" si="91"/>
        <v/>
      </c>
      <c r="X874" s="1">
        <v>5</v>
      </c>
      <c r="Y874" s="11">
        <v>508650000</v>
      </c>
      <c r="Z874" s="16">
        <v>818.76552182561795</v>
      </c>
      <c r="AA874" s="17">
        <v>5.8031791836510536</v>
      </c>
      <c r="AB874" s="17">
        <v>51100000</v>
      </c>
      <c r="AC874" s="14">
        <v>332439667.2735219</v>
      </c>
      <c r="AD874" s="14">
        <v>66150000</v>
      </c>
      <c r="AE874" s="17">
        <v>380900000</v>
      </c>
      <c r="AF874" s="17">
        <v>3.0107893605487739</v>
      </c>
      <c r="AG874" s="17">
        <v>2352932</v>
      </c>
      <c r="AH874" s="14"/>
      <c r="AI874" s="10"/>
      <c r="AJ874" s="21">
        <f t="shared" si="94"/>
        <v>775037502.49657106</v>
      </c>
      <c r="AK874" s="1">
        <f t="shared" si="88"/>
        <v>27.00806114472822</v>
      </c>
      <c r="AL874" s="1" t="str">
        <f t="shared" si="92"/>
        <v/>
      </c>
    </row>
    <row r="875" spans="1:38">
      <c r="A875" s="16" t="s">
        <v>93</v>
      </c>
      <c r="B875" t="s">
        <v>135</v>
      </c>
      <c r="C875">
        <v>18</v>
      </c>
      <c r="D875">
        <v>32</v>
      </c>
      <c r="E875" s="14"/>
      <c r="F875" s="1">
        <v>0</v>
      </c>
      <c r="G875" s="14">
        <v>1966</v>
      </c>
      <c r="H875" s="11" t="s">
        <v>70</v>
      </c>
      <c r="I875" s="11" t="s">
        <v>70</v>
      </c>
      <c r="J875" s="11" t="s">
        <v>70</v>
      </c>
      <c r="K875" s="11" t="s">
        <v>70</v>
      </c>
      <c r="L875" s="11" t="s">
        <v>70</v>
      </c>
      <c r="M875" s="12" t="s">
        <v>70</v>
      </c>
      <c r="N875" s="12" t="s">
        <v>70</v>
      </c>
      <c r="O875" s="12" t="s">
        <v>70</v>
      </c>
      <c r="P875" s="12" t="s">
        <v>70</v>
      </c>
      <c r="Q875" s="12" t="s">
        <v>70</v>
      </c>
      <c r="R875" s="12">
        <v>27280000</v>
      </c>
      <c r="S875" s="12" t="s">
        <v>70</v>
      </c>
      <c r="T875" s="12" t="s">
        <v>70</v>
      </c>
      <c r="U875" s="1" t="str">
        <f t="shared" si="89"/>
        <v/>
      </c>
      <c r="V875" s="1" t="str">
        <f t="shared" si="90"/>
        <v/>
      </c>
      <c r="W875" s="1" t="str">
        <f t="shared" si="91"/>
        <v/>
      </c>
      <c r="X875" s="1">
        <v>6</v>
      </c>
      <c r="Y875" s="11">
        <v>549950016</v>
      </c>
      <c r="Z875" s="16">
        <v>838.71188902206768</v>
      </c>
      <c r="AA875" s="17">
        <v>2.4361513357297895</v>
      </c>
      <c r="AB875" s="17">
        <v>56950000</v>
      </c>
      <c r="AC875" s="14">
        <v>381999172.66172332</v>
      </c>
      <c r="AD875" s="14">
        <v>79750000</v>
      </c>
      <c r="AE875" s="17">
        <v>412800000</v>
      </c>
      <c r="AF875" s="17">
        <v>2.8274737255883768</v>
      </c>
      <c r="AG875" s="17">
        <v>2420410</v>
      </c>
      <c r="AH875" s="14"/>
      <c r="AI875" s="16"/>
      <c r="AJ875" s="21">
        <f t="shared" si="94"/>
        <v>851704590.41974509</v>
      </c>
      <c r="AK875" s="1">
        <f t="shared" si="88"/>
        <v>28.021489164302228</v>
      </c>
      <c r="AL875" s="1" t="str">
        <f t="shared" si="92"/>
        <v/>
      </c>
    </row>
    <row r="876" spans="1:38">
      <c r="A876" s="16" t="s">
        <v>93</v>
      </c>
      <c r="B876" t="s">
        <v>135</v>
      </c>
      <c r="C876">
        <v>18</v>
      </c>
      <c r="D876">
        <v>32</v>
      </c>
      <c r="E876" s="14"/>
      <c r="F876" s="1">
        <v>0</v>
      </c>
      <c r="G876" s="14">
        <v>1967</v>
      </c>
      <c r="H876" s="11" t="s">
        <v>70</v>
      </c>
      <c r="I876" s="11" t="s">
        <v>70</v>
      </c>
      <c r="J876" s="11" t="s">
        <v>70</v>
      </c>
      <c r="K876" s="11" t="s">
        <v>70</v>
      </c>
      <c r="L876" s="11" t="s">
        <v>70</v>
      </c>
      <c r="M876" s="12" t="s">
        <v>70</v>
      </c>
      <c r="N876" s="12" t="s">
        <v>70</v>
      </c>
      <c r="O876" s="12" t="s">
        <v>70</v>
      </c>
      <c r="P876" s="12" t="s">
        <v>70</v>
      </c>
      <c r="Q876" s="12" t="s">
        <v>70</v>
      </c>
      <c r="R876" s="12">
        <v>24970000</v>
      </c>
      <c r="S876" s="12" t="s">
        <v>70</v>
      </c>
      <c r="T876" s="12" t="s">
        <v>70</v>
      </c>
      <c r="U876" s="1" t="str">
        <f t="shared" si="89"/>
        <v/>
      </c>
      <c r="V876" s="1" t="str">
        <f t="shared" si="90"/>
        <v/>
      </c>
      <c r="W876" s="1" t="str">
        <f t="shared" si="91"/>
        <v/>
      </c>
      <c r="X876" s="1">
        <v>7</v>
      </c>
      <c r="Y876" s="11">
        <v>598099984</v>
      </c>
      <c r="Z876" s="16">
        <v>865.2841234109535</v>
      </c>
      <c r="AA876" s="17">
        <v>3.1682195920543137</v>
      </c>
      <c r="AB876" s="17">
        <v>60100000</v>
      </c>
      <c r="AC876" s="14">
        <v>499082183.25900942</v>
      </c>
      <c r="AD876" s="14">
        <v>106650000</v>
      </c>
      <c r="AE876" s="17">
        <v>432550016</v>
      </c>
      <c r="AF876" s="17">
        <v>2.6866356134466045</v>
      </c>
      <c r="AG876" s="17">
        <v>2486319</v>
      </c>
      <c r="AH876" s="14"/>
      <c r="AI876" s="16"/>
      <c r="AJ876" s="21">
        <f t="shared" si="94"/>
        <v>950864417.65292597</v>
      </c>
      <c r="AK876" s="1">
        <f t="shared" si="88"/>
        <v>28.932353011416417</v>
      </c>
      <c r="AL876" s="1" t="str">
        <f t="shared" si="92"/>
        <v/>
      </c>
    </row>
    <row r="877" spans="1:38">
      <c r="A877" s="16" t="s">
        <v>93</v>
      </c>
      <c r="B877" t="s">
        <v>135</v>
      </c>
      <c r="C877">
        <v>18</v>
      </c>
      <c r="D877">
        <v>32</v>
      </c>
      <c r="E877" s="14"/>
      <c r="F877" s="1">
        <v>0</v>
      </c>
      <c r="G877" s="14">
        <v>1968</v>
      </c>
      <c r="H877" s="11" t="s">
        <v>70</v>
      </c>
      <c r="I877" s="11" t="s">
        <v>70</v>
      </c>
      <c r="J877" s="11" t="s">
        <v>70</v>
      </c>
      <c r="K877" s="11" t="s">
        <v>70</v>
      </c>
      <c r="L877" s="11" t="s">
        <v>70</v>
      </c>
      <c r="M877" s="12" t="s">
        <v>70</v>
      </c>
      <c r="N877" s="12" t="s">
        <v>70</v>
      </c>
      <c r="O877" s="12" t="s">
        <v>70</v>
      </c>
      <c r="P877" s="12" t="s">
        <v>70</v>
      </c>
      <c r="Q877" s="12" t="s">
        <v>70</v>
      </c>
      <c r="R877" s="12">
        <v>31430000</v>
      </c>
      <c r="S877" s="12" t="s">
        <v>70</v>
      </c>
      <c r="T877" s="12" t="s">
        <v>70</v>
      </c>
      <c r="U877" s="1" t="str">
        <f t="shared" si="89"/>
        <v/>
      </c>
      <c r="V877" s="1" t="str">
        <f t="shared" si="90"/>
        <v/>
      </c>
      <c r="W877" s="1" t="str">
        <f t="shared" si="91"/>
        <v/>
      </c>
      <c r="X877" s="1">
        <v>8</v>
      </c>
      <c r="Y877" s="11">
        <v>646800016</v>
      </c>
      <c r="Z877" s="16">
        <v>898.61110891815895</v>
      </c>
      <c r="AA877" s="17">
        <v>3.8515655847041899</v>
      </c>
      <c r="AB877" s="17">
        <v>64400000</v>
      </c>
      <c r="AC877" s="14">
        <v>520216300.69534272</v>
      </c>
      <c r="AD877" s="14">
        <v>113350000</v>
      </c>
      <c r="AE877" s="17">
        <v>470550016</v>
      </c>
      <c r="AF877" s="17">
        <v>2.6103842162909716</v>
      </c>
      <c r="AG877" s="17">
        <v>2552076</v>
      </c>
      <c r="AH877" s="14"/>
      <c r="AI877" s="16"/>
      <c r="AJ877" s="21">
        <f t="shared" si="94"/>
        <v>1068123266.3800851</v>
      </c>
      <c r="AK877" s="1">
        <f t="shared" si="88"/>
        <v>30.26175958502807</v>
      </c>
      <c r="AL877" s="1" t="str">
        <f t="shared" si="92"/>
        <v/>
      </c>
    </row>
    <row r="878" spans="1:38">
      <c r="A878" s="16" t="s">
        <v>93</v>
      </c>
      <c r="B878" t="s">
        <v>135</v>
      </c>
      <c r="C878">
        <v>18</v>
      </c>
      <c r="D878">
        <v>32</v>
      </c>
      <c r="E878" s="14"/>
      <c r="F878" s="1">
        <v>0</v>
      </c>
      <c r="G878" s="14">
        <v>1969</v>
      </c>
      <c r="H878" s="11" t="s">
        <v>70</v>
      </c>
      <c r="I878" s="11" t="s">
        <v>70</v>
      </c>
      <c r="J878" s="11" t="s">
        <v>70</v>
      </c>
      <c r="K878" s="11" t="s">
        <v>70</v>
      </c>
      <c r="L878" s="11" t="s">
        <v>70</v>
      </c>
      <c r="M878" s="12" t="s">
        <v>70</v>
      </c>
      <c r="N878" s="12" t="s">
        <v>70</v>
      </c>
      <c r="O878" s="12" t="s">
        <v>70</v>
      </c>
      <c r="P878" s="12" t="s">
        <v>70</v>
      </c>
      <c r="Q878" s="12" t="s">
        <v>70</v>
      </c>
      <c r="R878" s="12">
        <v>30810000</v>
      </c>
      <c r="S878" s="12" t="s">
        <v>70</v>
      </c>
      <c r="T878" s="12" t="s">
        <v>70</v>
      </c>
      <c r="U878" s="1" t="str">
        <f t="shared" si="89"/>
        <v/>
      </c>
      <c r="V878" s="1" t="str">
        <f t="shared" si="90"/>
        <v/>
      </c>
      <c r="W878" s="1" t="str">
        <f t="shared" si="91"/>
        <v/>
      </c>
      <c r="X878" s="1">
        <v>9</v>
      </c>
      <c r="Y878" s="11">
        <v>668000032</v>
      </c>
      <c r="Z878" s="16">
        <v>881.13937297550194</v>
      </c>
      <c r="AA878" s="17">
        <v>-1.9443044682244448</v>
      </c>
      <c r="AB878" s="17">
        <v>74250000</v>
      </c>
      <c r="AC878" s="14">
        <v>523069406.54924774</v>
      </c>
      <c r="AD878" s="14">
        <v>122250000</v>
      </c>
      <c r="AE878" s="17">
        <v>483649984</v>
      </c>
      <c r="AF878" s="17">
        <v>2.616754888678575</v>
      </c>
      <c r="AG878" s="17">
        <v>2619739</v>
      </c>
      <c r="AH878" s="14"/>
      <c r="AI878" s="16"/>
      <c r="AJ878" s="21">
        <f t="shared" si="94"/>
        <v>1212478265.4302847</v>
      </c>
      <c r="AK878" s="1">
        <f t="shared" si="88"/>
        <v>32.175033361966946</v>
      </c>
      <c r="AL878" s="1" t="str">
        <f t="shared" si="92"/>
        <v/>
      </c>
    </row>
    <row r="879" spans="1:38">
      <c r="A879" s="16" t="s">
        <v>93</v>
      </c>
      <c r="B879" t="s">
        <v>135</v>
      </c>
      <c r="C879">
        <v>18</v>
      </c>
      <c r="D879">
        <v>32</v>
      </c>
      <c r="E879" s="14"/>
      <c r="F879" s="1">
        <v>0</v>
      </c>
      <c r="G879" s="14">
        <v>1970</v>
      </c>
      <c r="H879" s="3">
        <v>0</v>
      </c>
      <c r="I879" s="3">
        <v>0</v>
      </c>
      <c r="J879" s="3">
        <v>0</v>
      </c>
      <c r="K879" s="3">
        <v>80478915.6626506</v>
      </c>
      <c r="L879" s="3">
        <v>0</v>
      </c>
      <c r="M879" s="4">
        <v>193000000</v>
      </c>
      <c r="N879" s="4">
        <v>0</v>
      </c>
      <c r="O879" s="4">
        <v>0</v>
      </c>
      <c r="P879" s="4">
        <v>110566000</v>
      </c>
      <c r="Q879" s="4">
        <v>0</v>
      </c>
      <c r="R879" s="4">
        <v>20130000</v>
      </c>
      <c r="S879" s="12" t="s">
        <v>70</v>
      </c>
      <c r="T879" s="12" t="s">
        <v>70</v>
      </c>
      <c r="U879" s="1">
        <f t="shared" si="89"/>
        <v>100608915.6626506</v>
      </c>
      <c r="V879" s="1">
        <f t="shared" si="90"/>
        <v>303566000</v>
      </c>
      <c r="W879" s="1">
        <f t="shared" si="91"/>
        <v>-202957084.33734941</v>
      </c>
      <c r="X879" s="1">
        <v>10</v>
      </c>
      <c r="Y879" s="11">
        <v>723000000</v>
      </c>
      <c r="Z879" s="16">
        <v>888.94797834504345</v>
      </c>
      <c r="AA879" s="17">
        <v>0.88619412649475748</v>
      </c>
      <c r="AB879" s="17">
        <v>83000000</v>
      </c>
      <c r="AC879" s="14">
        <v>512502347.83108109</v>
      </c>
      <c r="AD879" s="14">
        <v>134000000</v>
      </c>
      <c r="AE879" s="17">
        <v>533800000</v>
      </c>
      <c r="AF879" s="17">
        <v>2.6802130525408625</v>
      </c>
      <c r="AG879" s="17">
        <v>2690903</v>
      </c>
      <c r="AH879" s="14"/>
      <c r="AI879" s="16"/>
      <c r="AJ879" s="21">
        <f t="shared" si="94"/>
        <v>1362824962.3696179</v>
      </c>
      <c r="AK879" s="1">
        <f t="shared" si="88"/>
        <v>33.967519672601057</v>
      </c>
      <c r="AL879" s="1">
        <f t="shared" si="92"/>
        <v>1159867878.0322685</v>
      </c>
    </row>
    <row r="880" spans="1:38">
      <c r="A880" s="16" t="s">
        <v>93</v>
      </c>
      <c r="B880" t="s">
        <v>135</v>
      </c>
      <c r="C880">
        <v>18</v>
      </c>
      <c r="D880">
        <v>32</v>
      </c>
      <c r="E880" s="14"/>
      <c r="F880" s="1">
        <v>0</v>
      </c>
      <c r="G880" s="14">
        <v>1971</v>
      </c>
      <c r="H880" s="3">
        <v>0</v>
      </c>
      <c r="I880" s="3">
        <v>0</v>
      </c>
      <c r="J880" s="3">
        <v>0</v>
      </c>
      <c r="K880" s="3">
        <v>103472891.56626506</v>
      </c>
      <c r="L880" s="3">
        <v>0</v>
      </c>
      <c r="M880" s="4">
        <v>200400000</v>
      </c>
      <c r="N880" s="4">
        <v>0</v>
      </c>
      <c r="O880" s="4">
        <v>0</v>
      </c>
      <c r="P880" s="4">
        <v>139836992</v>
      </c>
      <c r="Q880" s="4">
        <v>0</v>
      </c>
      <c r="R880" s="4">
        <v>21770000</v>
      </c>
      <c r="S880" s="12" t="s">
        <v>70</v>
      </c>
      <c r="T880" s="12" t="s">
        <v>70</v>
      </c>
      <c r="U880" s="1">
        <f t="shared" si="89"/>
        <v>125242891.56626506</v>
      </c>
      <c r="V880" s="1">
        <f t="shared" si="90"/>
        <v>340236992</v>
      </c>
      <c r="W880" s="1">
        <f t="shared" si="91"/>
        <v>-214994100.43373495</v>
      </c>
      <c r="X880" s="1">
        <v>11</v>
      </c>
      <c r="Y880" s="11">
        <v>731000000</v>
      </c>
      <c r="Z880" s="16">
        <v>899.38475508368015</v>
      </c>
      <c r="AA880" s="17">
        <v>1.1740593367529613</v>
      </c>
      <c r="AB880" s="17">
        <v>87500000</v>
      </c>
      <c r="AC880" s="14">
        <v>470234112.95841455</v>
      </c>
      <c r="AD880" s="14">
        <v>126500000</v>
      </c>
      <c r="AE880" s="17">
        <v>524500000</v>
      </c>
      <c r="AF880" s="17">
        <v>2.7500462145781608</v>
      </c>
      <c r="AG880" s="17">
        <v>2765931</v>
      </c>
      <c r="AH880" s="14"/>
      <c r="AI880" s="3"/>
      <c r="AJ880" s="21">
        <f t="shared" si="94"/>
        <v>1506418952.0123107</v>
      </c>
      <c r="AK880" s="1">
        <f t="shared" si="88"/>
        <v>35.826641843319187</v>
      </c>
      <c r="AL880" s="1">
        <f t="shared" si="92"/>
        <v>1291424851.5785758</v>
      </c>
    </row>
    <row r="881" spans="1:38">
      <c r="A881" s="16" t="s">
        <v>93</v>
      </c>
      <c r="B881" t="s">
        <v>135</v>
      </c>
      <c r="C881">
        <v>18</v>
      </c>
      <c r="D881">
        <v>32</v>
      </c>
      <c r="E881" s="14"/>
      <c r="F881" s="1">
        <v>0</v>
      </c>
      <c r="G881" s="14">
        <v>1972</v>
      </c>
      <c r="H881" s="3">
        <v>0</v>
      </c>
      <c r="I881" s="3">
        <v>0</v>
      </c>
      <c r="J881" s="3">
        <v>0</v>
      </c>
      <c r="K881" s="3">
        <v>124167469.87951808</v>
      </c>
      <c r="L881" s="3">
        <v>0</v>
      </c>
      <c r="M881" s="4">
        <v>203400000</v>
      </c>
      <c r="N881" s="4">
        <v>0</v>
      </c>
      <c r="O881" s="4">
        <v>0</v>
      </c>
      <c r="P881" s="4">
        <v>165228992</v>
      </c>
      <c r="Q881" s="4">
        <v>0</v>
      </c>
      <c r="R881" s="4">
        <v>35090000</v>
      </c>
      <c r="S881" s="12" t="s">
        <v>70</v>
      </c>
      <c r="T881" s="12" t="s">
        <v>70</v>
      </c>
      <c r="U881" s="1">
        <f t="shared" si="89"/>
        <v>159257469.87951809</v>
      </c>
      <c r="V881" s="1">
        <f t="shared" si="90"/>
        <v>368628992</v>
      </c>
      <c r="W881" s="1">
        <f t="shared" si="91"/>
        <v>-209371522.12048191</v>
      </c>
      <c r="X881" s="1">
        <v>12</v>
      </c>
      <c r="Y881" s="11">
        <v>802999968</v>
      </c>
      <c r="Z881" s="16">
        <v>924.88462077104339</v>
      </c>
      <c r="AA881" s="17">
        <v>2.8352566066110825</v>
      </c>
      <c r="AB881" s="17">
        <v>96500000</v>
      </c>
      <c r="AC881" s="14">
        <v>440646348.54754806</v>
      </c>
      <c r="AD881" s="14">
        <v>122500000</v>
      </c>
      <c r="AE881" s="17">
        <v>570000000</v>
      </c>
      <c r="AF881" s="17">
        <v>2.806591383077111</v>
      </c>
      <c r="AG881" s="17">
        <v>2844659</v>
      </c>
      <c r="AH881" s="14"/>
      <c r="AI881" s="16"/>
      <c r="AJ881" s="21">
        <f t="shared" si="94"/>
        <v>1622334510.2078776</v>
      </c>
      <c r="AK881" s="1">
        <f t="shared" si="88"/>
        <v>37.156298267883685</v>
      </c>
      <c r="AL881" s="1">
        <f t="shared" si="92"/>
        <v>1412962988.0873957</v>
      </c>
    </row>
    <row r="882" spans="1:38">
      <c r="A882" s="16" t="s">
        <v>93</v>
      </c>
      <c r="B882" t="s">
        <v>135</v>
      </c>
      <c r="C882">
        <v>18</v>
      </c>
      <c r="D882">
        <v>32</v>
      </c>
      <c r="E882" s="14"/>
      <c r="F882" s="1">
        <v>0</v>
      </c>
      <c r="G882" s="14">
        <v>1973</v>
      </c>
      <c r="H882" s="3">
        <v>0</v>
      </c>
      <c r="I882" s="3">
        <v>0</v>
      </c>
      <c r="J882" s="3">
        <v>0</v>
      </c>
      <c r="K882" s="3">
        <v>149460843.373494</v>
      </c>
      <c r="L882" s="3">
        <v>0</v>
      </c>
      <c r="M882" s="4">
        <v>210000000</v>
      </c>
      <c r="N882" s="4">
        <v>0</v>
      </c>
      <c r="O882" s="4">
        <v>0</v>
      </c>
      <c r="P882" s="4">
        <v>197291008</v>
      </c>
      <c r="Q882" s="4">
        <v>0</v>
      </c>
      <c r="R882" s="4">
        <v>41660000</v>
      </c>
      <c r="S882" s="12" t="s">
        <v>70</v>
      </c>
      <c r="T882" s="12" t="s">
        <v>70</v>
      </c>
      <c r="U882" s="1">
        <f t="shared" si="89"/>
        <v>191120843.373494</v>
      </c>
      <c r="V882" s="1">
        <f t="shared" si="90"/>
        <v>407291008</v>
      </c>
      <c r="W882" s="1">
        <f t="shared" si="91"/>
        <v>-216170164.626506</v>
      </c>
      <c r="X882" s="1">
        <v>13</v>
      </c>
      <c r="Y882" s="11">
        <v>912499968</v>
      </c>
      <c r="Z882" s="16">
        <v>969.43606321314383</v>
      </c>
      <c r="AA882" s="17">
        <v>4.8169729976653315</v>
      </c>
      <c r="AB882" s="17">
        <v>93000000</v>
      </c>
      <c r="AC882" s="14">
        <v>545260229.85739756</v>
      </c>
      <c r="AD882" s="14">
        <v>162500000</v>
      </c>
      <c r="AE882" s="17">
        <v>653500000</v>
      </c>
      <c r="AF882" s="17">
        <v>2.8709714549844598</v>
      </c>
      <c r="AG882" s="17">
        <v>2927512</v>
      </c>
      <c r="AH882" s="14"/>
      <c r="AI882" s="16"/>
      <c r="AJ882" s="21">
        <f t="shared" si="94"/>
        <v>1810322789.1546357</v>
      </c>
      <c r="AK882" s="1">
        <f t="shared" si="88"/>
        <v>39.312558192376336</v>
      </c>
      <c r="AL882" s="1">
        <f t="shared" si="92"/>
        <v>1594152624.5281296</v>
      </c>
    </row>
    <row r="883" spans="1:38">
      <c r="A883" s="16" t="s">
        <v>93</v>
      </c>
      <c r="B883" t="s">
        <v>135</v>
      </c>
      <c r="C883">
        <v>18</v>
      </c>
      <c r="D883">
        <v>32</v>
      </c>
      <c r="E883" s="14"/>
      <c r="F883" s="1">
        <v>0</v>
      </c>
      <c r="G883" s="14">
        <v>1974</v>
      </c>
      <c r="H883" s="3">
        <v>0</v>
      </c>
      <c r="I883" s="3">
        <v>0</v>
      </c>
      <c r="J883" s="3">
        <v>0</v>
      </c>
      <c r="K883" s="3">
        <v>190850000</v>
      </c>
      <c r="L883" s="3">
        <v>0</v>
      </c>
      <c r="M883" s="4">
        <v>208850000</v>
      </c>
      <c r="N883" s="4">
        <v>0</v>
      </c>
      <c r="O883" s="4">
        <v>0</v>
      </c>
      <c r="P883" s="4">
        <v>282380000</v>
      </c>
      <c r="Q883" s="4">
        <v>0</v>
      </c>
      <c r="R883" s="4">
        <v>44300000</v>
      </c>
      <c r="S883" s="12">
        <v>303950000</v>
      </c>
      <c r="T883" s="12">
        <v>-387500000</v>
      </c>
      <c r="U883" s="1">
        <f t="shared" si="89"/>
        <v>235150000</v>
      </c>
      <c r="V883" s="1">
        <f t="shared" si="90"/>
        <v>491230000</v>
      </c>
      <c r="W883" s="1">
        <f t="shared" si="91"/>
        <v>-256080000</v>
      </c>
      <c r="X883" s="1">
        <v>14</v>
      </c>
      <c r="Y883" s="11">
        <v>1034500000</v>
      </c>
      <c r="Z883" s="16">
        <v>929.79608627187667</v>
      </c>
      <c r="AA883" s="17">
        <v>-4.0889728003188281</v>
      </c>
      <c r="AB883" s="17">
        <v>121000000</v>
      </c>
      <c r="AC883" s="14">
        <v>618172935.01274729</v>
      </c>
      <c r="AD883" s="14">
        <v>216500000</v>
      </c>
      <c r="AE883" s="17">
        <v>766000000</v>
      </c>
      <c r="AF883" s="17">
        <v>2.9396830464251766</v>
      </c>
      <c r="AG883" s="17">
        <v>3014849</v>
      </c>
      <c r="AH883" s="14"/>
      <c r="AI883" s="16"/>
      <c r="AJ883" s="21">
        <f t="shared" si="94"/>
        <v>2143378118.3205497</v>
      </c>
      <c r="AK883" s="1">
        <f t="shared" si="88"/>
        <v>43.58713252795696</v>
      </c>
      <c r="AL883" s="1">
        <f t="shared" si="92"/>
        <v>1887298118.3205497</v>
      </c>
    </row>
    <row r="884" spans="1:38">
      <c r="A884" s="16" t="s">
        <v>93</v>
      </c>
      <c r="B884" t="s">
        <v>135</v>
      </c>
      <c r="C884">
        <v>18</v>
      </c>
      <c r="D884">
        <v>32</v>
      </c>
      <c r="E884" s="14"/>
      <c r="F884" s="1">
        <v>0</v>
      </c>
      <c r="G884" s="14">
        <v>1975</v>
      </c>
      <c r="H884" s="3">
        <v>0</v>
      </c>
      <c r="I884" s="3">
        <v>0</v>
      </c>
      <c r="J884" s="3">
        <v>0</v>
      </c>
      <c r="K884" s="3">
        <v>198500000</v>
      </c>
      <c r="L884" s="3">
        <v>0</v>
      </c>
      <c r="M884" s="4">
        <v>215850000</v>
      </c>
      <c r="N884" s="4">
        <v>0</v>
      </c>
      <c r="O884" s="4">
        <v>0</v>
      </c>
      <c r="P884" s="4">
        <v>380828000</v>
      </c>
      <c r="Q884" s="4">
        <v>0</v>
      </c>
      <c r="R884" s="4">
        <v>96970000</v>
      </c>
      <c r="S884" s="12">
        <v>313100000</v>
      </c>
      <c r="T884" s="12">
        <v>-372350000</v>
      </c>
      <c r="U884" s="1">
        <f t="shared" si="89"/>
        <v>295470000</v>
      </c>
      <c r="V884" s="1">
        <f t="shared" si="90"/>
        <v>596678000</v>
      </c>
      <c r="W884" s="1">
        <f t="shared" si="91"/>
        <v>-301208000</v>
      </c>
      <c r="X884" s="1">
        <v>15</v>
      </c>
      <c r="Y884" s="11">
        <v>1124000000</v>
      </c>
      <c r="Z884" s="17">
        <v>921.47545711940631</v>
      </c>
      <c r="AA884" s="17">
        <v>-0.89488752161055629</v>
      </c>
      <c r="AB884" s="17">
        <v>139000000</v>
      </c>
      <c r="AC884" s="14">
        <v>673121640.34721375</v>
      </c>
      <c r="AD884" s="14">
        <v>238000000</v>
      </c>
      <c r="AE884" s="17">
        <v>873000000</v>
      </c>
      <c r="AF884" s="17">
        <v>3.0072157986015848</v>
      </c>
      <c r="AG884" s="17">
        <v>3106889</v>
      </c>
      <c r="AH884" s="14"/>
      <c r="AI884" s="16"/>
      <c r="AJ884" s="21">
        <f t="shared" si="94"/>
        <v>2548441797.1667075</v>
      </c>
      <c r="AK884" s="1">
        <f t="shared" si="88"/>
        <v>48.94217953506363</v>
      </c>
      <c r="AL884" s="1">
        <f t="shared" si="92"/>
        <v>2247233797.1667075</v>
      </c>
    </row>
    <row r="885" spans="1:38">
      <c r="A885" s="16" t="s">
        <v>93</v>
      </c>
      <c r="B885" t="s">
        <v>135</v>
      </c>
      <c r="C885">
        <v>18</v>
      </c>
      <c r="D885">
        <v>32</v>
      </c>
      <c r="E885" s="14"/>
      <c r="F885" s="1">
        <v>0</v>
      </c>
      <c r="G885" s="14">
        <v>1976</v>
      </c>
      <c r="H885" s="3">
        <v>0</v>
      </c>
      <c r="I885" s="3">
        <v>0</v>
      </c>
      <c r="J885" s="3">
        <v>0</v>
      </c>
      <c r="K885" s="3">
        <v>200050000</v>
      </c>
      <c r="L885" s="3">
        <v>0</v>
      </c>
      <c r="M885" s="4">
        <v>221100000</v>
      </c>
      <c r="N885" s="4">
        <v>0</v>
      </c>
      <c r="O885" s="4">
        <v>0</v>
      </c>
      <c r="P885" s="4">
        <v>364864992</v>
      </c>
      <c r="Q885" s="4">
        <v>0</v>
      </c>
      <c r="R885" s="4">
        <v>130830000.00000001</v>
      </c>
      <c r="S885" s="12">
        <v>415500000</v>
      </c>
      <c r="T885" s="12">
        <v>-432450000</v>
      </c>
      <c r="U885" s="1">
        <f t="shared" si="89"/>
        <v>330880000</v>
      </c>
      <c r="V885" s="1">
        <f t="shared" si="90"/>
        <v>585964992</v>
      </c>
      <c r="W885" s="1">
        <f t="shared" si="91"/>
        <v>-255084992</v>
      </c>
      <c r="X885" s="1">
        <v>16</v>
      </c>
      <c r="Y885" s="11">
        <v>1347999936</v>
      </c>
      <c r="Z885" s="17">
        <v>987.39536878775846</v>
      </c>
      <c r="AA885" s="17">
        <v>7.15373493228158</v>
      </c>
      <c r="AB885" s="17">
        <v>174000000</v>
      </c>
      <c r="AC885" s="14">
        <v>688972228.42446375</v>
      </c>
      <c r="AD885" s="14">
        <v>275000000</v>
      </c>
      <c r="AE885" s="17">
        <v>975000000</v>
      </c>
      <c r="AF885" s="17">
        <v>3.0757213634434484</v>
      </c>
      <c r="AG885" s="17">
        <v>3203933</v>
      </c>
      <c r="AH885" s="14"/>
      <c r="AI885" s="16"/>
      <c r="AJ885" s="21">
        <f t="shared" si="94"/>
        <v>2850010655.8590388</v>
      </c>
      <c r="AK885" s="1">
        <f t="shared" si="88"/>
        <v>51.512945562407083</v>
      </c>
      <c r="AL885" s="1">
        <f t="shared" si="92"/>
        <v>2594925663.8590388</v>
      </c>
    </row>
    <row r="886" spans="1:38">
      <c r="A886" s="16" t="s">
        <v>93</v>
      </c>
      <c r="B886" t="s">
        <v>135</v>
      </c>
      <c r="C886">
        <v>18</v>
      </c>
      <c r="D886">
        <v>32</v>
      </c>
      <c r="E886" s="14"/>
      <c r="F886" s="1">
        <v>0</v>
      </c>
      <c r="G886" s="14">
        <v>1977</v>
      </c>
      <c r="H886" s="3">
        <v>0</v>
      </c>
      <c r="I886" s="3">
        <v>0</v>
      </c>
      <c r="J886" s="3">
        <v>0</v>
      </c>
      <c r="K886" s="3">
        <v>212050000</v>
      </c>
      <c r="L886" s="3">
        <v>0</v>
      </c>
      <c r="M886" s="4">
        <v>230000000</v>
      </c>
      <c r="N886" s="4">
        <v>0</v>
      </c>
      <c r="O886" s="4">
        <v>0</v>
      </c>
      <c r="P886" s="4">
        <v>753715968</v>
      </c>
      <c r="Q886" s="4">
        <v>0</v>
      </c>
      <c r="R886" s="4">
        <v>179770000</v>
      </c>
      <c r="S886" s="12">
        <v>534400000</v>
      </c>
      <c r="T886" s="12">
        <v>-550100000</v>
      </c>
      <c r="U886" s="1">
        <f t="shared" si="89"/>
        <v>391820000</v>
      </c>
      <c r="V886" s="1">
        <f t="shared" si="90"/>
        <v>983715968</v>
      </c>
      <c r="W886" s="1">
        <f t="shared" si="91"/>
        <v>-591895968</v>
      </c>
      <c r="X886" s="1">
        <v>17</v>
      </c>
      <c r="Y886" s="11">
        <v>1669499968</v>
      </c>
      <c r="Z886" s="17">
        <v>1056.2995025814016</v>
      </c>
      <c r="AA886" s="17">
        <v>6.9783732000118448</v>
      </c>
      <c r="AB886" s="17">
        <v>208500000</v>
      </c>
      <c r="AC886" s="14">
        <v>808379991.93974638</v>
      </c>
      <c r="AD886" s="14">
        <v>355500000</v>
      </c>
      <c r="AE886" s="17">
        <v>1150000000</v>
      </c>
      <c r="AF886" s="17">
        <v>3.1337497976579263</v>
      </c>
      <c r="AG886" s="17">
        <v>3305926</v>
      </c>
      <c r="AH886" s="14"/>
      <c r="AI886" s="16"/>
      <c r="AJ886" s="21">
        <f t="shared" si="94"/>
        <v>3291196420.792028</v>
      </c>
      <c r="AK886" s="1">
        <f t="shared" si="88"/>
        <v>55.272589361903854</v>
      </c>
      <c r="AL886" s="1">
        <f t="shared" si="92"/>
        <v>2699300452.792028</v>
      </c>
    </row>
    <row r="887" spans="1:38">
      <c r="A887" s="16" t="s">
        <v>93</v>
      </c>
      <c r="B887" t="s">
        <v>135</v>
      </c>
      <c r="C887">
        <v>18</v>
      </c>
      <c r="D887">
        <v>32</v>
      </c>
      <c r="E887" s="14"/>
      <c r="F887" s="1">
        <v>0</v>
      </c>
      <c r="G887" s="14">
        <v>1978</v>
      </c>
      <c r="H887" s="3">
        <v>0</v>
      </c>
      <c r="I887" s="3">
        <v>0</v>
      </c>
      <c r="J887" s="3">
        <v>0</v>
      </c>
      <c r="K887" s="3">
        <v>224000000</v>
      </c>
      <c r="L887" s="3">
        <v>0</v>
      </c>
      <c r="M887" s="4">
        <v>243150000</v>
      </c>
      <c r="N887" s="4">
        <v>0</v>
      </c>
      <c r="O887" s="4">
        <v>0</v>
      </c>
      <c r="P887" s="4">
        <v>933846016</v>
      </c>
      <c r="Q887" s="4">
        <v>0</v>
      </c>
      <c r="R887" s="4">
        <v>184440000</v>
      </c>
      <c r="S887" s="12">
        <v>631200000</v>
      </c>
      <c r="T887" s="12">
        <v>-654500000</v>
      </c>
      <c r="U887" s="1">
        <f t="shared" si="89"/>
        <v>408440000</v>
      </c>
      <c r="V887" s="1">
        <f t="shared" si="90"/>
        <v>1176996016</v>
      </c>
      <c r="W887" s="1">
        <f t="shared" si="91"/>
        <v>-768556016</v>
      </c>
      <c r="X887" s="1">
        <v>18</v>
      </c>
      <c r="Y887" s="11">
        <v>1929499968</v>
      </c>
      <c r="Z887" s="17">
        <v>1125.7833190446086</v>
      </c>
      <c r="AA887" s="17">
        <v>6.5780411988646676</v>
      </c>
      <c r="AB887" s="17">
        <v>208500000</v>
      </c>
      <c r="AC887" s="14">
        <v>984849872.53312886</v>
      </c>
      <c r="AD887" s="14">
        <v>466000000</v>
      </c>
      <c r="AE887" s="17">
        <v>1288000000</v>
      </c>
      <c r="AF887" s="17">
        <v>3.1654696027222839</v>
      </c>
      <c r="AG887" s="17">
        <v>3412248</v>
      </c>
      <c r="AH887" s="14"/>
      <c r="AI887" s="16"/>
      <c r="AJ887" s="21">
        <f t="shared" si="94"/>
        <v>3881238337.0784945</v>
      </c>
      <c r="AK887" s="1">
        <f t="shared" si="88"/>
        <v>59.745581483247655</v>
      </c>
      <c r="AL887" s="1">
        <f t="shared" si="92"/>
        <v>3112682321.0784945</v>
      </c>
    </row>
    <row r="888" spans="1:38">
      <c r="A888" s="16" t="s">
        <v>93</v>
      </c>
      <c r="B888" t="s">
        <v>135</v>
      </c>
      <c r="C888">
        <v>18</v>
      </c>
      <c r="D888">
        <v>32</v>
      </c>
      <c r="E888" s="14"/>
      <c r="F888" s="1">
        <v>0</v>
      </c>
      <c r="G888" s="14">
        <v>1979</v>
      </c>
      <c r="H888" s="3">
        <v>0</v>
      </c>
      <c r="I888" s="3">
        <v>0</v>
      </c>
      <c r="J888" s="3">
        <v>0</v>
      </c>
      <c r="K888" s="3">
        <v>298000000</v>
      </c>
      <c r="L888" s="3">
        <v>0</v>
      </c>
      <c r="M888" s="4">
        <v>271350000</v>
      </c>
      <c r="N888" s="4">
        <v>0</v>
      </c>
      <c r="O888" s="4">
        <v>0</v>
      </c>
      <c r="P888" s="4">
        <v>1184109952</v>
      </c>
      <c r="Q888" s="4">
        <v>0</v>
      </c>
      <c r="R888" s="4">
        <v>209170000</v>
      </c>
      <c r="S888" s="12">
        <v>763750000</v>
      </c>
      <c r="T888" s="12">
        <v>-783450000</v>
      </c>
      <c r="U888" s="1">
        <f t="shared" si="89"/>
        <v>507170000</v>
      </c>
      <c r="V888" s="1">
        <f t="shared" si="90"/>
        <v>1455459952</v>
      </c>
      <c r="W888" s="1">
        <f t="shared" si="91"/>
        <v>-948289952</v>
      </c>
      <c r="X888" s="1">
        <v>19</v>
      </c>
      <c r="Y888" s="11">
        <v>2251499968</v>
      </c>
      <c r="Z888" s="17">
        <v>1141.5780598910526</v>
      </c>
      <c r="AA888" s="17">
        <v>1.4030000781898337</v>
      </c>
      <c r="AB888" s="17">
        <v>246500000</v>
      </c>
      <c r="AC888" s="14">
        <v>959488931.60952902</v>
      </c>
      <c r="AD888" s="14">
        <v>518000000</v>
      </c>
      <c r="AE888" s="17">
        <v>1485000000</v>
      </c>
      <c r="AF888" s="17">
        <v>3.1656562724557094</v>
      </c>
      <c r="AG888" s="17">
        <v>3521996</v>
      </c>
      <c r="AH888" s="14"/>
      <c r="AI888" s="16"/>
      <c r="AJ888" s="21">
        <f t="shared" si="94"/>
        <v>4582457137.6881046</v>
      </c>
      <c r="AK888" s="1">
        <f t="shared" si="88"/>
        <v>65.172862266948485</v>
      </c>
      <c r="AL888" s="1">
        <f t="shared" si="92"/>
        <v>3634167185.6881046</v>
      </c>
    </row>
    <row r="889" spans="1:38">
      <c r="A889" s="16" t="s">
        <v>93</v>
      </c>
      <c r="B889" t="s">
        <v>135</v>
      </c>
      <c r="C889">
        <v>18</v>
      </c>
      <c r="D889">
        <v>32</v>
      </c>
      <c r="E889" s="14"/>
      <c r="F889" s="1">
        <v>0</v>
      </c>
      <c r="G889" s="14">
        <v>1980</v>
      </c>
      <c r="H889" s="3">
        <v>0</v>
      </c>
      <c r="I889" s="3">
        <v>0</v>
      </c>
      <c r="J889" s="3">
        <v>0</v>
      </c>
      <c r="K889" s="3">
        <v>288000000</v>
      </c>
      <c r="L889" s="3">
        <v>0</v>
      </c>
      <c r="M889" s="4">
        <v>277150000</v>
      </c>
      <c r="N889" s="4">
        <v>0</v>
      </c>
      <c r="O889" s="4">
        <v>0</v>
      </c>
      <c r="P889" s="4">
        <v>1472530944</v>
      </c>
      <c r="Q889" s="4">
        <v>0</v>
      </c>
      <c r="R889" s="4">
        <v>149830000</v>
      </c>
      <c r="S889" s="12">
        <v>860100000</v>
      </c>
      <c r="T889" s="12">
        <v>-954050000</v>
      </c>
      <c r="U889" s="1">
        <f t="shared" si="89"/>
        <v>437830000</v>
      </c>
      <c r="V889" s="1">
        <f t="shared" si="90"/>
        <v>1749680944</v>
      </c>
      <c r="W889" s="1">
        <f t="shared" si="91"/>
        <v>-1311850944</v>
      </c>
      <c r="X889" s="1">
        <v>20</v>
      </c>
      <c r="Y889" s="11">
        <v>2566000032</v>
      </c>
      <c r="Z889" s="17">
        <v>1113.6419530552462</v>
      </c>
      <c r="AA889" s="17">
        <v>-2.4471481905032846</v>
      </c>
      <c r="AB889" s="17">
        <v>325000000</v>
      </c>
      <c r="AC889" s="14">
        <v>1001757166.4821956</v>
      </c>
      <c r="AD889" s="14">
        <v>629000000</v>
      </c>
      <c r="AE889" s="17">
        <v>1780500000</v>
      </c>
      <c r="AF889" s="17">
        <v>3.1438447894675527</v>
      </c>
      <c r="AG889" s="17">
        <v>3634481</v>
      </c>
      <c r="AH889" s="14"/>
      <c r="AI889" s="16"/>
      <c r="AJ889" s="21">
        <f t="shared" si="94"/>
        <v>5450023549.2232294</v>
      </c>
      <c r="AK889" s="1">
        <f t="shared" si="88"/>
        <v>71.4227229151995</v>
      </c>
      <c r="AL889" s="1">
        <f t="shared" si="92"/>
        <v>4138172605.2232294</v>
      </c>
    </row>
    <row r="890" spans="1:38">
      <c r="A890" s="16" t="s">
        <v>93</v>
      </c>
      <c r="B890" t="s">
        <v>135</v>
      </c>
      <c r="C890">
        <v>18</v>
      </c>
      <c r="D890">
        <v>32</v>
      </c>
      <c r="E890" s="14"/>
      <c r="F890" s="1">
        <v>0</v>
      </c>
      <c r="G890" s="14">
        <v>1981</v>
      </c>
      <c r="H890" s="3">
        <v>0</v>
      </c>
      <c r="I890" s="3">
        <v>0</v>
      </c>
      <c r="J890" s="3">
        <v>0</v>
      </c>
      <c r="K890" s="3">
        <v>352000000</v>
      </c>
      <c r="L890" s="3">
        <v>0</v>
      </c>
      <c r="M890" s="4">
        <v>273550000</v>
      </c>
      <c r="N890" s="4">
        <v>0</v>
      </c>
      <c r="O890" s="4">
        <v>0</v>
      </c>
      <c r="P890" s="4">
        <v>1705058048</v>
      </c>
      <c r="Q890" s="4">
        <v>0</v>
      </c>
      <c r="R890" s="4">
        <v>101020000</v>
      </c>
      <c r="S890" s="12">
        <v>792950000</v>
      </c>
      <c r="T890" s="12">
        <v>-898600000</v>
      </c>
      <c r="U890" s="1">
        <f t="shared" si="89"/>
        <v>453020000</v>
      </c>
      <c r="V890" s="1">
        <f t="shared" si="90"/>
        <v>1978608048</v>
      </c>
      <c r="W890" s="1">
        <f t="shared" si="91"/>
        <v>-1525588048</v>
      </c>
      <c r="X890" s="1">
        <v>21</v>
      </c>
      <c r="Y890" s="11">
        <v>2819500000</v>
      </c>
      <c r="Z890" s="17">
        <v>1106.859725455653</v>
      </c>
      <c r="AA890" s="17">
        <v>-0.60901329920145031</v>
      </c>
      <c r="AB890" s="17">
        <v>360500000</v>
      </c>
      <c r="AC890" s="14">
        <v>779848933.40069664</v>
      </c>
      <c r="AD890" s="14">
        <v>544000000</v>
      </c>
      <c r="AE890" s="17">
        <v>2036000000</v>
      </c>
      <c r="AF890" s="17">
        <v>3.1125237572703144</v>
      </c>
      <c r="AG890" s="17">
        <v>3749384</v>
      </c>
      <c r="AH890" s="14"/>
      <c r="AI890" s="16"/>
      <c r="AJ890" s="21">
        <f t="shared" si="94"/>
        <v>6271276138.9131432</v>
      </c>
      <c r="AK890" s="1">
        <f t="shared" si="88"/>
        <v>78.183465064019558</v>
      </c>
      <c r="AL890" s="1">
        <f t="shared" si="92"/>
        <v>4745688090.9131432</v>
      </c>
    </row>
    <row r="891" spans="1:38">
      <c r="A891" s="16" t="s">
        <v>93</v>
      </c>
      <c r="B891" t="s">
        <v>135</v>
      </c>
      <c r="C891">
        <v>18</v>
      </c>
      <c r="D891">
        <v>32</v>
      </c>
      <c r="E891" s="14"/>
      <c r="F891" s="1">
        <v>0</v>
      </c>
      <c r="G891" s="14">
        <v>1982</v>
      </c>
      <c r="H891" s="3">
        <v>0</v>
      </c>
      <c r="I891" s="3">
        <v>0</v>
      </c>
      <c r="J891" s="3">
        <v>0</v>
      </c>
      <c r="K891" s="3">
        <v>424000000</v>
      </c>
      <c r="L891" s="3">
        <v>0</v>
      </c>
      <c r="M891" s="4">
        <v>287350000</v>
      </c>
      <c r="N891" s="4">
        <v>0</v>
      </c>
      <c r="O891" s="4">
        <v>0</v>
      </c>
      <c r="P891" s="4">
        <v>1843757056</v>
      </c>
      <c r="Q891" s="4">
        <v>0</v>
      </c>
      <c r="R891" s="4">
        <v>112230000</v>
      </c>
      <c r="S891" s="12">
        <v>685050000</v>
      </c>
      <c r="T891" s="12">
        <v>-680700000</v>
      </c>
      <c r="U891" s="1">
        <f t="shared" si="89"/>
        <v>536230000</v>
      </c>
      <c r="V891" s="1">
        <f t="shared" si="90"/>
        <v>2131107056</v>
      </c>
      <c r="W891" s="1">
        <f t="shared" si="91"/>
        <v>-1594877056</v>
      </c>
      <c r="X891" s="1">
        <v>22</v>
      </c>
      <c r="Y891" s="11">
        <v>2903500032</v>
      </c>
      <c r="Z891" s="17">
        <v>1058.3264643171985</v>
      </c>
      <c r="AA891" s="17">
        <v>-4.3847707186631197</v>
      </c>
      <c r="AB891" s="17">
        <v>379000000</v>
      </c>
      <c r="AC891" s="14">
        <v>685802110.80901361</v>
      </c>
      <c r="AD891" s="14">
        <v>504500000</v>
      </c>
      <c r="AE891" s="17">
        <v>2155000000</v>
      </c>
      <c r="AF891" s="17">
        <v>3.0828232016395725</v>
      </c>
      <c r="AG891" s="17">
        <v>3866771</v>
      </c>
      <c r="AH891" s="14"/>
      <c r="AI891" s="16"/>
      <c r="AJ891" s="21">
        <f t="shared" si="94"/>
        <v>6860468522.3596716</v>
      </c>
      <c r="AK891" s="1">
        <f t="shared" si="88"/>
        <v>82.540956030541196</v>
      </c>
      <c r="AL891" s="1">
        <f t="shared" si="92"/>
        <v>5265591466.3596716</v>
      </c>
    </row>
    <row r="892" spans="1:38">
      <c r="A892" s="16" t="s">
        <v>93</v>
      </c>
      <c r="B892" t="s">
        <v>135</v>
      </c>
      <c r="C892">
        <v>18</v>
      </c>
      <c r="D892">
        <v>32</v>
      </c>
      <c r="E892" s="14"/>
      <c r="F892" s="1">
        <v>0</v>
      </c>
      <c r="G892" s="14">
        <v>1983</v>
      </c>
      <c r="H892" s="3">
        <v>0</v>
      </c>
      <c r="I892" s="3">
        <v>0</v>
      </c>
      <c r="J892" s="3">
        <v>0</v>
      </c>
      <c r="K892" s="3">
        <v>567000000</v>
      </c>
      <c r="L892" s="3">
        <v>0</v>
      </c>
      <c r="M892" s="4">
        <v>308350000</v>
      </c>
      <c r="N892" s="4">
        <v>0</v>
      </c>
      <c r="O892" s="4">
        <v>0</v>
      </c>
      <c r="P892" s="4">
        <v>2126876032.0000002</v>
      </c>
      <c r="Q892" s="4">
        <v>0</v>
      </c>
      <c r="R892" s="4">
        <v>113620000</v>
      </c>
      <c r="S892" s="12">
        <v>707200000</v>
      </c>
      <c r="T892" s="12">
        <v>-756250000</v>
      </c>
      <c r="U892" s="1">
        <f t="shared" si="89"/>
        <v>680620000</v>
      </c>
      <c r="V892" s="1">
        <f t="shared" si="90"/>
        <v>2435226032</v>
      </c>
      <c r="W892" s="1">
        <f t="shared" si="91"/>
        <v>-1754606032</v>
      </c>
      <c r="X892" s="1">
        <v>23</v>
      </c>
      <c r="Y892" s="11">
        <v>3076999968</v>
      </c>
      <c r="Z892" s="17">
        <v>1016.9790238673578</v>
      </c>
      <c r="AA892" s="17">
        <v>-3.9068701240988872</v>
      </c>
      <c r="AB892" s="17">
        <v>403500000</v>
      </c>
      <c r="AC892" s="14">
        <v>697425875.39899683</v>
      </c>
      <c r="AD892" s="14">
        <v>514000000</v>
      </c>
      <c r="AE892" s="17">
        <v>2342000000</v>
      </c>
      <c r="AF892" s="17">
        <v>3.0565851506536315</v>
      </c>
      <c r="AG892" s="17">
        <v>3986787</v>
      </c>
      <c r="AH892" s="14"/>
      <c r="AI892" s="16"/>
      <c r="AJ892" s="21">
        <f t="shared" si="94"/>
        <v>7100114669.3418941</v>
      </c>
      <c r="AK892" s="1">
        <f t="shared" si="88"/>
        <v>82.541769250536163</v>
      </c>
      <c r="AL892" s="1">
        <f t="shared" si="92"/>
        <v>5345508637.3418941</v>
      </c>
    </row>
    <row r="893" spans="1:38">
      <c r="A893" s="16" t="s">
        <v>93</v>
      </c>
      <c r="B893" t="s">
        <v>135</v>
      </c>
      <c r="C893">
        <v>18</v>
      </c>
      <c r="D893">
        <v>32</v>
      </c>
      <c r="E893" s="14"/>
      <c r="F893" s="1">
        <v>0</v>
      </c>
      <c r="G893" s="14">
        <v>1984</v>
      </c>
      <c r="H893" s="3">
        <v>0</v>
      </c>
      <c r="I893" s="3">
        <v>0</v>
      </c>
      <c r="J893" s="3">
        <v>0</v>
      </c>
      <c r="K893" s="3">
        <v>658000000</v>
      </c>
      <c r="L893" s="3">
        <v>0</v>
      </c>
      <c r="M893" s="4">
        <v>328800000</v>
      </c>
      <c r="N893" s="4">
        <v>0</v>
      </c>
      <c r="O893" s="4">
        <v>0</v>
      </c>
      <c r="P893" s="4">
        <v>2285667072</v>
      </c>
      <c r="Q893" s="4">
        <v>0</v>
      </c>
      <c r="R893" s="4">
        <v>128160000</v>
      </c>
      <c r="S893" s="12">
        <v>746200000</v>
      </c>
      <c r="T893" s="12">
        <v>-884800000</v>
      </c>
      <c r="U893" s="1">
        <f t="shared" si="89"/>
        <v>786160000</v>
      </c>
      <c r="V893" s="1">
        <f t="shared" si="90"/>
        <v>2614467072</v>
      </c>
      <c r="W893" s="1">
        <f t="shared" si="91"/>
        <v>-1828307072</v>
      </c>
      <c r="X893" s="1">
        <v>24</v>
      </c>
      <c r="Y893" s="11">
        <v>3319000000</v>
      </c>
      <c r="Z893" s="17">
        <v>1029.4289174245096</v>
      </c>
      <c r="AA893" s="17">
        <v>1.2242035740135009</v>
      </c>
      <c r="AB893" s="17">
        <v>438000000</v>
      </c>
      <c r="AC893" s="14">
        <v>792529403.8624965</v>
      </c>
      <c r="AD893" s="14">
        <v>625500000</v>
      </c>
      <c r="AE893" s="17">
        <v>2513000000</v>
      </c>
      <c r="AF893" s="17">
        <v>3.0371446249223486</v>
      </c>
      <c r="AG893" s="17">
        <v>4109729</v>
      </c>
      <c r="AH893" s="14"/>
      <c r="AI893" s="16"/>
      <c r="AJ893" s="21">
        <f t="shared" si="94"/>
        <v>7481044152.4964828</v>
      </c>
      <c r="AK893" s="1">
        <f t="shared" si="88"/>
        <v>83.01930817834085</v>
      </c>
      <c r="AL893" s="1">
        <f t="shared" si="92"/>
        <v>5652737080.4964828</v>
      </c>
    </row>
    <row r="894" spans="1:38">
      <c r="A894" s="16" t="s">
        <v>93</v>
      </c>
      <c r="B894" t="s">
        <v>135</v>
      </c>
      <c r="C894">
        <v>18</v>
      </c>
      <c r="D894">
        <v>32</v>
      </c>
      <c r="E894" s="14"/>
      <c r="F894" s="1">
        <v>0</v>
      </c>
      <c r="G894" s="14">
        <v>1985</v>
      </c>
      <c r="H894" s="3">
        <v>0</v>
      </c>
      <c r="I894" s="3">
        <v>0</v>
      </c>
      <c r="J894" s="3">
        <v>0</v>
      </c>
      <c r="K894" s="3">
        <v>615000000</v>
      </c>
      <c r="L894" s="3">
        <v>0</v>
      </c>
      <c r="M894" s="4">
        <v>356300000</v>
      </c>
      <c r="N894" s="4">
        <v>0</v>
      </c>
      <c r="O894" s="4">
        <v>0</v>
      </c>
      <c r="P894" s="4">
        <v>2730199040</v>
      </c>
      <c r="Q894" s="4">
        <v>0</v>
      </c>
      <c r="R894" s="4">
        <v>105800000</v>
      </c>
      <c r="S894" s="12">
        <v>805650000</v>
      </c>
      <c r="T894" s="12">
        <v>-891700000</v>
      </c>
      <c r="U894" s="1">
        <f t="shared" si="89"/>
        <v>720800000</v>
      </c>
      <c r="V894" s="1">
        <f t="shared" si="90"/>
        <v>3086499040</v>
      </c>
      <c r="W894" s="1">
        <f t="shared" si="91"/>
        <v>-2365699040</v>
      </c>
      <c r="X894" s="1">
        <v>25</v>
      </c>
      <c r="Y894" s="11">
        <v>3639499936</v>
      </c>
      <c r="Z894" s="17">
        <v>1040.6379221959323</v>
      </c>
      <c r="AA894" s="17">
        <v>1.0888566059972504</v>
      </c>
      <c r="AB894" s="17">
        <v>476500000</v>
      </c>
      <c r="AC894" s="14">
        <v>767168462.93889654</v>
      </c>
      <c r="AD894" s="14">
        <v>617000000</v>
      </c>
      <c r="AE894" s="17">
        <v>2706000000</v>
      </c>
      <c r="AF894" s="17">
        <v>3.0199304996578165</v>
      </c>
      <c r="AG894" s="17">
        <v>4235733</v>
      </c>
      <c r="AH894" s="14"/>
      <c r="AI894" s="16"/>
      <c r="AJ894" s="21">
        <f t="shared" si="94"/>
        <v>7888695888.9530907</v>
      </c>
      <c r="AK894" s="1">
        <f t="shared" si="88"/>
        <v>84.058447936084903</v>
      </c>
      <c r="AL894" s="1">
        <f t="shared" si="92"/>
        <v>5522996848.9530907</v>
      </c>
    </row>
    <row r="895" spans="1:38">
      <c r="A895" s="16" t="s">
        <v>93</v>
      </c>
      <c r="B895" t="s">
        <v>135</v>
      </c>
      <c r="C895">
        <v>18</v>
      </c>
      <c r="D895">
        <v>32</v>
      </c>
      <c r="E895" s="14"/>
      <c r="F895" s="1">
        <v>0</v>
      </c>
      <c r="G895" s="14">
        <v>1986</v>
      </c>
      <c r="H895" s="3">
        <v>0</v>
      </c>
      <c r="I895" s="3">
        <v>0</v>
      </c>
      <c r="J895" s="3">
        <v>0</v>
      </c>
      <c r="K895" s="3">
        <v>686000000</v>
      </c>
      <c r="L895" s="3">
        <v>0</v>
      </c>
      <c r="M895" s="4">
        <v>386300000</v>
      </c>
      <c r="N895" s="4">
        <v>0</v>
      </c>
      <c r="O895" s="4">
        <v>0</v>
      </c>
      <c r="P895" s="4">
        <v>2975162112</v>
      </c>
      <c r="Q895" s="4">
        <v>0</v>
      </c>
      <c r="R895" s="4">
        <v>111300000</v>
      </c>
      <c r="S895" s="12">
        <v>902100000</v>
      </c>
      <c r="T895" s="12">
        <v>-879500000</v>
      </c>
      <c r="U895" s="1">
        <f t="shared" si="89"/>
        <v>797300000</v>
      </c>
      <c r="V895" s="1">
        <f t="shared" si="90"/>
        <v>3361462112</v>
      </c>
      <c r="W895" s="1">
        <f t="shared" si="91"/>
        <v>-2564162112</v>
      </c>
      <c r="X895" s="1">
        <v>26</v>
      </c>
      <c r="Y895" s="11">
        <v>3808500032</v>
      </c>
      <c r="Z895" s="17">
        <v>1017.2091058726444</v>
      </c>
      <c r="AA895" s="17">
        <v>-2.2513898276788495</v>
      </c>
      <c r="AB895" s="17">
        <v>543500032</v>
      </c>
      <c r="AC895" s="14">
        <v>624513170.24364722</v>
      </c>
      <c r="AD895" s="14">
        <v>522500000</v>
      </c>
      <c r="AE895" s="17">
        <v>2803000000</v>
      </c>
      <c r="AF895" s="17">
        <v>2.9971985398504439</v>
      </c>
      <c r="AG895" s="17">
        <v>4364608</v>
      </c>
      <c r="AH895" s="14"/>
      <c r="AI895" s="16"/>
      <c r="AJ895" s="21">
        <f t="shared" si="94"/>
        <v>8272832176.6911364</v>
      </c>
      <c r="AK895" s="1">
        <f t="shared" si="88"/>
        <v>86.025109923699844</v>
      </c>
      <c r="AL895" s="1">
        <f t="shared" si="92"/>
        <v>5708670064.6911364</v>
      </c>
    </row>
    <row r="896" spans="1:38">
      <c r="A896" s="16" t="s">
        <v>93</v>
      </c>
      <c r="B896" t="s">
        <v>135</v>
      </c>
      <c r="C896">
        <v>18</v>
      </c>
      <c r="D896">
        <v>32</v>
      </c>
      <c r="E896" s="14"/>
      <c r="F896" s="1">
        <v>0</v>
      </c>
      <c r="G896" s="14">
        <v>1987</v>
      </c>
      <c r="H896" s="3">
        <v>0</v>
      </c>
      <c r="I896" s="3">
        <v>0</v>
      </c>
      <c r="J896" s="3">
        <v>0</v>
      </c>
      <c r="K896" s="3">
        <v>700000000</v>
      </c>
      <c r="L896" s="3">
        <v>0</v>
      </c>
      <c r="M896" s="4">
        <v>424950000</v>
      </c>
      <c r="N896" s="4">
        <v>0</v>
      </c>
      <c r="O896" s="4">
        <v>0</v>
      </c>
      <c r="P896" s="4">
        <v>3300005888</v>
      </c>
      <c r="Q896" s="4">
        <v>0</v>
      </c>
      <c r="R896" s="4">
        <v>106000000</v>
      </c>
      <c r="S896" s="12">
        <v>830500000</v>
      </c>
      <c r="T896" s="12">
        <v>-871400000</v>
      </c>
      <c r="U896" s="1">
        <f t="shared" si="89"/>
        <v>806000000</v>
      </c>
      <c r="V896" s="1">
        <f t="shared" si="90"/>
        <v>3724955888</v>
      </c>
      <c r="W896" s="1">
        <f t="shared" si="91"/>
        <v>-2918955888</v>
      </c>
      <c r="X896" s="1">
        <v>27</v>
      </c>
      <c r="Y896" s="11">
        <v>4152499968</v>
      </c>
      <c r="Z896" s="17">
        <v>1047.0508884224453</v>
      </c>
      <c r="AA896" s="17">
        <v>2.9336920380986982</v>
      </c>
      <c r="AB896" s="17">
        <v>590499968</v>
      </c>
      <c r="AC896" s="14">
        <v>665724699.24449694</v>
      </c>
      <c r="AD896" s="14">
        <v>566000000</v>
      </c>
      <c r="AE896" s="17">
        <v>2958000000</v>
      </c>
      <c r="AF896" s="17">
        <v>2.9650168499070437</v>
      </c>
      <c r="AG896" s="17">
        <v>4495957</v>
      </c>
      <c r="AH896" s="14"/>
      <c r="AI896" s="16"/>
      <c r="AJ896" s="21">
        <f t="shared" si="94"/>
        <v>8665073525.0392227</v>
      </c>
      <c r="AK896" s="1">
        <f t="shared" si="88"/>
        <v>87.727374196924899</v>
      </c>
      <c r="AL896" s="1">
        <f t="shared" si="92"/>
        <v>5746117637.0392227</v>
      </c>
    </row>
    <row r="897" spans="1:38">
      <c r="A897" s="16" t="s">
        <v>93</v>
      </c>
      <c r="B897" t="s">
        <v>135</v>
      </c>
      <c r="C897">
        <v>18</v>
      </c>
      <c r="D897">
        <v>32</v>
      </c>
      <c r="E897" s="14"/>
      <c r="F897" s="1">
        <v>0</v>
      </c>
      <c r="G897" s="14">
        <v>1988</v>
      </c>
      <c r="H897" s="3">
        <v>0</v>
      </c>
      <c r="I897" s="3">
        <v>0</v>
      </c>
      <c r="J897" s="3">
        <v>0</v>
      </c>
      <c r="K897" s="3">
        <v>715000000</v>
      </c>
      <c r="L897" s="3">
        <v>0</v>
      </c>
      <c r="M897" s="4">
        <v>473250000</v>
      </c>
      <c r="N897" s="4">
        <v>0</v>
      </c>
      <c r="O897" s="4">
        <v>0</v>
      </c>
      <c r="P897" s="4">
        <v>3307950080</v>
      </c>
      <c r="Q897" s="4">
        <v>0</v>
      </c>
      <c r="R897" s="4">
        <v>50000000</v>
      </c>
      <c r="S897" s="12">
        <v>889450000</v>
      </c>
      <c r="T897" s="12">
        <v>-923400000</v>
      </c>
      <c r="U897" s="1">
        <f t="shared" si="89"/>
        <v>765000000</v>
      </c>
      <c r="V897" s="1">
        <f t="shared" si="90"/>
        <v>3781200080</v>
      </c>
      <c r="W897" s="1">
        <f t="shared" si="91"/>
        <v>-3016200080</v>
      </c>
      <c r="X897" s="1">
        <v>28</v>
      </c>
      <c r="Y897" s="11">
        <v>3970386396.1014776</v>
      </c>
      <c r="Z897" s="17">
        <v>1063.7353702096309</v>
      </c>
      <c r="AA897" s="17">
        <v>1.5934738198182004</v>
      </c>
      <c r="AB897" s="17">
        <v>561373408.93965328</v>
      </c>
      <c r="AC897" s="14">
        <v>807323286.06792974</v>
      </c>
      <c r="AD897" s="14">
        <v>613304741.11220527</v>
      </c>
      <c r="AE897" s="17">
        <v>2680257598.4924579</v>
      </c>
      <c r="AF897" s="17">
        <v>2.925844201402922</v>
      </c>
      <c r="AG897" s="17">
        <v>4629445</v>
      </c>
      <c r="AH897" s="14"/>
      <c r="AI897" s="16"/>
      <c r="AJ897" s="21">
        <f t="shared" si="94"/>
        <v>9147542290.8786526</v>
      </c>
      <c r="AK897" s="1">
        <f t="shared" si="88"/>
        <v>90.00287293802127</v>
      </c>
      <c r="AL897" s="1">
        <f t="shared" si="92"/>
        <v>6131342210.8786526</v>
      </c>
    </row>
    <row r="898" spans="1:38">
      <c r="A898" s="16" t="s">
        <v>93</v>
      </c>
      <c r="B898" t="s">
        <v>135</v>
      </c>
      <c r="C898">
        <v>18</v>
      </c>
      <c r="D898">
        <v>32</v>
      </c>
      <c r="E898" s="14"/>
      <c r="F898" s="1">
        <v>0</v>
      </c>
      <c r="G898" s="14">
        <v>1989</v>
      </c>
      <c r="H898" s="3">
        <v>0</v>
      </c>
      <c r="I898" s="3">
        <v>0</v>
      </c>
      <c r="J898" s="3">
        <v>0</v>
      </c>
      <c r="K898" s="3">
        <v>712000000</v>
      </c>
      <c r="L898" s="3">
        <v>0</v>
      </c>
      <c r="M898" s="4">
        <v>524250000</v>
      </c>
      <c r="N898" s="4">
        <v>0</v>
      </c>
      <c r="O898" s="4">
        <v>0</v>
      </c>
      <c r="P898" s="4">
        <v>3386153984</v>
      </c>
      <c r="Q898" s="4">
        <v>0</v>
      </c>
      <c r="R898" s="4">
        <v>21100000</v>
      </c>
      <c r="S898" s="12">
        <v>911200000</v>
      </c>
      <c r="T898" s="12">
        <v>-955700000</v>
      </c>
      <c r="U898" s="1">
        <f t="shared" si="89"/>
        <v>733100000</v>
      </c>
      <c r="V898" s="1">
        <f t="shared" si="90"/>
        <v>3910403984</v>
      </c>
      <c r="W898" s="1">
        <f t="shared" si="91"/>
        <v>-3177303984</v>
      </c>
      <c r="X898" s="1">
        <v>29</v>
      </c>
      <c r="Y898" s="11">
        <v>3563448320</v>
      </c>
      <c r="Z898" s="17">
        <v>1078.2558616917063</v>
      </c>
      <c r="AA898" s="17">
        <v>1.3650473500015181</v>
      </c>
      <c r="AB898" s="17">
        <v>508620711.72413796</v>
      </c>
      <c r="AC898" s="14">
        <v>972169402.07132912</v>
      </c>
      <c r="AD898" s="14">
        <v>649655194.48275864</v>
      </c>
      <c r="AE898" s="17">
        <v>2491724137.9310346</v>
      </c>
      <c r="AF898" s="17">
        <v>2.8790869464588744</v>
      </c>
      <c r="AG898" s="17">
        <v>4764668</v>
      </c>
      <c r="AH898" s="14"/>
      <c r="AI898" s="16"/>
      <c r="AJ898" s="21">
        <f t="shared" si="94"/>
        <v>9642738536.6292973</v>
      </c>
      <c r="AK898" s="1">
        <f t="shared" ref="AK898:AK961" si="95">IF(ISNUMBER(AK949),AK949,"")</f>
        <v>92.169945719934901</v>
      </c>
      <c r="AL898" s="1">
        <f t="shared" si="92"/>
        <v>6465434552.6292973</v>
      </c>
    </row>
    <row r="899" spans="1:38">
      <c r="A899" s="16" t="s">
        <v>93</v>
      </c>
      <c r="B899" t="s">
        <v>135</v>
      </c>
      <c r="C899">
        <v>18</v>
      </c>
      <c r="D899">
        <v>32</v>
      </c>
      <c r="E899" s="14"/>
      <c r="F899" s="1">
        <v>0</v>
      </c>
      <c r="G899" s="14">
        <v>1990</v>
      </c>
      <c r="H899" s="3">
        <v>0</v>
      </c>
      <c r="I899" s="3">
        <v>0</v>
      </c>
      <c r="J899" s="3">
        <v>0</v>
      </c>
      <c r="K899" s="3">
        <v>761000000</v>
      </c>
      <c r="L899" s="3">
        <v>0</v>
      </c>
      <c r="M899" s="4">
        <v>567750000</v>
      </c>
      <c r="N899" s="4">
        <v>0</v>
      </c>
      <c r="O899" s="4">
        <v>0</v>
      </c>
      <c r="P899" s="4">
        <v>3718083072</v>
      </c>
      <c r="Q899" s="4">
        <v>0</v>
      </c>
      <c r="R899" s="4">
        <v>40410000</v>
      </c>
      <c r="S899" s="12">
        <v>895200000</v>
      </c>
      <c r="T899" s="12">
        <v>-907000000</v>
      </c>
      <c r="U899" s="1">
        <f t="shared" ref="U899:U962" si="96">IF(ISNUMBER(+H899+I899+J899+K899+L899+R899),(H899+I899+J899+K899+L899+R899),"")</f>
        <v>801410000</v>
      </c>
      <c r="V899" s="1">
        <f t="shared" ref="V899:V962" si="97">IF(ISNUMBER(+M899+N899+O899+P899+Q899),(+M899+N899+O899+P899+Q899),"")</f>
        <v>4285833072</v>
      </c>
      <c r="W899" s="1">
        <f t="shared" ref="W899:W962" si="98">IF(ISNUMBER(+U899-V899),(U899-V899),"")</f>
        <v>-3484423072</v>
      </c>
      <c r="X899" s="1">
        <v>30</v>
      </c>
      <c r="Y899" s="11">
        <v>3048896180.8427649</v>
      </c>
      <c r="Z899" s="17">
        <v>1049.2339255072061</v>
      </c>
      <c r="AA899" s="17">
        <v>-2.6915630339320842</v>
      </c>
      <c r="AB899" s="17">
        <v>394213983.34100044</v>
      </c>
      <c r="AC899" s="14">
        <v>926731049.58321249</v>
      </c>
      <c r="AD899" s="14">
        <v>616004947.44155097</v>
      </c>
      <c r="AE899" s="17">
        <v>2037704482.6738079</v>
      </c>
      <c r="AF899" s="17">
        <v>2.8252825220631901</v>
      </c>
      <c r="AG899" s="17">
        <v>4901203</v>
      </c>
      <c r="AH899" s="14"/>
      <c r="AI899" s="16"/>
      <c r="AJ899" s="21">
        <f t="shared" si="94"/>
        <v>10068981295.489973</v>
      </c>
      <c r="AK899" s="1">
        <f t="shared" si="95"/>
        <v>94.120944997213314</v>
      </c>
      <c r="AL899" s="1">
        <f t="shared" si="92"/>
        <v>6584558223.4899731</v>
      </c>
    </row>
    <row r="900" spans="1:38">
      <c r="A900" s="16" t="s">
        <v>93</v>
      </c>
      <c r="B900" t="s">
        <v>135</v>
      </c>
      <c r="C900">
        <v>18</v>
      </c>
      <c r="D900">
        <v>32</v>
      </c>
      <c r="E900" s="14"/>
      <c r="F900" s="1">
        <v>0</v>
      </c>
      <c r="G900" s="14">
        <v>1991</v>
      </c>
      <c r="H900" s="3">
        <v>0</v>
      </c>
      <c r="I900" s="3">
        <v>0</v>
      </c>
      <c r="J900" s="3">
        <v>0</v>
      </c>
      <c r="K900" s="3">
        <v>892000000</v>
      </c>
      <c r="L900" s="3">
        <v>0</v>
      </c>
      <c r="M900" s="4">
        <v>619850000</v>
      </c>
      <c r="N900" s="4">
        <v>0</v>
      </c>
      <c r="O900" s="4">
        <v>0</v>
      </c>
      <c r="P900" s="4">
        <v>3396281088</v>
      </c>
      <c r="Q900" s="4">
        <v>0</v>
      </c>
      <c r="R900" s="4">
        <v>104900000</v>
      </c>
      <c r="S900" s="12">
        <v>840600000</v>
      </c>
      <c r="T900" s="12">
        <v>-912500000</v>
      </c>
      <c r="U900" s="1">
        <f t="shared" si="96"/>
        <v>996900000</v>
      </c>
      <c r="V900" s="1">
        <f t="shared" si="97"/>
        <v>4016131088</v>
      </c>
      <c r="W900" s="1">
        <f t="shared" si="98"/>
        <v>-3019231088</v>
      </c>
      <c r="X900" s="1">
        <v>31</v>
      </c>
      <c r="Y900" s="11">
        <v>3068462060.1235981</v>
      </c>
      <c r="Z900" s="17">
        <v>1053.7181124338911</v>
      </c>
      <c r="AA900" s="17">
        <v>0.42737723377722148</v>
      </c>
      <c r="AB900" s="17">
        <v>332727067.81651616</v>
      </c>
      <c r="AC900" s="14">
        <v>928844461.32684588</v>
      </c>
      <c r="AD900" s="14">
        <v>582319390.59351838</v>
      </c>
      <c r="AE900" s="17">
        <v>2072914083.8924956</v>
      </c>
      <c r="AF900" s="17">
        <v>2.7738077764878466</v>
      </c>
      <c r="AG900" s="17">
        <v>5039056</v>
      </c>
      <c r="AH900" s="14"/>
      <c r="AI900" s="16"/>
      <c r="AJ900" s="21">
        <f t="shared" si="94"/>
        <v>10389997447.124269</v>
      </c>
      <c r="AK900" s="1">
        <f t="shared" si="95"/>
        <v>95.498315964464666</v>
      </c>
      <c r="AL900" s="1">
        <f t="shared" si="92"/>
        <v>7370766359.1242695</v>
      </c>
    </row>
    <row r="901" spans="1:38">
      <c r="A901" s="16" t="s">
        <v>93</v>
      </c>
      <c r="B901" t="s">
        <v>135</v>
      </c>
      <c r="C901">
        <v>18</v>
      </c>
      <c r="D901">
        <v>32</v>
      </c>
      <c r="E901" s="14"/>
      <c r="F901" s="1">
        <v>0</v>
      </c>
      <c r="G901" s="14">
        <v>1992</v>
      </c>
      <c r="H901" s="3">
        <v>0</v>
      </c>
      <c r="I901" s="3">
        <v>0</v>
      </c>
      <c r="J901" s="3">
        <v>0</v>
      </c>
      <c r="K901" s="3">
        <v>843000000</v>
      </c>
      <c r="L901" s="3">
        <v>0</v>
      </c>
      <c r="M901" s="4">
        <v>667450000</v>
      </c>
      <c r="N901" s="4">
        <v>0</v>
      </c>
      <c r="O901" s="4">
        <v>0</v>
      </c>
      <c r="P901" s="4">
        <v>3892528128</v>
      </c>
      <c r="Q901" s="4">
        <v>0</v>
      </c>
      <c r="R901" s="4">
        <v>197450000</v>
      </c>
      <c r="S901" s="12">
        <v>839300000</v>
      </c>
      <c r="T901" s="12">
        <v>-990200000</v>
      </c>
      <c r="U901" s="1">
        <f t="shared" si="96"/>
        <v>1040450000</v>
      </c>
      <c r="V901" s="1">
        <f t="shared" si="97"/>
        <v>4559978128</v>
      </c>
      <c r="W901" s="1">
        <f t="shared" si="98"/>
        <v>-3519528128</v>
      </c>
      <c r="X901" s="1">
        <v>32</v>
      </c>
      <c r="Y901" s="11">
        <v>3419474978.8681221</v>
      </c>
      <c r="Z901" s="17">
        <v>1083.139686194221</v>
      </c>
      <c r="AA901" s="17">
        <v>2.792167413006851</v>
      </c>
      <c r="AB901" s="17">
        <v>394876605.27248371</v>
      </c>
      <c r="AC901" s="14">
        <v>1179283752.9473946</v>
      </c>
      <c r="AD901" s="14">
        <v>764289035.17041755</v>
      </c>
      <c r="AE901" s="17">
        <v>2277224826.3526006</v>
      </c>
      <c r="AF901" s="17">
        <v>2.7179260685054758</v>
      </c>
      <c r="AG901" s="17">
        <v>5177892</v>
      </c>
      <c r="AH901" s="14"/>
      <c r="AI901" s="16"/>
      <c r="AJ901" s="21">
        <f t="shared" si="94"/>
        <v>10714838641.287945</v>
      </c>
      <c r="AK901" s="1">
        <f t="shared" si="95"/>
        <v>95.269987547023646</v>
      </c>
      <c r="AL901" s="1">
        <f t="shared" si="92"/>
        <v>7195310513.2879448</v>
      </c>
    </row>
    <row r="902" spans="1:38">
      <c r="A902" s="16" t="s">
        <v>93</v>
      </c>
      <c r="B902" t="s">
        <v>135</v>
      </c>
      <c r="C902">
        <v>18</v>
      </c>
      <c r="D902">
        <v>32</v>
      </c>
      <c r="E902" s="14"/>
      <c r="F902" s="1">
        <v>0</v>
      </c>
      <c r="G902" s="14">
        <v>1993</v>
      </c>
      <c r="H902" s="3">
        <v>0</v>
      </c>
      <c r="I902" s="3">
        <v>0</v>
      </c>
      <c r="J902" s="3">
        <v>0</v>
      </c>
      <c r="K902" s="3">
        <v>719000000</v>
      </c>
      <c r="L902" s="3">
        <v>0</v>
      </c>
      <c r="M902" s="4">
        <v>694150000</v>
      </c>
      <c r="N902" s="4">
        <v>0</v>
      </c>
      <c r="O902" s="4">
        <v>0</v>
      </c>
      <c r="P902" s="4">
        <v>4359734784</v>
      </c>
      <c r="Q902" s="4">
        <v>0</v>
      </c>
      <c r="R902" s="4">
        <v>97150000</v>
      </c>
      <c r="S902" s="12">
        <v>999600000</v>
      </c>
      <c r="T902" s="12">
        <v>-1203100000</v>
      </c>
      <c r="U902" s="1">
        <f t="shared" si="96"/>
        <v>816150000</v>
      </c>
      <c r="V902" s="1">
        <f t="shared" si="97"/>
        <v>5053884784</v>
      </c>
      <c r="W902" s="1">
        <f t="shared" si="98"/>
        <v>-4237734784</v>
      </c>
      <c r="X902" s="1">
        <v>33</v>
      </c>
      <c r="Y902" s="11">
        <v>3481990761.3449764</v>
      </c>
      <c r="Z902" s="17">
        <v>1120.6099072613697</v>
      </c>
      <c r="AA902" s="17">
        <v>3.45940801031918</v>
      </c>
      <c r="AB902" s="17">
        <v>369085802.85753751</v>
      </c>
      <c r="AC902" s="14">
        <v>1601966101.6740594</v>
      </c>
      <c r="AD902" s="14">
        <v>1002900507.9725603</v>
      </c>
      <c r="AE902" s="17">
        <v>2258559567.8396587</v>
      </c>
      <c r="AF902" s="17">
        <v>2.6427513569481178</v>
      </c>
      <c r="AG902" s="17">
        <v>5316555</v>
      </c>
      <c r="AH902" s="14"/>
      <c r="AI902" s="16"/>
      <c r="AJ902" s="21">
        <f t="shared" ref="AJ902:AJ919" si="99">+IF(ISNUMBER((AJ901*0.96*AK902/AK901)+AD902),(AJ901*0.96*AK902/AK901)+AD902,"")</f>
        <v>11425023591.866337</v>
      </c>
      <c r="AK902" s="1">
        <f t="shared" si="95"/>
        <v>96.528473430729051</v>
      </c>
      <c r="AL902" s="1">
        <f t="shared" si="92"/>
        <v>7187288807.8663368</v>
      </c>
    </row>
    <row r="903" spans="1:38">
      <c r="A903" s="16" t="s">
        <v>93</v>
      </c>
      <c r="B903" t="s">
        <v>135</v>
      </c>
      <c r="C903">
        <v>18</v>
      </c>
      <c r="D903">
        <v>32</v>
      </c>
      <c r="E903" s="14"/>
      <c r="F903" s="1">
        <v>0</v>
      </c>
      <c r="G903" s="14">
        <v>1994</v>
      </c>
      <c r="H903" s="3">
        <v>0</v>
      </c>
      <c r="I903" s="3">
        <v>0</v>
      </c>
      <c r="J903" s="3">
        <v>0</v>
      </c>
      <c r="K903" s="3">
        <v>925000000</v>
      </c>
      <c r="L903" s="3">
        <v>0</v>
      </c>
      <c r="M903" s="4">
        <v>728950000</v>
      </c>
      <c r="N903" s="4">
        <v>0</v>
      </c>
      <c r="O903" s="4">
        <v>0</v>
      </c>
      <c r="P903" s="4">
        <v>4700964864</v>
      </c>
      <c r="Q903" s="4">
        <v>0</v>
      </c>
      <c r="R903" s="4">
        <v>171010000</v>
      </c>
      <c r="S903" s="12">
        <v>1101500000</v>
      </c>
      <c r="T903" s="12">
        <v>-1351100000</v>
      </c>
      <c r="U903" s="1">
        <f t="shared" si="96"/>
        <v>1096010000</v>
      </c>
      <c r="V903" s="1">
        <f t="shared" si="97"/>
        <v>5429914864</v>
      </c>
      <c r="W903" s="1">
        <f t="shared" si="98"/>
        <v>-4333904864</v>
      </c>
      <c r="X903" s="1">
        <v>34</v>
      </c>
      <c r="Y903" s="11">
        <v>3432356578.8221865</v>
      </c>
      <c r="Z903" s="17">
        <v>1078.215529537511</v>
      </c>
      <c r="AA903" s="17">
        <v>-3.7831521432346733</v>
      </c>
      <c r="AB903" s="17">
        <v>330606031.77623445</v>
      </c>
      <c r="AC903" s="14">
        <v>1599852689.9304261</v>
      </c>
      <c r="AD903" s="14">
        <v>964465797.73570549</v>
      </c>
      <c r="AE903" s="17">
        <v>2154171819.9980974</v>
      </c>
      <c r="AF903" s="17">
        <v>2.544747001289009</v>
      </c>
      <c r="AG903" s="17">
        <v>5453584</v>
      </c>
      <c r="AH903" s="14"/>
      <c r="AI903" s="16"/>
      <c r="AJ903" s="21">
        <f t="shared" si="99"/>
        <v>12092440898.06546</v>
      </c>
      <c r="AK903" s="1">
        <f t="shared" si="95"/>
        <v>97.936199009134512</v>
      </c>
      <c r="AL903" s="1">
        <f t="shared" si="92"/>
        <v>7758536034.0654602</v>
      </c>
    </row>
    <row r="904" spans="1:38">
      <c r="A904" s="16" t="s">
        <v>93</v>
      </c>
      <c r="B904" t="s">
        <v>135</v>
      </c>
      <c r="C904">
        <v>18</v>
      </c>
      <c r="D904">
        <v>32</v>
      </c>
      <c r="E904" s="14"/>
      <c r="F904" s="1">
        <v>0</v>
      </c>
      <c r="G904" s="14">
        <v>1995</v>
      </c>
      <c r="H904" s="3">
        <v>0</v>
      </c>
      <c r="I904" s="3">
        <v>0</v>
      </c>
      <c r="J904" s="3">
        <v>0</v>
      </c>
      <c r="K904" s="3">
        <v>859000000</v>
      </c>
      <c r="L904" s="3">
        <v>0</v>
      </c>
      <c r="M904" s="4">
        <v>778950000</v>
      </c>
      <c r="N904" s="4">
        <v>0</v>
      </c>
      <c r="O904" s="4">
        <v>0</v>
      </c>
      <c r="P904" s="4">
        <v>4796635136</v>
      </c>
      <c r="Q904" s="4">
        <v>0</v>
      </c>
      <c r="R904" s="4">
        <v>261450000</v>
      </c>
      <c r="S904" s="12">
        <v>1377200000</v>
      </c>
      <c r="T904" s="12">
        <v>-1518600000</v>
      </c>
      <c r="U904" s="1">
        <f t="shared" si="96"/>
        <v>1120450000</v>
      </c>
      <c r="V904" s="1">
        <f t="shared" si="97"/>
        <v>5575585136</v>
      </c>
      <c r="W904" s="1">
        <f t="shared" si="98"/>
        <v>-4455135136</v>
      </c>
      <c r="X904" s="1">
        <v>35</v>
      </c>
      <c r="Y904" s="11">
        <v>3911053180.396246</v>
      </c>
      <c r="Z904" s="17">
        <v>1095.0341603282161</v>
      </c>
      <c r="AA904" s="17">
        <v>1.5598579625280848</v>
      </c>
      <c r="AB904" s="17">
        <v>364442127.21584988</v>
      </c>
      <c r="AC904" s="14">
        <v>1369490809.8743937</v>
      </c>
      <c r="AD904" s="14">
        <v>937851929.09280503</v>
      </c>
      <c r="AE904" s="17">
        <v>2483733055.265902</v>
      </c>
      <c r="AF904" s="17">
        <v>2.4347897309592375</v>
      </c>
      <c r="AG904" s="17">
        <v>5587997</v>
      </c>
      <c r="AH904" s="14"/>
      <c r="AI904" s="16"/>
      <c r="AJ904" s="21">
        <f t="shared" si="99"/>
        <v>12708385460.203215</v>
      </c>
      <c r="AK904" s="1">
        <f t="shared" si="95"/>
        <v>99.301129184739438</v>
      </c>
      <c r="AL904" s="1">
        <f t="shared" ref="AL904:AL967" si="100">IF(ISNUMBER(+AJ904+W904),(+AJ904+W904),"")</f>
        <v>8253250324.2032146</v>
      </c>
    </row>
    <row r="905" spans="1:38">
      <c r="A905" s="16" t="s">
        <v>93</v>
      </c>
      <c r="B905" t="s">
        <v>135</v>
      </c>
      <c r="C905">
        <v>18</v>
      </c>
      <c r="D905">
        <v>32</v>
      </c>
      <c r="E905" s="14"/>
      <c r="F905" s="1">
        <v>0</v>
      </c>
      <c r="G905" s="14">
        <v>1996</v>
      </c>
      <c r="H905" s="3">
        <v>0</v>
      </c>
      <c r="I905" s="3">
        <v>0</v>
      </c>
      <c r="J905" s="3">
        <v>0</v>
      </c>
      <c r="K905" s="3">
        <v>972000000</v>
      </c>
      <c r="L905" s="3">
        <v>0</v>
      </c>
      <c r="M905" s="4">
        <v>850673966.81563056</v>
      </c>
      <c r="N905" s="4">
        <v>0</v>
      </c>
      <c r="O905" s="4">
        <v>0</v>
      </c>
      <c r="P905" s="4">
        <v>4719152128</v>
      </c>
      <c r="Q905" s="4">
        <v>0</v>
      </c>
      <c r="R905" s="4">
        <v>249190000</v>
      </c>
      <c r="S905" s="12">
        <v>1638400000</v>
      </c>
      <c r="T905" s="12">
        <v>-1925800000</v>
      </c>
      <c r="U905" s="1">
        <f t="shared" si="96"/>
        <v>1221190000</v>
      </c>
      <c r="V905" s="1">
        <f t="shared" si="97"/>
        <v>5569826094.8156309</v>
      </c>
      <c r="W905" s="1">
        <f t="shared" si="98"/>
        <v>-4348636094.8156309</v>
      </c>
      <c r="X905" s="1">
        <v>36</v>
      </c>
      <c r="Y905" s="11">
        <v>4034037162.1621623</v>
      </c>
      <c r="Z905" s="17">
        <v>1108.3497998254443</v>
      </c>
      <c r="AA905" s="17">
        <v>1.2160022015419827</v>
      </c>
      <c r="AB905" s="17">
        <v>384797297.2972973</v>
      </c>
      <c r="AC905" s="14">
        <v>1456140691.3633599</v>
      </c>
      <c r="AD905" s="14">
        <v>968581081.08108115</v>
      </c>
      <c r="AE905" s="17">
        <v>2599831081.0810809</v>
      </c>
      <c r="AF905" s="17">
        <v>2.3234607731134362</v>
      </c>
      <c r="AG905" s="17">
        <v>5719352</v>
      </c>
      <c r="AH905" s="14"/>
      <c r="AI905" s="16"/>
      <c r="AJ905" s="21">
        <f t="shared" si="99"/>
        <v>13160148156.022606</v>
      </c>
      <c r="AK905" s="1">
        <f t="shared" si="95"/>
        <v>99.232082895215257</v>
      </c>
      <c r="AL905" s="1">
        <f t="shared" si="100"/>
        <v>8811512061.206974</v>
      </c>
    </row>
    <row r="906" spans="1:38">
      <c r="A906" s="16" t="s">
        <v>93</v>
      </c>
      <c r="B906" t="s">
        <v>135</v>
      </c>
      <c r="C906">
        <v>18</v>
      </c>
      <c r="D906">
        <v>32</v>
      </c>
      <c r="E906" s="14"/>
      <c r="F906" s="1">
        <v>0</v>
      </c>
      <c r="G906" s="14">
        <v>1997</v>
      </c>
      <c r="H906" s="3">
        <v>-364845.60230000003</v>
      </c>
      <c r="I906" s="3">
        <v>0</v>
      </c>
      <c r="J906" s="3">
        <v>0</v>
      </c>
      <c r="K906" s="3">
        <v>1257000000</v>
      </c>
      <c r="L906" s="3">
        <v>0</v>
      </c>
      <c r="M906" s="4">
        <v>1047216330.1566525</v>
      </c>
      <c r="N906" s="4">
        <v>355092.1</v>
      </c>
      <c r="O906" s="4">
        <v>0</v>
      </c>
      <c r="P906" s="4">
        <v>4851361000</v>
      </c>
      <c r="Q906" s="4">
        <v>0</v>
      </c>
      <c r="R906" s="4">
        <v>580370000</v>
      </c>
      <c r="S906" s="12">
        <v>1856500000</v>
      </c>
      <c r="T906" s="12">
        <v>-2150400000</v>
      </c>
      <c r="U906" s="1">
        <f t="shared" si="96"/>
        <v>1837005154.3977001</v>
      </c>
      <c r="V906" s="1">
        <f t="shared" si="97"/>
        <v>5898932422.2566528</v>
      </c>
      <c r="W906" s="1">
        <f t="shared" si="98"/>
        <v>-4061927267.8589525</v>
      </c>
      <c r="X906" s="1">
        <v>37</v>
      </c>
      <c r="Y906" s="11">
        <v>4663193916.3498096</v>
      </c>
      <c r="Z906" s="17">
        <v>1138.0835118497462</v>
      </c>
      <c r="AA906" s="17">
        <v>2.6827010776728315</v>
      </c>
      <c r="AB906" s="17">
        <v>412319391.63498098</v>
      </c>
      <c r="AC906" s="14">
        <v>1686502571.4193923</v>
      </c>
      <c r="AD906" s="14">
        <v>1196349809.8859315</v>
      </c>
      <c r="AE906" s="17">
        <v>3013384030.418251</v>
      </c>
      <c r="AF906" s="17">
        <v>2.225686400519082</v>
      </c>
      <c r="AG906" s="17">
        <v>5848074</v>
      </c>
      <c r="AH906" s="14"/>
      <c r="AI906" s="16"/>
      <c r="AJ906" s="21">
        <f t="shared" si="99"/>
        <v>13818952160.342113</v>
      </c>
      <c r="AK906" s="1">
        <f t="shared" si="95"/>
        <v>99.144584400425103</v>
      </c>
      <c r="AL906" s="1">
        <f t="shared" si="100"/>
        <v>9757024892.4831619</v>
      </c>
    </row>
    <row r="907" spans="1:38">
      <c r="A907" s="16" t="s">
        <v>93</v>
      </c>
      <c r="B907" t="s">
        <v>135</v>
      </c>
      <c r="C907">
        <v>18</v>
      </c>
      <c r="D907">
        <v>32</v>
      </c>
      <c r="E907" s="14"/>
      <c r="F907" s="1">
        <v>0</v>
      </c>
      <c r="G907" s="14">
        <v>1998</v>
      </c>
      <c r="H907" s="3">
        <v>3918287.2437845008</v>
      </c>
      <c r="I907" s="3">
        <v>0</v>
      </c>
      <c r="J907" s="3">
        <v>0</v>
      </c>
      <c r="K907" s="3">
        <v>1755000000</v>
      </c>
      <c r="L907" s="3">
        <v>0</v>
      </c>
      <c r="M907" s="4">
        <v>1229051968.0584469</v>
      </c>
      <c r="N907" s="4">
        <v>266319.07500000001</v>
      </c>
      <c r="O907" s="4">
        <v>0</v>
      </c>
      <c r="P907" s="4">
        <v>5005276000</v>
      </c>
      <c r="Q907" s="4">
        <v>0</v>
      </c>
      <c r="R907" s="4">
        <v>818070000</v>
      </c>
      <c r="S907" s="12">
        <v>2047900000</v>
      </c>
      <c r="T907" s="12">
        <v>-2370500000</v>
      </c>
      <c r="U907" s="1">
        <f t="shared" si="96"/>
        <v>2576988287.2437844</v>
      </c>
      <c r="V907" s="1">
        <f t="shared" si="97"/>
        <v>6234594287.1334467</v>
      </c>
      <c r="W907" s="1">
        <f t="shared" si="98"/>
        <v>-3657605999.8896623</v>
      </c>
      <c r="X907" s="1">
        <v>38</v>
      </c>
      <c r="Y907" s="11">
        <v>5202215657.3116693</v>
      </c>
      <c r="Z907" s="17">
        <v>1146.1978525976874</v>
      </c>
      <c r="AA907" s="17">
        <v>0.71298289303507545</v>
      </c>
      <c r="AB907" s="17">
        <v>525627769.5716396</v>
      </c>
      <c r="AC907" s="14">
        <v>1860859040.2691414</v>
      </c>
      <c r="AD907" s="14">
        <v>1467799113.7370753</v>
      </c>
      <c r="AE907" s="17">
        <v>3466026587.8877401</v>
      </c>
      <c r="AF907" s="17">
        <v>2.1498332075986073</v>
      </c>
      <c r="AG907" s="17">
        <v>5975159</v>
      </c>
      <c r="AH907" s="14"/>
      <c r="AI907" s="16"/>
      <c r="AJ907" s="21">
        <f t="shared" si="99"/>
        <v>14640398165.029972</v>
      </c>
      <c r="AK907" s="1">
        <f t="shared" si="95"/>
        <v>98.44510423531996</v>
      </c>
      <c r="AL907" s="1">
        <f t="shared" si="100"/>
        <v>10982792165.14031</v>
      </c>
    </row>
    <row r="908" spans="1:38">
      <c r="A908" s="16" t="s">
        <v>93</v>
      </c>
      <c r="B908" t="s">
        <v>135</v>
      </c>
      <c r="C908">
        <v>18</v>
      </c>
      <c r="D908">
        <v>32</v>
      </c>
      <c r="E908" s="14"/>
      <c r="F908" s="1">
        <v>0</v>
      </c>
      <c r="G908" s="14">
        <v>1999</v>
      </c>
      <c r="H908" s="3">
        <v>13047437.284991352</v>
      </c>
      <c r="I908" s="3">
        <v>0</v>
      </c>
      <c r="J908" s="3">
        <v>0</v>
      </c>
      <c r="K908" s="3">
        <v>2279000000</v>
      </c>
      <c r="L908" s="3">
        <v>0</v>
      </c>
      <c r="M908" s="4">
        <v>1498803064.7314577</v>
      </c>
      <c r="N908" s="4">
        <v>177546.05</v>
      </c>
      <c r="O908" s="4">
        <v>0</v>
      </c>
      <c r="P908" s="4">
        <v>5323313000</v>
      </c>
      <c r="Q908" s="4">
        <v>0</v>
      </c>
      <c r="R908" s="4">
        <v>1257580000</v>
      </c>
      <c r="S908" s="12">
        <v>1756300000</v>
      </c>
      <c r="T908" s="12">
        <v>-2509600000</v>
      </c>
      <c r="U908" s="1">
        <f t="shared" si="96"/>
        <v>3549627437.2849913</v>
      </c>
      <c r="V908" s="1">
        <f t="shared" si="97"/>
        <v>6822293610.7814579</v>
      </c>
      <c r="W908" s="1">
        <f t="shared" si="98"/>
        <v>-3272666173.4964666</v>
      </c>
      <c r="X908" s="1">
        <v>39</v>
      </c>
      <c r="Y908" s="11">
        <v>5372543554.0069685</v>
      </c>
      <c r="Z908" s="17">
        <v>1101.1511113724619</v>
      </c>
      <c r="AA908" s="17">
        <v>-3.930101694322147</v>
      </c>
      <c r="AB908" s="17">
        <v>608083623.69337976</v>
      </c>
      <c r="AC908" s="14">
        <v>1982380215.5280573</v>
      </c>
      <c r="AD908" s="14">
        <v>1605923344.9477353</v>
      </c>
      <c r="AE908" s="17">
        <v>3705087108.0139375</v>
      </c>
      <c r="AF908" s="17">
        <v>2.1018005050191255</v>
      </c>
      <c r="AG908" s="17">
        <v>6102074</v>
      </c>
      <c r="AH908" s="14"/>
      <c r="AI908" s="16"/>
      <c r="AJ908" s="21">
        <f t="shared" si="99"/>
        <v>15683190089.048046</v>
      </c>
      <c r="AK908" s="1">
        <f t="shared" si="95"/>
        <v>98.602594366932408</v>
      </c>
      <c r="AL908" s="1">
        <f t="shared" si="100"/>
        <v>12410523915.551579</v>
      </c>
    </row>
    <row r="909" spans="1:38">
      <c r="A909" s="16" t="s">
        <v>93</v>
      </c>
      <c r="B909" t="s">
        <v>135</v>
      </c>
      <c r="C909">
        <v>18</v>
      </c>
      <c r="D909">
        <v>32</v>
      </c>
      <c r="E909" s="14"/>
      <c r="F909" s="1">
        <v>0</v>
      </c>
      <c r="G909" s="14">
        <v>2000</v>
      </c>
      <c r="H909" s="3">
        <v>19246126.006280463</v>
      </c>
      <c r="I909" s="3">
        <v>0</v>
      </c>
      <c r="J909" s="3">
        <v>0</v>
      </c>
      <c r="K909" s="3">
        <v>2530000000</v>
      </c>
      <c r="L909" s="3">
        <v>0</v>
      </c>
      <c r="M909" s="4">
        <v>1908388126.6130505</v>
      </c>
      <c r="N909" s="4">
        <v>386966.28125000006</v>
      </c>
      <c r="O909" s="4">
        <v>0</v>
      </c>
      <c r="P909" s="4">
        <v>5360336000</v>
      </c>
      <c r="Q909" s="4">
        <v>0</v>
      </c>
      <c r="R909" s="4">
        <v>1313039314.3278797</v>
      </c>
      <c r="S909" s="12">
        <v>3343400000</v>
      </c>
      <c r="T909" s="12">
        <v>-3987800000</v>
      </c>
      <c r="U909" s="1">
        <f t="shared" si="96"/>
        <v>3862285440.3341599</v>
      </c>
      <c r="V909" s="1">
        <f t="shared" si="97"/>
        <v>7269111092.8943005</v>
      </c>
      <c r="W909" s="1">
        <f t="shared" si="98"/>
        <v>-3406825652.5601406</v>
      </c>
      <c r="X909" s="1">
        <v>40</v>
      </c>
      <c r="Y909" s="11">
        <v>7105541205.2821112</v>
      </c>
      <c r="Z909" s="17">
        <v>1140.5397874057901</v>
      </c>
      <c r="AA909" s="17">
        <v>3.5770454778213576</v>
      </c>
      <c r="AB909" s="17">
        <v>952744596.33943188</v>
      </c>
      <c r="AC909" s="14">
        <v>1831271275.8582747</v>
      </c>
      <c r="AD909" s="14">
        <v>1831271275.8582747</v>
      </c>
      <c r="AE909" s="17">
        <v>5027230871.4277782</v>
      </c>
      <c r="AF909" s="17">
        <v>2.0744569643118265</v>
      </c>
      <c r="AG909" s="17">
        <v>6229981</v>
      </c>
      <c r="AH909" s="14"/>
      <c r="AI909" s="16"/>
      <c r="AJ909" s="21">
        <f t="shared" si="99"/>
        <v>17100506920.367128</v>
      </c>
      <c r="AK909" s="1">
        <f t="shared" si="95"/>
        <v>100</v>
      </c>
      <c r="AL909" s="1">
        <f t="shared" si="100"/>
        <v>13693681267.806988</v>
      </c>
    </row>
    <row r="910" spans="1:38">
      <c r="A910" s="16" t="s">
        <v>93</v>
      </c>
      <c r="B910" t="s">
        <v>135</v>
      </c>
      <c r="C910">
        <v>18</v>
      </c>
      <c r="D910">
        <v>32</v>
      </c>
      <c r="E910" s="14"/>
      <c r="F910" s="1">
        <v>0</v>
      </c>
      <c r="G910" s="14">
        <v>2001</v>
      </c>
      <c r="H910" s="3">
        <v>21868134.786504883</v>
      </c>
      <c r="I910" s="3">
        <v>238640.78893354762</v>
      </c>
      <c r="J910" s="3">
        <v>0</v>
      </c>
      <c r="K910" s="3">
        <v>2776000000</v>
      </c>
      <c r="L910" s="3">
        <v>0</v>
      </c>
      <c r="M910" s="4">
        <v>2247329199.0740294</v>
      </c>
      <c r="N910" s="4">
        <v>0</v>
      </c>
      <c r="O910" s="4">
        <v>0</v>
      </c>
      <c r="P910" s="4">
        <v>4916070000</v>
      </c>
      <c r="Q910" s="4">
        <v>0</v>
      </c>
      <c r="R910" s="4">
        <v>1415560689.86674</v>
      </c>
      <c r="S910" s="12">
        <v>3422680000</v>
      </c>
      <c r="T910" s="12">
        <v>-4151940000</v>
      </c>
      <c r="U910" s="1">
        <f t="shared" si="96"/>
        <v>4213667465.4421787</v>
      </c>
      <c r="V910" s="1">
        <f t="shared" si="97"/>
        <v>7163399199.0740299</v>
      </c>
      <c r="W910" s="1">
        <f t="shared" si="98"/>
        <v>-2949731733.6318512</v>
      </c>
      <c r="X910" s="1">
        <v>41</v>
      </c>
      <c r="Y910" s="11">
        <v>7566501475.5887337</v>
      </c>
      <c r="Z910" s="17">
        <v>1147.800036950435</v>
      </c>
      <c r="AA910" s="17">
        <v>0.63656258420922995</v>
      </c>
      <c r="AB910" s="17">
        <v>1111320508.3193891</v>
      </c>
      <c r="AC910" s="14">
        <v>1776156489.0760746</v>
      </c>
      <c r="AD910" s="14">
        <v>1811229534.7334437</v>
      </c>
      <c r="AE910" s="17">
        <v>5485057668.4549694</v>
      </c>
      <c r="AF910" s="17">
        <v>2.0522538361585303</v>
      </c>
      <c r="AG910" s="17">
        <v>6359157</v>
      </c>
      <c r="AH910" s="14"/>
      <c r="AI910" s="16"/>
      <c r="AJ910" s="21">
        <f t="shared" si="99"/>
        <v>18394424982.955097</v>
      </c>
      <c r="AK910" s="1">
        <f t="shared" si="95"/>
        <v>101.01549624038886</v>
      </c>
      <c r="AL910" s="1">
        <f t="shared" si="100"/>
        <v>15444693249.323246</v>
      </c>
    </row>
    <row r="911" spans="1:38">
      <c r="A911" s="16" t="s">
        <v>93</v>
      </c>
      <c r="B911" t="s">
        <v>135</v>
      </c>
      <c r="C911">
        <v>18</v>
      </c>
      <c r="D911">
        <v>32</v>
      </c>
      <c r="E911" s="14"/>
      <c r="F911" s="1">
        <v>0</v>
      </c>
      <c r="G911" s="14">
        <v>2002</v>
      </c>
      <c r="H911" s="3">
        <v>28693754.241786454</v>
      </c>
      <c r="I911" s="3">
        <v>2594789.1658746945</v>
      </c>
      <c r="J911" s="3">
        <v>0</v>
      </c>
      <c r="K911" s="3">
        <v>2679000000</v>
      </c>
      <c r="L911" s="3">
        <v>0</v>
      </c>
      <c r="M911" s="4">
        <v>2507008184.1339407</v>
      </c>
      <c r="N911" s="4">
        <v>1104000</v>
      </c>
      <c r="O911" s="4">
        <v>0</v>
      </c>
      <c r="P911" s="4">
        <v>5246719000</v>
      </c>
      <c r="Q911" s="4">
        <v>0</v>
      </c>
      <c r="R911" s="4">
        <v>1524099700.3031998</v>
      </c>
      <c r="S911" s="12">
        <v>3744880000</v>
      </c>
      <c r="T911" s="12">
        <v>-4381600000</v>
      </c>
      <c r="U911" s="1">
        <f t="shared" si="96"/>
        <v>4234388243.7108607</v>
      </c>
      <c r="V911" s="1">
        <f t="shared" si="97"/>
        <v>7754831184.1339407</v>
      </c>
      <c r="W911" s="1">
        <f t="shared" si="98"/>
        <v>-3520442940.42308</v>
      </c>
      <c r="X911" s="1">
        <v>42</v>
      </c>
      <c r="Y911" s="11">
        <v>7776438040.8304558</v>
      </c>
      <c r="Z911" s="17">
        <v>1166.9623348682869</v>
      </c>
      <c r="AA911" s="17">
        <v>1.6694805106265704</v>
      </c>
      <c r="AB911" s="17">
        <v>1164563469.6948338</v>
      </c>
      <c r="AC911" s="14">
        <v>1646788786.957972</v>
      </c>
      <c r="AD911" s="14">
        <v>1673303276.7155213</v>
      </c>
      <c r="AE911" s="17">
        <v>5700311296.3911715</v>
      </c>
      <c r="AF911" s="17">
        <v>2.0298910410468047</v>
      </c>
      <c r="AG911" s="17">
        <v>6489560</v>
      </c>
      <c r="AH911" s="14"/>
      <c r="AI911" s="16"/>
      <c r="AJ911" s="21">
        <f t="shared" si="99"/>
        <v>19429367147.125751</v>
      </c>
      <c r="AK911" s="1">
        <f t="shared" si="95"/>
        <v>101.57275940986959</v>
      </c>
      <c r="AL911" s="1">
        <f t="shared" si="100"/>
        <v>15908924206.702671</v>
      </c>
    </row>
    <row r="912" spans="1:38">
      <c r="A912" s="16" t="s">
        <v>93</v>
      </c>
      <c r="B912" t="s">
        <v>135</v>
      </c>
      <c r="C912">
        <v>18</v>
      </c>
      <c r="D912">
        <v>32</v>
      </c>
      <c r="E912" s="14"/>
      <c r="F912" s="1">
        <v>0</v>
      </c>
      <c r="G912" s="14">
        <v>2003</v>
      </c>
      <c r="H912" s="3">
        <v>41935243.761454463</v>
      </c>
      <c r="I912" s="3">
        <v>10151018.712928927</v>
      </c>
      <c r="J912" s="3">
        <v>0</v>
      </c>
      <c r="K912" s="3">
        <v>2743106657.3902187</v>
      </c>
      <c r="L912" s="3">
        <v>0</v>
      </c>
      <c r="M912" s="4">
        <v>2907985543.2198167</v>
      </c>
      <c r="N912" s="4">
        <v>47042060</v>
      </c>
      <c r="O912" s="4">
        <v>0</v>
      </c>
      <c r="P912" s="4">
        <v>5468530000</v>
      </c>
      <c r="Q912" s="4">
        <v>0</v>
      </c>
      <c r="R912" s="4">
        <v>1430030803.9501598</v>
      </c>
      <c r="S912" s="12">
        <v>3754030000</v>
      </c>
      <c r="T912" s="12">
        <v>-4774120000</v>
      </c>
      <c r="U912" s="1">
        <f t="shared" si="96"/>
        <v>4225223723.8147621</v>
      </c>
      <c r="V912" s="1">
        <f t="shared" si="97"/>
        <v>8423557603.2198162</v>
      </c>
      <c r="W912" s="1">
        <f t="shared" si="98"/>
        <v>-4198333879.4050541</v>
      </c>
      <c r="X912" s="1">
        <v>43</v>
      </c>
      <c r="Y912" s="11">
        <v>8233948656.8234758</v>
      </c>
      <c r="Z912" s="17">
        <v>1195.6859752179826</v>
      </c>
      <c r="AA912" s="17">
        <v>2.4614025227247538</v>
      </c>
      <c r="AB912" s="17">
        <v>1228575322.275665</v>
      </c>
      <c r="AC912" s="14">
        <v>1748688662.7368476</v>
      </c>
      <c r="AD912" s="14">
        <v>1887738040.7695312</v>
      </c>
      <c r="AE912" s="17">
        <v>6081487419.5071669</v>
      </c>
      <c r="AF912" s="17">
        <v>2.0150908935837211</v>
      </c>
      <c r="AG912" s="17">
        <v>6621657</v>
      </c>
      <c r="AH912" s="14"/>
      <c r="AI912" s="16"/>
      <c r="AJ912" s="21">
        <f t="shared" si="99"/>
        <v>20812411442.919228</v>
      </c>
      <c r="AK912" s="1">
        <f t="shared" si="95"/>
        <v>103.05658717500951</v>
      </c>
      <c r="AL912" s="1">
        <f t="shared" si="100"/>
        <v>16614077563.514174</v>
      </c>
    </row>
    <row r="913" spans="1:38">
      <c r="A913" s="16" t="s">
        <v>93</v>
      </c>
      <c r="B913" t="s">
        <v>135</v>
      </c>
      <c r="C913">
        <v>18</v>
      </c>
      <c r="D913">
        <v>32</v>
      </c>
      <c r="E913" s="14"/>
      <c r="F913" s="1">
        <v>0</v>
      </c>
      <c r="G913" s="14">
        <v>2004</v>
      </c>
      <c r="H913" s="3">
        <v>36554174.409253351</v>
      </c>
      <c r="I913" s="3">
        <v>12830415.832073471</v>
      </c>
      <c r="J913" s="3">
        <v>0</v>
      </c>
      <c r="K913" s="3">
        <v>2812973826.6440392</v>
      </c>
      <c r="L913" s="3">
        <v>0</v>
      </c>
      <c r="M913" s="4">
        <v>3474865883.7198057</v>
      </c>
      <c r="N913" s="4">
        <v>91554130</v>
      </c>
      <c r="O913" s="4">
        <v>0</v>
      </c>
      <c r="P913" s="4">
        <v>6039110000</v>
      </c>
      <c r="Q913" s="4">
        <v>0</v>
      </c>
      <c r="R913" s="4">
        <v>1970382856.99158</v>
      </c>
      <c r="S913" s="12">
        <v>4533850000</v>
      </c>
      <c r="T913" s="12">
        <v>-5827190000</v>
      </c>
      <c r="U913" s="1">
        <f t="shared" si="96"/>
        <v>4832741273.8769455</v>
      </c>
      <c r="V913" s="1">
        <f t="shared" si="97"/>
        <v>9605530013.7198067</v>
      </c>
      <c r="W913" s="1">
        <f t="shared" si="98"/>
        <v>-4772788739.8428612</v>
      </c>
      <c r="X913" s="1">
        <v>44</v>
      </c>
      <c r="Y913" s="11">
        <v>8871111446.5087776</v>
      </c>
      <c r="Z913" s="17">
        <v>1244.961887984841</v>
      </c>
      <c r="AA913" s="17">
        <v>4.1211416532568279</v>
      </c>
      <c r="AB913" s="17">
        <v>1331621150.0995929</v>
      </c>
      <c r="AC913" s="14">
        <v>2157404381.116838</v>
      </c>
      <c r="AD913" s="14">
        <v>2402328490.4052329</v>
      </c>
      <c r="AE913" s="17">
        <v>6559260192.8299332</v>
      </c>
      <c r="AF913" s="17">
        <v>2.0073368787502206</v>
      </c>
      <c r="AG913" s="17">
        <v>6755919</v>
      </c>
      <c r="AH913" s="14"/>
      <c r="AI913" s="16"/>
      <c r="AJ913" s="21">
        <f t="shared" si="99"/>
        <v>23097082703.174343</v>
      </c>
      <c r="AK913" s="1">
        <f t="shared" si="95"/>
        <v>106.74373455408495</v>
      </c>
      <c r="AL913" s="1">
        <f t="shared" si="100"/>
        <v>18324293963.331482</v>
      </c>
    </row>
    <row r="914" spans="1:38">
      <c r="A914" s="16" t="s">
        <v>93</v>
      </c>
      <c r="B914" t="s">
        <v>135</v>
      </c>
      <c r="C914">
        <v>18</v>
      </c>
      <c r="D914">
        <v>32</v>
      </c>
      <c r="E914" s="14"/>
      <c r="F914" s="1">
        <v>0</v>
      </c>
      <c r="G914" s="14">
        <v>2005</v>
      </c>
      <c r="H914" s="3">
        <v>37019835.365976907</v>
      </c>
      <c r="I914" s="3">
        <v>26470876.324922353</v>
      </c>
      <c r="J914" s="3">
        <v>0</v>
      </c>
      <c r="K914" s="3">
        <v>2812089412.0080643</v>
      </c>
      <c r="L914" s="3">
        <v>0</v>
      </c>
      <c r="M914" s="4">
        <v>4167846536.0017891</v>
      </c>
      <c r="N914" s="4">
        <v>103695500</v>
      </c>
      <c r="O914" s="4">
        <v>0</v>
      </c>
      <c r="P914" s="4">
        <v>5180541000</v>
      </c>
      <c r="Q914" s="4">
        <v>0</v>
      </c>
      <c r="R914" s="4">
        <v>2327208771.2470198</v>
      </c>
      <c r="S914" s="12">
        <v>5048010000</v>
      </c>
      <c r="T914" s="12">
        <v>-6544590000</v>
      </c>
      <c r="U914" s="1">
        <f t="shared" si="96"/>
        <v>5202788894.9459839</v>
      </c>
      <c r="V914" s="1">
        <f t="shared" si="97"/>
        <v>9452083036.0017891</v>
      </c>
      <c r="W914" s="1">
        <f t="shared" si="98"/>
        <v>-4249294141.0558052</v>
      </c>
      <c r="X914" s="1">
        <v>45</v>
      </c>
      <c r="Y914" s="11">
        <v>9757258851.2592049</v>
      </c>
      <c r="Z914" s="17">
        <v>1294.0943952273772</v>
      </c>
      <c r="AA914" s="17">
        <v>3.9465069346070152</v>
      </c>
      <c r="AB914" s="17">
        <v>1514569985.8063238</v>
      </c>
      <c r="AC914" s="14">
        <v>2126471609.3892262</v>
      </c>
      <c r="AD914" s="14">
        <v>2430946202.4240966</v>
      </c>
      <c r="AE914" s="17">
        <v>7350320653.0004807</v>
      </c>
      <c r="AF914" s="17">
        <v>2.0042565281367084</v>
      </c>
      <c r="AG914" s="17">
        <v>6892691</v>
      </c>
      <c r="AH914" s="14"/>
      <c r="AI914" s="16"/>
      <c r="AJ914" s="21">
        <f t="shared" si="99"/>
        <v>25703709177.606346</v>
      </c>
      <c r="AK914" s="1">
        <f t="shared" si="95"/>
        <v>112.03713046110384</v>
      </c>
      <c r="AL914" s="1">
        <f t="shared" si="100"/>
        <v>21454415036.550541</v>
      </c>
    </row>
    <row r="915" spans="1:38">
      <c r="A915" s="16" t="s">
        <v>93</v>
      </c>
      <c r="B915" t="s">
        <v>135</v>
      </c>
      <c r="C915">
        <v>18</v>
      </c>
      <c r="D915">
        <v>32</v>
      </c>
      <c r="E915" s="14"/>
      <c r="F915" s="1">
        <v>0</v>
      </c>
      <c r="G915" s="14">
        <v>2006</v>
      </c>
      <c r="H915" s="3">
        <v>38287063.858666986</v>
      </c>
      <c r="I915" s="3">
        <v>29500565.610696625</v>
      </c>
      <c r="J915" s="3">
        <v>0</v>
      </c>
      <c r="K915" s="3">
        <v>2739942047.7166243</v>
      </c>
      <c r="L915" s="3">
        <v>0</v>
      </c>
      <c r="M915" s="4">
        <v>4951894646.932023</v>
      </c>
      <c r="N915" s="4">
        <v>108085600</v>
      </c>
      <c r="O915" s="4">
        <v>0</v>
      </c>
      <c r="P915" s="4">
        <v>4183689000.0000005</v>
      </c>
      <c r="Q915" s="4">
        <v>0</v>
      </c>
      <c r="R915" s="4">
        <v>2628480909.4675999</v>
      </c>
      <c r="S915" s="12">
        <v>5276560000</v>
      </c>
      <c r="T915" s="12">
        <v>-7303260000</v>
      </c>
      <c r="U915" s="1">
        <f t="shared" si="96"/>
        <v>5436210586.6535873</v>
      </c>
      <c r="V915" s="1">
        <f t="shared" si="97"/>
        <v>9243669246.932024</v>
      </c>
      <c r="W915" s="1">
        <f t="shared" si="98"/>
        <v>-3807458660.2784367</v>
      </c>
      <c r="X915" s="1">
        <v>46</v>
      </c>
      <c r="Y915" s="11">
        <v>10917599271.817425</v>
      </c>
      <c r="Z915" s="16">
        <v>1351.7372319215858</v>
      </c>
      <c r="AA915" s="16">
        <v>4.454299230936769</v>
      </c>
      <c r="AB915" s="16">
        <v>1638052394.8134427</v>
      </c>
      <c r="AC915" s="14">
        <v>2410459693.5376415</v>
      </c>
      <c r="AD915" s="14">
        <v>2983381847.0494843</v>
      </c>
      <c r="AE915" s="16">
        <v>8480497486.1074362</v>
      </c>
      <c r="AF915" s="16">
        <v>2.0023379559683323</v>
      </c>
      <c r="AG915" s="16">
        <v>7032097</v>
      </c>
      <c r="AH915" s="14"/>
      <c r="AI915" s="16"/>
      <c r="AJ915" s="21">
        <f t="shared" si="99"/>
        <v>28783286528.646015</v>
      </c>
      <c r="AK915" s="1">
        <f t="shared" si="95"/>
        <v>117.14211113150616</v>
      </c>
      <c r="AL915" s="1">
        <f t="shared" si="100"/>
        <v>24975827868.367577</v>
      </c>
    </row>
    <row r="916" spans="1:38">
      <c r="A916" s="16" t="s">
        <v>93</v>
      </c>
      <c r="B916" t="s">
        <v>135</v>
      </c>
      <c r="C916">
        <v>18</v>
      </c>
      <c r="D916">
        <v>32</v>
      </c>
      <c r="E916" s="14"/>
      <c r="F916" s="1">
        <v>0</v>
      </c>
      <c r="G916" s="14">
        <v>2007</v>
      </c>
      <c r="H916" s="3">
        <v>40253378.167319514</v>
      </c>
      <c r="I916" s="3">
        <v>33525336.054817401</v>
      </c>
      <c r="J916" s="3">
        <v>0</v>
      </c>
      <c r="K916" s="3">
        <v>2703415688.9114046</v>
      </c>
      <c r="L916" s="3">
        <v>0</v>
      </c>
      <c r="M916" s="4">
        <v>6029902804.7524662</v>
      </c>
      <c r="N916" s="4">
        <v>108085600</v>
      </c>
      <c r="O916" s="4">
        <v>0</v>
      </c>
      <c r="P916" s="4">
        <v>3259828000</v>
      </c>
      <c r="Q916" s="4">
        <v>0</v>
      </c>
      <c r="R916" s="4">
        <v>2526824943.74475</v>
      </c>
      <c r="S916" s="12">
        <v>5783590000</v>
      </c>
      <c r="T916" s="12">
        <v>-8887710000</v>
      </c>
      <c r="U916" s="1">
        <f t="shared" si="96"/>
        <v>5304019346.8782921</v>
      </c>
      <c r="V916" s="1">
        <f t="shared" si="97"/>
        <v>9397816404.7524662</v>
      </c>
      <c r="W916" s="1">
        <f t="shared" si="98"/>
        <v>-4093797057.8741741</v>
      </c>
      <c r="X916" s="1">
        <v>47</v>
      </c>
      <c r="Y916" s="11">
        <v>12392440366.168839</v>
      </c>
      <c r="Z916" s="16">
        <v>1408.5470810965624</v>
      </c>
      <c r="AA916" s="16">
        <v>4.2027287429389872</v>
      </c>
      <c r="AB916" s="16">
        <v>2052264576.8762417</v>
      </c>
      <c r="AC916" s="14">
        <v>2973287634.0067592</v>
      </c>
      <c r="AD916" s="14">
        <v>3926536734.0659051</v>
      </c>
      <c r="AE916" s="16">
        <v>9690964789.9260254</v>
      </c>
      <c r="AF916" s="16">
        <v>1.9996406176721782</v>
      </c>
      <c r="AG916" s="16">
        <v>7174129</v>
      </c>
      <c r="AH916" s="14"/>
      <c r="AI916" s="16"/>
      <c r="AJ916" s="21">
        <f t="shared" si="99"/>
        <v>32216051194.975967</v>
      </c>
      <c r="AK916" s="1">
        <f t="shared" si="95"/>
        <v>119.92974940575135</v>
      </c>
      <c r="AL916" s="1">
        <f t="shared" si="100"/>
        <v>28122254137.101791</v>
      </c>
    </row>
    <row r="917" spans="1:38">
      <c r="A917" s="16" t="s">
        <v>93</v>
      </c>
      <c r="B917" t="s">
        <v>135</v>
      </c>
      <c r="C917">
        <v>18</v>
      </c>
      <c r="D917">
        <v>32</v>
      </c>
      <c r="E917" s="14"/>
      <c r="F917" s="1">
        <v>0</v>
      </c>
      <c r="G917" s="14">
        <v>2008</v>
      </c>
      <c r="H917" s="11">
        <v>32000500</v>
      </c>
      <c r="I917" s="11">
        <v>16761500</v>
      </c>
      <c r="J917" s="11">
        <v>249516000</v>
      </c>
      <c r="K917" s="11">
        <v>2090600000</v>
      </c>
      <c r="L917" s="11">
        <v>0</v>
      </c>
      <c r="M917" s="12">
        <v>5340140000</v>
      </c>
      <c r="N917" s="12">
        <v>0</v>
      </c>
      <c r="O917" s="12">
        <v>0</v>
      </c>
      <c r="P917" s="12">
        <v>3850450000</v>
      </c>
      <c r="Q917" s="12">
        <v>0</v>
      </c>
      <c r="R917" s="12">
        <v>2473370000</v>
      </c>
      <c r="S917" s="12">
        <v>6457530000</v>
      </c>
      <c r="T917" s="12">
        <v>-10509100000</v>
      </c>
      <c r="U917" s="1">
        <f t="shared" si="96"/>
        <v>4862248000</v>
      </c>
      <c r="V917" s="1">
        <f t="shared" si="97"/>
        <v>9190590000</v>
      </c>
      <c r="W917" s="1">
        <f t="shared" si="98"/>
        <v>-4328342000</v>
      </c>
      <c r="X917" s="1">
        <v>48</v>
      </c>
      <c r="Y917" s="11">
        <v>13969292165.034538</v>
      </c>
      <c r="Z917" s="16">
        <v>1435.5329669407856</v>
      </c>
      <c r="AA917" s="16">
        <v>1.9158667968141003</v>
      </c>
      <c r="AB917" s="16">
        <v>2341286944.3027773</v>
      </c>
      <c r="AC917" s="14">
        <v>3095203197.8680878</v>
      </c>
      <c r="AD917" s="14">
        <v>4551105578.2117386</v>
      </c>
      <c r="AE917" s="16">
        <v>11106999145.582516</v>
      </c>
      <c r="AF917" s="16">
        <v>1.9963516579867158</v>
      </c>
      <c r="AG917" s="16">
        <v>7318789</v>
      </c>
      <c r="AH917" s="14"/>
      <c r="AI917" s="16"/>
      <c r="AJ917" s="21">
        <f t="shared" si="99"/>
        <v>35871768762.820312</v>
      </c>
      <c r="AK917" s="1">
        <f t="shared" si="95"/>
        <v>121.45470281964839</v>
      </c>
      <c r="AL917" s="1">
        <f t="shared" si="100"/>
        <v>31543426762.820312</v>
      </c>
    </row>
    <row r="918" spans="1:38">
      <c r="A918" s="16" t="s">
        <v>93</v>
      </c>
      <c r="B918" t="s">
        <v>135</v>
      </c>
      <c r="C918">
        <v>18</v>
      </c>
      <c r="D918">
        <v>32</v>
      </c>
      <c r="E918" s="14"/>
      <c r="F918" s="1">
        <v>0</v>
      </c>
      <c r="G918" s="14">
        <v>2009</v>
      </c>
      <c r="H918" s="11">
        <v>32685500</v>
      </c>
      <c r="I918" s="11">
        <v>16333100</v>
      </c>
      <c r="J918" s="11">
        <v>244379000</v>
      </c>
      <c r="K918" s="11">
        <v>2049620000</v>
      </c>
      <c r="L918" s="11">
        <v>0</v>
      </c>
      <c r="M918" s="12">
        <v>5840520000</v>
      </c>
      <c r="N918" s="12">
        <v>0</v>
      </c>
      <c r="O918" s="12">
        <v>50000000</v>
      </c>
      <c r="P918" s="12">
        <v>3556370000</v>
      </c>
      <c r="Q918" s="12">
        <v>0</v>
      </c>
      <c r="R918" s="12">
        <v>2086480000</v>
      </c>
      <c r="S918" s="12">
        <v>5089580000</v>
      </c>
      <c r="T918" s="12">
        <v>-7560170000</v>
      </c>
      <c r="U918" s="1">
        <f t="shared" si="96"/>
        <v>4429497600</v>
      </c>
      <c r="V918" s="1">
        <f t="shared" si="97"/>
        <v>9446890000</v>
      </c>
      <c r="W918" s="1">
        <f t="shared" si="98"/>
        <v>-5017392400</v>
      </c>
      <c r="X918" s="1">
        <v>49</v>
      </c>
      <c r="Y918" s="11">
        <v>14317854031.917521</v>
      </c>
      <c r="Z918" s="16">
        <v>1380.332028792262</v>
      </c>
      <c r="AA918" s="16">
        <v>-3.8453270959119976</v>
      </c>
      <c r="AB918" s="16">
        <v>2706751310.0864978</v>
      </c>
      <c r="AC918" s="14">
        <v>2092408415.2426445</v>
      </c>
      <c r="AD918" s="14">
        <v>3232879418.874238</v>
      </c>
      <c r="AE918" s="16">
        <v>11473227125.471693</v>
      </c>
      <c r="AF918" s="16">
        <v>1.99142354827813</v>
      </c>
      <c r="AG918" s="16">
        <v>7465998</v>
      </c>
      <c r="AH918" s="14"/>
      <c r="AI918" s="16"/>
      <c r="AJ918" s="21">
        <f t="shared" si="99"/>
        <v>37289426907.453979</v>
      </c>
      <c r="AK918" s="1">
        <f t="shared" si="95"/>
        <v>120.11325331365218</v>
      </c>
      <c r="AL918" s="1">
        <f t="shared" si="100"/>
        <v>32272034507.453979</v>
      </c>
    </row>
    <row r="919" spans="1:38">
      <c r="A919" s="16" t="s">
        <v>93</v>
      </c>
      <c r="B919" t="s">
        <v>135</v>
      </c>
      <c r="C919">
        <v>18</v>
      </c>
      <c r="D919">
        <v>32</v>
      </c>
      <c r="E919" s="14"/>
      <c r="F919" s="1">
        <v>0</v>
      </c>
      <c r="G919" s="14">
        <v>2010</v>
      </c>
      <c r="H919" s="11" t="s">
        <v>70</v>
      </c>
      <c r="I919" s="11" t="s">
        <v>70</v>
      </c>
      <c r="J919" s="11" t="s">
        <v>70</v>
      </c>
      <c r="K919" s="11" t="s">
        <v>70</v>
      </c>
      <c r="L919" s="11" t="s">
        <v>70</v>
      </c>
      <c r="M919" s="12" t="s">
        <v>70</v>
      </c>
      <c r="N919" s="12" t="s">
        <v>70</v>
      </c>
      <c r="O919" s="12" t="s">
        <v>70</v>
      </c>
      <c r="P919" s="12" t="s">
        <v>70</v>
      </c>
      <c r="Q919" s="12" t="s">
        <v>70</v>
      </c>
      <c r="R919" s="12">
        <v>2670790000</v>
      </c>
      <c r="S919" s="12" t="s">
        <v>70</v>
      </c>
      <c r="T919" s="12" t="s">
        <v>70</v>
      </c>
      <c r="U919" s="1" t="str">
        <f t="shared" si="96"/>
        <v/>
      </c>
      <c r="V919" s="1" t="str">
        <f t="shared" si="97"/>
        <v/>
      </c>
      <c r="W919" s="1" t="str">
        <f t="shared" si="98"/>
        <v/>
      </c>
      <c r="X919" s="1">
        <v>50</v>
      </c>
      <c r="Y919" s="11">
        <v>15400341887.579321</v>
      </c>
      <c r="Z919" s="16">
        <v>1388.4027368381969</v>
      </c>
      <c r="AA919" s="16">
        <v>0.58469323884315827</v>
      </c>
      <c r="AB919" s="16"/>
      <c r="AC919" s="14"/>
      <c r="AD919" s="14"/>
      <c r="AE919" s="16"/>
      <c r="AF919" s="16">
        <v>1.9837561537201742</v>
      </c>
      <c r="AG919" s="16">
        <v>7615584</v>
      </c>
      <c r="AH919" s="14"/>
      <c r="AI919" s="16"/>
      <c r="AJ919" s="21" t="str">
        <f t="shared" si="99"/>
        <v/>
      </c>
      <c r="AK919" s="1" t="str">
        <f t="shared" si="95"/>
        <v/>
      </c>
      <c r="AL919" s="1" t="str">
        <f t="shared" si="100"/>
        <v/>
      </c>
    </row>
    <row r="920" spans="1:38">
      <c r="A920" s="16" t="s">
        <v>75</v>
      </c>
      <c r="B920" t="s">
        <v>136</v>
      </c>
      <c r="C920">
        <v>19</v>
      </c>
      <c r="D920">
        <v>33</v>
      </c>
      <c r="E920" s="14"/>
      <c r="F920" s="1">
        <v>0</v>
      </c>
      <c r="G920" s="14">
        <v>1960</v>
      </c>
      <c r="H920" s="11" t="s">
        <v>70</v>
      </c>
      <c r="I920" s="11" t="s">
        <v>70</v>
      </c>
      <c r="J920" s="11" t="s">
        <v>70</v>
      </c>
      <c r="K920" s="11" t="s">
        <v>70</v>
      </c>
      <c r="L920" s="11" t="s">
        <v>70</v>
      </c>
      <c r="M920" s="12" t="s">
        <v>70</v>
      </c>
      <c r="N920" s="12" t="s">
        <v>70</v>
      </c>
      <c r="O920" s="12" t="s">
        <v>70</v>
      </c>
      <c r="P920" s="12" t="s">
        <v>70</v>
      </c>
      <c r="Q920" s="12" t="s">
        <v>70</v>
      </c>
      <c r="R920" s="12" t="s">
        <v>70</v>
      </c>
      <c r="S920" s="12" t="s">
        <v>70</v>
      </c>
      <c r="T920" s="12" t="s">
        <v>70</v>
      </c>
      <c r="U920" s="1" t="str">
        <f t="shared" si="96"/>
        <v/>
      </c>
      <c r="V920" s="1" t="str">
        <f t="shared" si="97"/>
        <v/>
      </c>
      <c r="W920" s="1" t="str">
        <f t="shared" si="98"/>
        <v/>
      </c>
      <c r="X920" s="19">
        <v>0</v>
      </c>
      <c r="Z920" s="16">
        <v>1440.7942671290084</v>
      </c>
      <c r="AA920" s="16"/>
      <c r="AB920" s="17"/>
      <c r="AC920" s="14">
        <v>2493550905.8463788</v>
      </c>
      <c r="AD920" s="14"/>
      <c r="AE920" s="17"/>
      <c r="AF920" s="17">
        <v>0.26164000372102131</v>
      </c>
      <c r="AG920" s="17">
        <v>9984002</v>
      </c>
      <c r="AH920" s="14"/>
      <c r="AI920" s="16"/>
      <c r="AJ920" s="16"/>
      <c r="AK920" s="1">
        <f t="shared" si="95"/>
        <v>25.465667868601468</v>
      </c>
      <c r="AL920" s="1" t="str">
        <f t="shared" si="100"/>
        <v/>
      </c>
    </row>
    <row r="921" spans="1:38">
      <c r="A921" s="16" t="s">
        <v>75</v>
      </c>
      <c r="B921" t="s">
        <v>136</v>
      </c>
      <c r="C921">
        <v>19</v>
      </c>
      <c r="D921">
        <v>33</v>
      </c>
      <c r="E921" s="14"/>
      <c r="F921" s="1">
        <v>0</v>
      </c>
      <c r="G921" s="14">
        <v>1961</v>
      </c>
      <c r="H921" s="11" t="s">
        <v>70</v>
      </c>
      <c r="I921" s="11" t="s">
        <v>70</v>
      </c>
      <c r="J921" s="11" t="s">
        <v>70</v>
      </c>
      <c r="K921" s="11" t="s">
        <v>70</v>
      </c>
      <c r="L921" s="11" t="s">
        <v>70</v>
      </c>
      <c r="M921" s="12" t="s">
        <v>70</v>
      </c>
      <c r="N921" s="12" t="s">
        <v>70</v>
      </c>
      <c r="O921" s="12" t="s">
        <v>70</v>
      </c>
      <c r="P921" s="12" t="s">
        <v>70</v>
      </c>
      <c r="Q921" s="12" t="s">
        <v>70</v>
      </c>
      <c r="R921" s="12" t="s">
        <v>70</v>
      </c>
      <c r="S921" s="12" t="s">
        <v>70</v>
      </c>
      <c r="T921" s="12" t="s">
        <v>70</v>
      </c>
      <c r="U921" s="1" t="str">
        <f t="shared" si="96"/>
        <v/>
      </c>
      <c r="V921" s="1" t="str">
        <f t="shared" si="97"/>
        <v/>
      </c>
      <c r="W921" s="1" t="str">
        <f t="shared" si="98"/>
        <v/>
      </c>
      <c r="X921" s="1">
        <v>1</v>
      </c>
      <c r="Z921" s="16">
        <v>1501.7432254762157</v>
      </c>
      <c r="AA921" s="17">
        <v>4.2302332635357516</v>
      </c>
      <c r="AB921" s="17"/>
      <c r="AC921" s="14">
        <v>2426225031.3885264</v>
      </c>
      <c r="AD921" s="14"/>
      <c r="AE921" s="17"/>
      <c r="AF921" s="17">
        <v>0.44968841585066854</v>
      </c>
      <c r="AG921" s="17">
        <v>10029000</v>
      </c>
      <c r="AH921" s="14"/>
      <c r="AI921" s="16"/>
      <c r="AJ921" s="16"/>
      <c r="AK921" s="1">
        <f t="shared" si="95"/>
        <v>25.352407255114517</v>
      </c>
      <c r="AL921" s="1" t="str">
        <f t="shared" si="100"/>
        <v/>
      </c>
    </row>
    <row r="922" spans="1:38">
      <c r="A922" s="16" t="s">
        <v>75</v>
      </c>
      <c r="B922" t="s">
        <v>136</v>
      </c>
      <c r="C922">
        <v>19</v>
      </c>
      <c r="D922">
        <v>33</v>
      </c>
      <c r="E922" s="14"/>
      <c r="F922" s="1">
        <v>0</v>
      </c>
      <c r="G922" s="14">
        <v>1962</v>
      </c>
      <c r="H922" s="11" t="s">
        <v>70</v>
      </c>
      <c r="I922" s="11" t="s">
        <v>70</v>
      </c>
      <c r="J922" s="11" t="s">
        <v>70</v>
      </c>
      <c r="K922" s="11" t="s">
        <v>70</v>
      </c>
      <c r="L922" s="11" t="s">
        <v>70</v>
      </c>
      <c r="M922" s="12" t="s">
        <v>70</v>
      </c>
      <c r="N922" s="12" t="s">
        <v>70</v>
      </c>
      <c r="O922" s="12" t="s">
        <v>70</v>
      </c>
      <c r="P922" s="12" t="s">
        <v>70</v>
      </c>
      <c r="Q922" s="12" t="s">
        <v>70</v>
      </c>
      <c r="R922" s="12" t="s">
        <v>70</v>
      </c>
      <c r="S922" s="12" t="s">
        <v>70</v>
      </c>
      <c r="T922" s="12" t="s">
        <v>70</v>
      </c>
      <c r="U922" s="1" t="str">
        <f t="shared" si="96"/>
        <v/>
      </c>
      <c r="V922" s="1" t="str">
        <f t="shared" si="97"/>
        <v/>
      </c>
      <c r="W922" s="1" t="str">
        <f t="shared" si="98"/>
        <v/>
      </c>
      <c r="X922" s="1">
        <v>2</v>
      </c>
      <c r="Z922" s="16">
        <v>1588.1239077327891</v>
      </c>
      <c r="AA922" s="17">
        <v>5.7520274299343868</v>
      </c>
      <c r="AB922" s="17"/>
      <c r="AC922" s="14">
        <v>2676126209.6215444</v>
      </c>
      <c r="AD922" s="14"/>
      <c r="AE922" s="17"/>
      <c r="AF922" s="17">
        <v>0.32850559630555703</v>
      </c>
      <c r="AG922" s="17">
        <v>10062000</v>
      </c>
      <c r="AH922" s="14"/>
      <c r="AI922" s="16"/>
      <c r="AJ922" s="16"/>
      <c r="AK922" s="1">
        <f t="shared" si="95"/>
        <v>25.668946482805929</v>
      </c>
      <c r="AL922" s="1" t="str">
        <f t="shared" si="100"/>
        <v/>
      </c>
    </row>
    <row r="923" spans="1:38">
      <c r="A923" s="16" t="s">
        <v>75</v>
      </c>
      <c r="B923" t="s">
        <v>136</v>
      </c>
      <c r="C923">
        <v>19</v>
      </c>
      <c r="D923">
        <v>33</v>
      </c>
      <c r="E923" s="14"/>
      <c r="F923" s="1">
        <v>0</v>
      </c>
      <c r="G923" s="14">
        <v>1963</v>
      </c>
      <c r="H923" s="11" t="s">
        <v>70</v>
      </c>
      <c r="I923" s="11" t="s">
        <v>70</v>
      </c>
      <c r="J923" s="11" t="s">
        <v>70</v>
      </c>
      <c r="K923" s="11" t="s">
        <v>70</v>
      </c>
      <c r="L923" s="11" t="s">
        <v>70</v>
      </c>
      <c r="M923" s="12" t="s">
        <v>70</v>
      </c>
      <c r="N923" s="12" t="s">
        <v>70</v>
      </c>
      <c r="O923" s="12" t="s">
        <v>70</v>
      </c>
      <c r="P923" s="12" t="s">
        <v>70</v>
      </c>
      <c r="Q923" s="12" t="s">
        <v>70</v>
      </c>
      <c r="R923" s="12" t="s">
        <v>70</v>
      </c>
      <c r="S923" s="12" t="s">
        <v>70</v>
      </c>
      <c r="T923" s="12" t="s">
        <v>70</v>
      </c>
      <c r="U923" s="1" t="str">
        <f t="shared" si="96"/>
        <v/>
      </c>
      <c r="V923" s="1" t="str">
        <f t="shared" si="97"/>
        <v/>
      </c>
      <c r="W923" s="1" t="str">
        <f t="shared" si="98"/>
        <v/>
      </c>
      <c r="X923" s="1">
        <v>3</v>
      </c>
      <c r="Z923" s="16">
        <v>1673.8227942627036</v>
      </c>
      <c r="AA923" s="17">
        <v>5.3962342681597448</v>
      </c>
      <c r="AB923" s="17"/>
      <c r="AC923" s="14">
        <v>3042755500.3396959</v>
      </c>
      <c r="AD923" s="14"/>
      <c r="AE923" s="17"/>
      <c r="AF923" s="17">
        <v>0.28779854132649851</v>
      </c>
      <c r="AG923" s="17">
        <v>10091000</v>
      </c>
      <c r="AH923" s="14"/>
      <c r="AI923" s="16"/>
      <c r="AJ923" s="16"/>
      <c r="AK923" s="1">
        <f t="shared" si="95"/>
        <v>25.845456936632779</v>
      </c>
      <c r="AL923" s="1" t="str">
        <f t="shared" si="100"/>
        <v/>
      </c>
    </row>
    <row r="924" spans="1:38">
      <c r="A924" s="16" t="s">
        <v>75</v>
      </c>
      <c r="B924" t="s">
        <v>136</v>
      </c>
      <c r="C924">
        <v>19</v>
      </c>
      <c r="D924">
        <v>33</v>
      </c>
      <c r="E924" s="14"/>
      <c r="F924" s="1">
        <v>0</v>
      </c>
      <c r="G924" s="14">
        <v>1964</v>
      </c>
      <c r="H924" s="11" t="s">
        <v>70</v>
      </c>
      <c r="I924" s="11" t="s">
        <v>70</v>
      </c>
      <c r="J924" s="11" t="s">
        <v>70</v>
      </c>
      <c r="K924" s="11" t="s">
        <v>70</v>
      </c>
      <c r="L924" s="11" t="s">
        <v>70</v>
      </c>
      <c r="M924" s="12" t="s">
        <v>70</v>
      </c>
      <c r="N924" s="12" t="s">
        <v>70</v>
      </c>
      <c r="O924" s="12" t="s">
        <v>70</v>
      </c>
      <c r="P924" s="12" t="s">
        <v>70</v>
      </c>
      <c r="Q924" s="12" t="s">
        <v>70</v>
      </c>
      <c r="R924" s="12" t="s">
        <v>70</v>
      </c>
      <c r="S924" s="12" t="s">
        <v>70</v>
      </c>
      <c r="T924" s="12" t="s">
        <v>70</v>
      </c>
      <c r="U924" s="1" t="str">
        <f t="shared" si="96"/>
        <v/>
      </c>
      <c r="V924" s="1" t="str">
        <f t="shared" si="97"/>
        <v/>
      </c>
      <c r="W924" s="1" t="str">
        <f t="shared" si="98"/>
        <v/>
      </c>
      <c r="X924" s="1">
        <v>4</v>
      </c>
      <c r="Z924" s="16">
        <v>1746.7800741109713</v>
      </c>
      <c r="AA924" s="17">
        <v>4.3587218490715145</v>
      </c>
      <c r="AB924" s="17"/>
      <c r="AC924" s="14">
        <v>3152294698.3519249</v>
      </c>
      <c r="AD924" s="14"/>
      <c r="AE924" s="17"/>
      <c r="AF924" s="17">
        <v>0.32649052004858892</v>
      </c>
      <c r="AG924" s="17">
        <v>10124000</v>
      </c>
      <c r="AH924" s="14"/>
      <c r="AI924" s="16"/>
      <c r="AJ924" s="16"/>
      <c r="AK924" s="1">
        <f t="shared" si="95"/>
        <v>26.220301287529772</v>
      </c>
      <c r="AL924" s="1" t="str">
        <f t="shared" si="100"/>
        <v/>
      </c>
    </row>
    <row r="925" spans="1:38">
      <c r="A925" s="16" t="s">
        <v>75</v>
      </c>
      <c r="B925" t="s">
        <v>136</v>
      </c>
      <c r="C925">
        <v>19</v>
      </c>
      <c r="D925">
        <v>33</v>
      </c>
      <c r="E925" s="14"/>
      <c r="F925" s="1">
        <v>0</v>
      </c>
      <c r="G925" s="14">
        <v>1965</v>
      </c>
      <c r="H925" s="11" t="s">
        <v>70</v>
      </c>
      <c r="I925" s="11" t="s">
        <v>70</v>
      </c>
      <c r="J925" s="11" t="s">
        <v>70</v>
      </c>
      <c r="K925" s="11" t="s">
        <v>70</v>
      </c>
      <c r="L925" s="11" t="s">
        <v>70</v>
      </c>
      <c r="M925" s="12" t="s">
        <v>70</v>
      </c>
      <c r="N925" s="12" t="s">
        <v>70</v>
      </c>
      <c r="O925" s="12" t="s">
        <v>70</v>
      </c>
      <c r="P925" s="12" t="s">
        <v>70</v>
      </c>
      <c r="Q925" s="12" t="s">
        <v>70</v>
      </c>
      <c r="R925" s="12" t="s">
        <v>70</v>
      </c>
      <c r="S925" s="12" t="s">
        <v>70</v>
      </c>
      <c r="T925" s="12" t="s">
        <v>70</v>
      </c>
      <c r="U925" s="1" t="str">
        <f t="shared" si="96"/>
        <v/>
      </c>
      <c r="V925" s="1" t="str">
        <f t="shared" si="97"/>
        <v/>
      </c>
      <c r="W925" s="1" t="str">
        <f t="shared" si="98"/>
        <v/>
      </c>
      <c r="X925" s="1">
        <v>5</v>
      </c>
      <c r="Z925" s="16">
        <v>1759.2086560624891</v>
      </c>
      <c r="AA925" s="17">
        <v>0.71151383827429981</v>
      </c>
      <c r="AB925" s="17"/>
      <c r="AC925" s="14">
        <v>3199579118.8272033</v>
      </c>
      <c r="AD925" s="14"/>
      <c r="AE925" s="17"/>
      <c r="AF925" s="17">
        <v>0.2860385636208051</v>
      </c>
      <c r="AG925" s="17">
        <v>10153000</v>
      </c>
      <c r="AH925" s="14"/>
      <c r="AI925" s="9"/>
      <c r="AJ925" s="16"/>
      <c r="AK925" s="1">
        <f t="shared" si="95"/>
        <v>27.00806114472822</v>
      </c>
      <c r="AL925" s="1" t="str">
        <f t="shared" si="100"/>
        <v/>
      </c>
    </row>
    <row r="926" spans="1:38">
      <c r="A926" s="16" t="s">
        <v>75</v>
      </c>
      <c r="B926" t="s">
        <v>136</v>
      </c>
      <c r="C926">
        <v>19</v>
      </c>
      <c r="D926">
        <v>33</v>
      </c>
      <c r="E926" s="14"/>
      <c r="F926" s="1">
        <v>0</v>
      </c>
      <c r="G926" s="14">
        <v>1966</v>
      </c>
      <c r="H926" s="11" t="s">
        <v>70</v>
      </c>
      <c r="I926" s="11" t="s">
        <v>70</v>
      </c>
      <c r="J926" s="11" t="s">
        <v>70</v>
      </c>
      <c r="K926" s="11" t="s">
        <v>70</v>
      </c>
      <c r="L926" s="11" t="s">
        <v>70</v>
      </c>
      <c r="M926" s="12" t="s">
        <v>70</v>
      </c>
      <c r="N926" s="12" t="s">
        <v>70</v>
      </c>
      <c r="O926" s="12" t="s">
        <v>70</v>
      </c>
      <c r="P926" s="12" t="s">
        <v>70</v>
      </c>
      <c r="Q926" s="12" t="s">
        <v>70</v>
      </c>
      <c r="R926" s="12" t="s">
        <v>70</v>
      </c>
      <c r="S926" s="12" t="s">
        <v>70</v>
      </c>
      <c r="T926" s="12" t="s">
        <v>70</v>
      </c>
      <c r="U926" s="1" t="str">
        <f t="shared" si="96"/>
        <v/>
      </c>
      <c r="V926" s="1" t="str">
        <f t="shared" si="97"/>
        <v/>
      </c>
      <c r="W926" s="1" t="str">
        <f t="shared" si="98"/>
        <v/>
      </c>
      <c r="X926" s="1">
        <v>6</v>
      </c>
      <c r="Z926" s="16">
        <v>1883.4538685216171</v>
      </c>
      <c r="AA926" s="17">
        <v>7.0625625920473141</v>
      </c>
      <c r="AB926" s="17"/>
      <c r="AC926" s="14">
        <v>3551532821.8981957</v>
      </c>
      <c r="AD926" s="14"/>
      <c r="AE926" s="17"/>
      <c r="AF926" s="17">
        <v>0.31468213596833916</v>
      </c>
      <c r="AG926" s="17">
        <v>10185000</v>
      </c>
      <c r="AH926" s="14"/>
      <c r="AI926" s="16"/>
      <c r="AJ926" s="16"/>
      <c r="AK926" s="1">
        <f t="shared" si="95"/>
        <v>28.021489164302228</v>
      </c>
      <c r="AL926" s="1" t="str">
        <f t="shared" si="100"/>
        <v/>
      </c>
    </row>
    <row r="927" spans="1:38">
      <c r="A927" s="16" t="s">
        <v>75</v>
      </c>
      <c r="B927" t="s">
        <v>136</v>
      </c>
      <c r="C927">
        <v>19</v>
      </c>
      <c r="D927">
        <v>33</v>
      </c>
      <c r="E927" s="14"/>
      <c r="F927" s="1">
        <v>0</v>
      </c>
      <c r="G927" s="14">
        <v>1967</v>
      </c>
      <c r="H927" s="11" t="s">
        <v>70</v>
      </c>
      <c r="I927" s="11" t="s">
        <v>70</v>
      </c>
      <c r="J927" s="11" t="s">
        <v>70</v>
      </c>
      <c r="K927" s="11" t="s">
        <v>70</v>
      </c>
      <c r="L927" s="11" t="s">
        <v>70</v>
      </c>
      <c r="M927" s="12" t="s">
        <v>70</v>
      </c>
      <c r="N927" s="12" t="s">
        <v>70</v>
      </c>
      <c r="O927" s="12" t="s">
        <v>70</v>
      </c>
      <c r="P927" s="12" t="s">
        <v>70</v>
      </c>
      <c r="Q927" s="12" t="s">
        <v>70</v>
      </c>
      <c r="R927" s="12" t="s">
        <v>70</v>
      </c>
      <c r="S927" s="12" t="s">
        <v>70</v>
      </c>
      <c r="T927" s="12" t="s">
        <v>70</v>
      </c>
      <c r="U927" s="1" t="str">
        <f t="shared" si="96"/>
        <v/>
      </c>
      <c r="V927" s="1" t="str">
        <f t="shared" si="97"/>
        <v/>
      </c>
      <c r="W927" s="1" t="str">
        <f t="shared" si="98"/>
        <v/>
      </c>
      <c r="X927" s="1">
        <v>7</v>
      </c>
      <c r="Z927" s="16">
        <v>2016.9895319551645</v>
      </c>
      <c r="AA927" s="17">
        <v>7.0899354460093065</v>
      </c>
      <c r="AB927" s="17"/>
      <c r="AC927" s="14">
        <v>4244081722.168344</v>
      </c>
      <c r="AD927" s="14"/>
      <c r="AE927" s="17"/>
      <c r="AF927" s="17">
        <v>0.38218479564098351</v>
      </c>
      <c r="AG927" s="17">
        <v>10224000</v>
      </c>
      <c r="AH927" s="14"/>
      <c r="AI927" s="16"/>
      <c r="AJ927" s="16"/>
      <c r="AK927" s="1">
        <f t="shared" si="95"/>
        <v>28.932353011416417</v>
      </c>
      <c r="AL927" s="1" t="str">
        <f t="shared" si="100"/>
        <v/>
      </c>
    </row>
    <row r="928" spans="1:38">
      <c r="A928" s="16" t="s">
        <v>75</v>
      </c>
      <c r="B928" t="s">
        <v>136</v>
      </c>
      <c r="C928">
        <v>19</v>
      </c>
      <c r="D928">
        <v>33</v>
      </c>
      <c r="E928" s="14"/>
      <c r="F928" s="1">
        <v>0</v>
      </c>
      <c r="G928" s="14">
        <v>1968</v>
      </c>
      <c r="H928" s="11" t="s">
        <v>70</v>
      </c>
      <c r="I928" s="11" t="s">
        <v>70</v>
      </c>
      <c r="J928" s="11" t="s">
        <v>70</v>
      </c>
      <c r="K928" s="11" t="s">
        <v>70</v>
      </c>
      <c r="L928" s="11" t="s">
        <v>70</v>
      </c>
      <c r="M928" s="12" t="s">
        <v>70</v>
      </c>
      <c r="N928" s="12" t="s">
        <v>70</v>
      </c>
      <c r="O928" s="12" t="s">
        <v>70</v>
      </c>
      <c r="P928" s="12" t="s">
        <v>70</v>
      </c>
      <c r="Q928" s="12" t="s">
        <v>70</v>
      </c>
      <c r="R928" s="12" t="s">
        <v>70</v>
      </c>
      <c r="S928" s="12" t="s">
        <v>70</v>
      </c>
      <c r="T928" s="12" t="s">
        <v>70</v>
      </c>
      <c r="U928" s="1" t="str">
        <f t="shared" si="96"/>
        <v/>
      </c>
      <c r="V928" s="1" t="str">
        <f t="shared" si="97"/>
        <v/>
      </c>
      <c r="W928" s="1" t="str">
        <f t="shared" si="98"/>
        <v/>
      </c>
      <c r="X928" s="1">
        <v>8</v>
      </c>
      <c r="Y928" s="11">
        <v>4684666743.4666662</v>
      </c>
      <c r="Z928" s="16">
        <v>2107.5764148938379</v>
      </c>
      <c r="AA928" s="17">
        <v>4.4911925175369589</v>
      </c>
      <c r="AB928" s="17">
        <v>431833333.33333331</v>
      </c>
      <c r="AC928" s="14">
        <v>4316231111.4452066</v>
      </c>
      <c r="AD928" s="14">
        <v>1232000068.2666667</v>
      </c>
      <c r="AE928" s="17">
        <v>2840933333.3333335</v>
      </c>
      <c r="AF928" s="17">
        <v>0.39047296781562602</v>
      </c>
      <c r="AG928" s="17">
        <v>10264000</v>
      </c>
      <c r="AH928" s="14"/>
      <c r="AI928" s="8">
        <v>2</v>
      </c>
      <c r="AJ928">
        <f>+AI928*Y928</f>
        <v>9369333486.9333324</v>
      </c>
      <c r="AK928" s="1">
        <f t="shared" si="95"/>
        <v>30.26175958502807</v>
      </c>
      <c r="AL928" s="1" t="str">
        <f t="shared" si="100"/>
        <v/>
      </c>
    </row>
    <row r="929" spans="1:38">
      <c r="A929" s="16" t="s">
        <v>75</v>
      </c>
      <c r="B929" t="s">
        <v>136</v>
      </c>
      <c r="C929">
        <v>19</v>
      </c>
      <c r="D929">
        <v>33</v>
      </c>
      <c r="E929" s="14"/>
      <c r="F929" s="1">
        <v>0</v>
      </c>
      <c r="G929" s="14">
        <v>1969</v>
      </c>
      <c r="H929" s="11" t="s">
        <v>70</v>
      </c>
      <c r="I929" s="11" t="s">
        <v>70</v>
      </c>
      <c r="J929" s="11" t="s">
        <v>70</v>
      </c>
      <c r="K929" s="11" t="s">
        <v>70</v>
      </c>
      <c r="L929" s="11" t="s">
        <v>70</v>
      </c>
      <c r="M929" s="12" t="s">
        <v>70</v>
      </c>
      <c r="N929" s="12" t="s">
        <v>70</v>
      </c>
      <c r="O929" s="12" t="s">
        <v>70</v>
      </c>
      <c r="P929" s="12" t="s">
        <v>70</v>
      </c>
      <c r="Q929" s="12" t="s">
        <v>70</v>
      </c>
      <c r="R929" s="12" t="s">
        <v>70</v>
      </c>
      <c r="S929" s="12" t="s">
        <v>70</v>
      </c>
      <c r="T929" s="12" t="s">
        <v>70</v>
      </c>
      <c r="U929" s="1" t="str">
        <f t="shared" si="96"/>
        <v/>
      </c>
      <c r="V929" s="1" t="str">
        <f t="shared" si="97"/>
        <v/>
      </c>
      <c r="W929" s="1" t="str">
        <f t="shared" si="98"/>
        <v/>
      </c>
      <c r="X929" s="1">
        <v>9</v>
      </c>
      <c r="Y929" s="11">
        <v>5205833591.4666662</v>
      </c>
      <c r="Z929" s="16">
        <v>2244.4708978667209</v>
      </c>
      <c r="AA929" s="17">
        <v>6.495350868679111</v>
      </c>
      <c r="AB929" s="17">
        <v>474233333.33333331</v>
      </c>
      <c r="AC929" s="14">
        <v>4670162062.5837135</v>
      </c>
      <c r="AD929" s="14">
        <v>1385833267.2</v>
      </c>
      <c r="AE929" s="17">
        <v>3026800000</v>
      </c>
      <c r="AF929" s="17">
        <v>0.37924876495956006</v>
      </c>
      <c r="AG929" s="17">
        <v>10303000</v>
      </c>
      <c r="AH929" s="14"/>
      <c r="AI929" s="16"/>
      <c r="AJ929" s="21">
        <f t="shared" ref="AJ929:AJ970" si="101">+IF(ISNUMBER((AJ928*0.96*AK929/AK928)+AD929),(AJ928*0.96*AK929/AK928)+AD929,"")</f>
        <v>10949066760.198708</v>
      </c>
      <c r="AK929" s="1">
        <f t="shared" si="95"/>
        <v>32.175033361966946</v>
      </c>
      <c r="AL929" s="1" t="str">
        <f t="shared" si="100"/>
        <v/>
      </c>
    </row>
    <row r="930" spans="1:38">
      <c r="A930" s="16" t="s">
        <v>75</v>
      </c>
      <c r="B930" t="s">
        <v>136</v>
      </c>
      <c r="C930">
        <v>19</v>
      </c>
      <c r="D930">
        <v>33</v>
      </c>
      <c r="E930" s="14"/>
      <c r="F930" s="1">
        <v>0</v>
      </c>
      <c r="G930" s="14">
        <v>1970</v>
      </c>
      <c r="H930" s="11" t="s">
        <v>70</v>
      </c>
      <c r="I930" s="11" t="s">
        <v>70</v>
      </c>
      <c r="J930" s="11" t="s">
        <v>70</v>
      </c>
      <c r="K930" s="11" t="s">
        <v>70</v>
      </c>
      <c r="L930" s="11" t="s">
        <v>70</v>
      </c>
      <c r="M930" s="12" t="s">
        <v>70</v>
      </c>
      <c r="N930" s="12" t="s">
        <v>70</v>
      </c>
      <c r="O930" s="12" t="s">
        <v>70</v>
      </c>
      <c r="P930" s="12" t="s">
        <v>70</v>
      </c>
      <c r="Q930" s="12" t="s">
        <v>70</v>
      </c>
      <c r="R930" s="12" t="s">
        <v>70</v>
      </c>
      <c r="S930" s="12" t="s">
        <v>70</v>
      </c>
      <c r="T930" s="12" t="s">
        <v>70</v>
      </c>
      <c r="U930" s="1" t="str">
        <f t="shared" si="96"/>
        <v/>
      </c>
      <c r="V930" s="1" t="str">
        <f t="shared" si="97"/>
        <v/>
      </c>
      <c r="W930" s="1" t="str">
        <f t="shared" si="98"/>
        <v/>
      </c>
      <c r="X930" s="1">
        <v>10</v>
      </c>
      <c r="Y930" s="11">
        <v>5542466666.666667</v>
      </c>
      <c r="Z930" s="16">
        <v>2342.2316429113575</v>
      </c>
      <c r="AA930" s="17">
        <v>4.3556254232369156</v>
      </c>
      <c r="AB930" s="17">
        <v>573016666.66666663</v>
      </c>
      <c r="AC930" s="14">
        <v>5459419451.1603613</v>
      </c>
      <c r="AD930" s="14">
        <v>1670983333.3333333</v>
      </c>
      <c r="AE930" s="17">
        <v>3235616666.6666665</v>
      </c>
      <c r="AF930" s="17">
        <v>0.32945766234166507</v>
      </c>
      <c r="AG930" s="17">
        <v>10337000</v>
      </c>
      <c r="AH930" s="14"/>
      <c r="AI930" s="9"/>
      <c r="AJ930" s="21">
        <f t="shared" si="101"/>
        <v>12767665998.245989</v>
      </c>
      <c r="AK930" s="1">
        <f t="shared" si="95"/>
        <v>33.967519672601057</v>
      </c>
      <c r="AL930" s="1" t="str">
        <f t="shared" si="100"/>
        <v/>
      </c>
    </row>
    <row r="931" spans="1:38">
      <c r="A931" s="16" t="s">
        <v>75</v>
      </c>
      <c r="B931" t="s">
        <v>136</v>
      </c>
      <c r="C931">
        <v>19</v>
      </c>
      <c r="D931">
        <v>33</v>
      </c>
      <c r="E931" s="14"/>
      <c r="F931" s="1">
        <v>0</v>
      </c>
      <c r="G931" s="14">
        <v>1971</v>
      </c>
      <c r="H931" s="11" t="s">
        <v>70</v>
      </c>
      <c r="I931" s="11" t="s">
        <v>70</v>
      </c>
      <c r="J931" s="11" t="s">
        <v>70</v>
      </c>
      <c r="K931" s="11" t="s">
        <v>70</v>
      </c>
      <c r="L931" s="11" t="s">
        <v>70</v>
      </c>
      <c r="M931" s="12" t="s">
        <v>70</v>
      </c>
      <c r="N931" s="12" t="s">
        <v>70</v>
      </c>
      <c r="O931" s="12" t="s">
        <v>70</v>
      </c>
      <c r="P931" s="12" t="s">
        <v>70</v>
      </c>
      <c r="Q931" s="12" t="s">
        <v>70</v>
      </c>
      <c r="R931" s="12" t="s">
        <v>70</v>
      </c>
      <c r="S931" s="12" t="s">
        <v>70</v>
      </c>
      <c r="T931" s="12" t="s">
        <v>70</v>
      </c>
      <c r="U931" s="1" t="str">
        <f t="shared" si="96"/>
        <v/>
      </c>
      <c r="V931" s="1" t="str">
        <f t="shared" si="97"/>
        <v/>
      </c>
      <c r="W931" s="1" t="str">
        <f t="shared" si="98"/>
        <v/>
      </c>
      <c r="X931" s="1">
        <v>11</v>
      </c>
      <c r="Y931" s="11">
        <v>6032045245.5910587</v>
      </c>
      <c r="Z931" s="16">
        <v>2480.7304099688122</v>
      </c>
      <c r="AA931" s="17">
        <v>5.9131114327062022</v>
      </c>
      <c r="AB931" s="17">
        <v>632413005.32137191</v>
      </c>
      <c r="AC931" s="14">
        <v>6038117912.9833593</v>
      </c>
      <c r="AD931" s="14">
        <v>1890819937.0350766</v>
      </c>
      <c r="AE931" s="17">
        <v>3503346056.3341041</v>
      </c>
      <c r="AF931" s="17">
        <v>0.27050543013953088</v>
      </c>
      <c r="AG931" s="17">
        <v>10365000</v>
      </c>
      <c r="AH931" s="14"/>
      <c r="AI931" s="3"/>
      <c r="AJ931" s="21">
        <f t="shared" si="101"/>
        <v>14818631483.21401</v>
      </c>
      <c r="AK931" s="1">
        <f t="shared" si="95"/>
        <v>35.826641843319187</v>
      </c>
      <c r="AL931" s="1" t="str">
        <f t="shared" si="100"/>
        <v/>
      </c>
    </row>
    <row r="932" spans="1:38">
      <c r="A932" s="16" t="s">
        <v>75</v>
      </c>
      <c r="B932" t="s">
        <v>136</v>
      </c>
      <c r="C932">
        <v>19</v>
      </c>
      <c r="D932">
        <v>33</v>
      </c>
      <c r="E932" s="14"/>
      <c r="F932" s="1">
        <v>0</v>
      </c>
      <c r="G932" s="14">
        <v>1972</v>
      </c>
      <c r="H932" s="11" t="s">
        <v>70</v>
      </c>
      <c r="I932" s="11" t="s">
        <v>70</v>
      </c>
      <c r="J932" s="11" t="s">
        <v>70</v>
      </c>
      <c r="K932" s="11" t="s">
        <v>70</v>
      </c>
      <c r="L932" s="11" t="s">
        <v>70</v>
      </c>
      <c r="M932" s="12" t="s">
        <v>70</v>
      </c>
      <c r="N932" s="12" t="s">
        <v>70</v>
      </c>
      <c r="O932" s="12" t="s">
        <v>70</v>
      </c>
      <c r="P932" s="12" t="s">
        <v>70</v>
      </c>
      <c r="Q932" s="12" t="s">
        <v>70</v>
      </c>
      <c r="R932" s="12" t="s">
        <v>70</v>
      </c>
      <c r="S932" s="12" t="s">
        <v>70</v>
      </c>
      <c r="T932" s="12" t="s">
        <v>70</v>
      </c>
      <c r="U932" s="1" t="str">
        <f t="shared" si="96"/>
        <v/>
      </c>
      <c r="V932" s="1" t="str">
        <f t="shared" si="97"/>
        <v/>
      </c>
      <c r="W932" s="1" t="str">
        <f t="shared" si="98"/>
        <v/>
      </c>
      <c r="X932" s="1">
        <v>12</v>
      </c>
      <c r="Y932" s="11">
        <v>7074918566.7752447</v>
      </c>
      <c r="Z932" s="16">
        <v>2624.7113442356795</v>
      </c>
      <c r="AA932" s="17">
        <v>5.8039734462189188</v>
      </c>
      <c r="AB932" s="17">
        <v>699004705.03076375</v>
      </c>
      <c r="AC932" s="14">
        <v>5971698615.9405432</v>
      </c>
      <c r="AD932" s="14">
        <v>2114024610.9301484</v>
      </c>
      <c r="AE932" s="17">
        <v>4043937748.8237424</v>
      </c>
      <c r="AF932" s="17">
        <v>0.27939706985071266</v>
      </c>
      <c r="AG932" s="17">
        <v>10394000</v>
      </c>
      <c r="AH932" s="14"/>
      <c r="AI932" s="16"/>
      <c r="AJ932" s="21">
        <f t="shared" si="101"/>
        <v>16867884991.462383</v>
      </c>
      <c r="AK932" s="1">
        <f t="shared" si="95"/>
        <v>37.156298267883685</v>
      </c>
      <c r="AL932" s="1" t="str">
        <f t="shared" si="100"/>
        <v/>
      </c>
    </row>
    <row r="933" spans="1:38">
      <c r="A933" s="16" t="s">
        <v>75</v>
      </c>
      <c r="B933" t="s">
        <v>136</v>
      </c>
      <c r="C933">
        <v>19</v>
      </c>
      <c r="D933">
        <v>33</v>
      </c>
      <c r="E933" s="14"/>
      <c r="F933" s="1">
        <v>0</v>
      </c>
      <c r="G933" s="14">
        <v>1973</v>
      </c>
      <c r="H933" s="11" t="s">
        <v>70</v>
      </c>
      <c r="I933" s="11" t="s">
        <v>70</v>
      </c>
      <c r="J933" s="11" t="s">
        <v>70</v>
      </c>
      <c r="K933" s="11" t="s">
        <v>70</v>
      </c>
      <c r="L933" s="11" t="s">
        <v>70</v>
      </c>
      <c r="M933" s="12" t="s">
        <v>70</v>
      </c>
      <c r="N933" s="12" t="s">
        <v>70</v>
      </c>
      <c r="O933" s="12" t="s">
        <v>70</v>
      </c>
      <c r="P933" s="12" t="s">
        <v>70</v>
      </c>
      <c r="Q933" s="12" t="s">
        <v>70</v>
      </c>
      <c r="R933" s="12" t="s">
        <v>70</v>
      </c>
      <c r="S933" s="12" t="s">
        <v>70</v>
      </c>
      <c r="T933" s="12" t="s">
        <v>70</v>
      </c>
      <c r="U933" s="1" t="str">
        <f t="shared" si="96"/>
        <v/>
      </c>
      <c r="V933" s="1" t="str">
        <f t="shared" si="97"/>
        <v/>
      </c>
      <c r="W933" s="1" t="str">
        <f t="shared" si="98"/>
        <v/>
      </c>
      <c r="X933" s="1">
        <v>13</v>
      </c>
      <c r="Y933" s="11">
        <v>8761333582.9404907</v>
      </c>
      <c r="Z933" s="16">
        <v>2794.5243332802506</v>
      </c>
      <c r="AA933" s="17">
        <v>6.4697776926026336</v>
      </c>
      <c r="AB933" s="17">
        <v>827331983.18555462</v>
      </c>
      <c r="AC933" s="14">
        <v>6162792971.6506405</v>
      </c>
      <c r="AD933" s="14">
        <v>2514671794.9590702</v>
      </c>
      <c r="AE933" s="17">
        <v>4935768137.6469994</v>
      </c>
      <c r="AF933" s="17">
        <v>0.40326506882318763</v>
      </c>
      <c r="AG933" s="17">
        <v>10436000</v>
      </c>
      <c r="AH933" s="14"/>
      <c r="AI933" s="16"/>
      <c r="AJ933" s="21">
        <f t="shared" si="101"/>
        <v>19647565855.265789</v>
      </c>
      <c r="AK933" s="1">
        <f t="shared" si="95"/>
        <v>39.312558192376336</v>
      </c>
      <c r="AL933" s="1" t="str">
        <f t="shared" si="100"/>
        <v/>
      </c>
    </row>
    <row r="934" spans="1:38">
      <c r="A934" s="16" t="s">
        <v>75</v>
      </c>
      <c r="B934" t="s">
        <v>136</v>
      </c>
      <c r="C934">
        <v>19</v>
      </c>
      <c r="D934">
        <v>33</v>
      </c>
      <c r="E934" s="14"/>
      <c r="F934" s="1">
        <v>0</v>
      </c>
      <c r="G934" s="14">
        <v>1974</v>
      </c>
      <c r="H934" s="11" t="s">
        <v>70</v>
      </c>
      <c r="I934" s="11" t="s">
        <v>70</v>
      </c>
      <c r="J934" s="11" t="s">
        <v>70</v>
      </c>
      <c r="K934" s="11" t="s">
        <v>70</v>
      </c>
      <c r="L934" s="11" t="s">
        <v>70</v>
      </c>
      <c r="M934" s="12" t="s">
        <v>70</v>
      </c>
      <c r="N934" s="12" t="s">
        <v>70</v>
      </c>
      <c r="O934" s="12" t="s">
        <v>70</v>
      </c>
      <c r="P934" s="12" t="s">
        <v>70</v>
      </c>
      <c r="Q934" s="12" t="s">
        <v>70</v>
      </c>
      <c r="R934" s="12" t="s">
        <v>70</v>
      </c>
      <c r="S934" s="12" t="s">
        <v>70</v>
      </c>
      <c r="T934" s="12" t="s">
        <v>70</v>
      </c>
      <c r="U934" s="1" t="str">
        <f t="shared" si="96"/>
        <v/>
      </c>
      <c r="V934" s="1" t="str">
        <f t="shared" si="97"/>
        <v/>
      </c>
      <c r="W934" s="1" t="str">
        <f t="shared" si="98"/>
        <v/>
      </c>
      <c r="X934" s="1">
        <v>14</v>
      </c>
      <c r="Y934" s="11">
        <v>9603165775.4010696</v>
      </c>
      <c r="Z934" s="16">
        <v>2949.5092773085016</v>
      </c>
      <c r="AA934" s="17">
        <v>5.5460223474357093</v>
      </c>
      <c r="AB934" s="17">
        <v>1002331550.802139</v>
      </c>
      <c r="AC934" s="14">
        <v>6834537405.5605602</v>
      </c>
      <c r="AD934" s="14">
        <v>2977048128.3422461</v>
      </c>
      <c r="AE934" s="17">
        <v>5592149732.6203213</v>
      </c>
      <c r="AF934" s="17">
        <v>0.33481640308429261</v>
      </c>
      <c r="AG934" s="17">
        <v>10471000</v>
      </c>
      <c r="AH934" s="14"/>
      <c r="AI934" s="16"/>
      <c r="AJ934" s="21">
        <f t="shared" si="101"/>
        <v>23889597509.909912</v>
      </c>
      <c r="AK934" s="1">
        <f t="shared" si="95"/>
        <v>43.58713252795696</v>
      </c>
      <c r="AL934" s="1" t="str">
        <f t="shared" si="100"/>
        <v/>
      </c>
    </row>
    <row r="935" spans="1:38">
      <c r="A935" s="16" t="s">
        <v>75</v>
      </c>
      <c r="B935" t="s">
        <v>136</v>
      </c>
      <c r="C935">
        <v>19</v>
      </c>
      <c r="D935">
        <v>33</v>
      </c>
      <c r="E935" s="14"/>
      <c r="F935" s="1">
        <v>0</v>
      </c>
      <c r="G935" s="14">
        <v>1975</v>
      </c>
      <c r="H935" s="11" t="s">
        <v>70</v>
      </c>
      <c r="I935" s="11" t="s">
        <v>70</v>
      </c>
      <c r="J935" s="11" t="s">
        <v>70</v>
      </c>
      <c r="K935" s="11" t="s">
        <v>70</v>
      </c>
      <c r="L935" s="11" t="s">
        <v>70</v>
      </c>
      <c r="M935" s="12" t="s">
        <v>70</v>
      </c>
      <c r="N935" s="12" t="s">
        <v>70</v>
      </c>
      <c r="O935" s="12" t="s">
        <v>70</v>
      </c>
      <c r="P935" s="12" t="s">
        <v>70</v>
      </c>
      <c r="Q935" s="12" t="s">
        <v>70</v>
      </c>
      <c r="R935" s="12" t="s">
        <v>70</v>
      </c>
      <c r="S935" s="12" t="s">
        <v>70</v>
      </c>
      <c r="T935" s="12" t="s">
        <v>70</v>
      </c>
      <c r="U935" s="1" t="str">
        <f t="shared" si="96"/>
        <v/>
      </c>
      <c r="V935" s="1" t="str">
        <f t="shared" si="97"/>
        <v/>
      </c>
      <c r="W935" s="1" t="str">
        <f t="shared" si="98"/>
        <v/>
      </c>
      <c r="X935" s="1">
        <v>15</v>
      </c>
      <c r="Y935" s="11">
        <v>10949295027.289274</v>
      </c>
      <c r="Z935" s="17">
        <v>3114.2365139142203</v>
      </c>
      <c r="AA935" s="17">
        <v>5.5849031522977839</v>
      </c>
      <c r="AB935" s="17">
        <v>1144466343.2383263</v>
      </c>
      <c r="AC935" s="14">
        <v>7620509207.2000246</v>
      </c>
      <c r="AD935" s="14">
        <v>3660263796.2401457</v>
      </c>
      <c r="AE935" s="17">
        <v>6479017586.4160099</v>
      </c>
      <c r="AF935" s="17">
        <v>0.58087103287379693</v>
      </c>
      <c r="AG935" s="17">
        <v>10532000</v>
      </c>
      <c r="AH935" s="14"/>
      <c r="AI935" s="16"/>
      <c r="AJ935" s="21">
        <f t="shared" si="101"/>
        <v>29411914488.482063</v>
      </c>
      <c r="AK935" s="1">
        <f t="shared" si="95"/>
        <v>48.94217953506363</v>
      </c>
      <c r="AL935" s="1" t="str">
        <f t="shared" si="100"/>
        <v/>
      </c>
    </row>
    <row r="936" spans="1:38">
      <c r="A936" s="16" t="s">
        <v>75</v>
      </c>
      <c r="B936" t="s">
        <v>136</v>
      </c>
      <c r="C936">
        <v>19</v>
      </c>
      <c r="D936">
        <v>33</v>
      </c>
      <c r="E936" s="14"/>
      <c r="F936" s="1">
        <v>0</v>
      </c>
      <c r="G936" s="14">
        <v>1976</v>
      </c>
      <c r="H936" s="11" t="s">
        <v>70</v>
      </c>
      <c r="I936" s="11" t="s">
        <v>70</v>
      </c>
      <c r="J936" s="11" t="s">
        <v>70</v>
      </c>
      <c r="K936" s="11" t="s">
        <v>70</v>
      </c>
      <c r="L936" s="11" t="s">
        <v>70</v>
      </c>
      <c r="M936" s="12" t="s">
        <v>70</v>
      </c>
      <c r="N936" s="12" t="s">
        <v>70</v>
      </c>
      <c r="O936" s="12" t="s">
        <v>70</v>
      </c>
      <c r="P936" s="12" t="s">
        <v>70</v>
      </c>
      <c r="Q936" s="12" t="s">
        <v>70</v>
      </c>
      <c r="R936" s="12" t="s">
        <v>70</v>
      </c>
      <c r="S936" s="12" t="s">
        <v>70</v>
      </c>
      <c r="T936" s="12" t="s">
        <v>70</v>
      </c>
      <c r="U936" s="1" t="str">
        <f t="shared" si="96"/>
        <v/>
      </c>
      <c r="V936" s="1" t="str">
        <f t="shared" si="97"/>
        <v/>
      </c>
      <c r="W936" s="1" t="str">
        <f t="shared" si="98"/>
        <v/>
      </c>
      <c r="X936" s="1">
        <v>16</v>
      </c>
      <c r="Y936" s="11">
        <v>12689645219.482861</v>
      </c>
      <c r="Z936" s="17">
        <v>3208.9817704474617</v>
      </c>
      <c r="AA936" s="17">
        <v>3.0423269430541353</v>
      </c>
      <c r="AB936" s="17">
        <v>1278989777.5105233</v>
      </c>
      <c r="AC936" s="14">
        <v>7620509207.2000246</v>
      </c>
      <c r="AD936" s="14">
        <v>4046301864.1010227</v>
      </c>
      <c r="AE936" s="17">
        <v>7360817799.1581488</v>
      </c>
      <c r="AF936" s="17">
        <v>0.53974848142544884</v>
      </c>
      <c r="AG936" s="17">
        <v>10589000</v>
      </c>
      <c r="AH936" s="14"/>
      <c r="AI936" s="16"/>
      <c r="AJ936" s="21">
        <f t="shared" si="101"/>
        <v>33764851175.785324</v>
      </c>
      <c r="AK936" s="1">
        <f t="shared" si="95"/>
        <v>51.512945562407083</v>
      </c>
      <c r="AL936" s="1" t="str">
        <f t="shared" si="100"/>
        <v/>
      </c>
    </row>
    <row r="937" spans="1:38">
      <c r="A937" s="16" t="s">
        <v>75</v>
      </c>
      <c r="B937" t="s">
        <v>136</v>
      </c>
      <c r="C937">
        <v>19</v>
      </c>
      <c r="D937">
        <v>33</v>
      </c>
      <c r="E937" s="14"/>
      <c r="F937" s="1">
        <v>0</v>
      </c>
      <c r="G937" s="14">
        <v>1977</v>
      </c>
      <c r="H937" s="11" t="s">
        <v>70</v>
      </c>
      <c r="I937" s="11" t="s">
        <v>70</v>
      </c>
      <c r="J937" s="11" t="s">
        <v>70</v>
      </c>
      <c r="K937" s="11" t="s">
        <v>70</v>
      </c>
      <c r="L937" s="11" t="s">
        <v>70</v>
      </c>
      <c r="M937" s="12" t="s">
        <v>70</v>
      </c>
      <c r="N937" s="12" t="s">
        <v>70</v>
      </c>
      <c r="O937" s="12" t="s">
        <v>70</v>
      </c>
      <c r="P937" s="12" t="s">
        <v>70</v>
      </c>
      <c r="Q937" s="12" t="s">
        <v>70</v>
      </c>
      <c r="R937" s="12" t="s">
        <v>70</v>
      </c>
      <c r="S937" s="12" t="s">
        <v>70</v>
      </c>
      <c r="T937" s="12" t="s">
        <v>70</v>
      </c>
      <c r="U937" s="1" t="str">
        <f t="shared" si="96"/>
        <v/>
      </c>
      <c r="V937" s="1" t="str">
        <f t="shared" si="97"/>
        <v/>
      </c>
      <c r="W937" s="1" t="str">
        <f t="shared" si="98"/>
        <v/>
      </c>
      <c r="X937" s="1">
        <v>17</v>
      </c>
      <c r="Y937" s="11">
        <v>14173861740.651817</v>
      </c>
      <c r="Z937" s="17">
        <v>3437.283159986885</v>
      </c>
      <c r="AA937" s="17">
        <v>7.1144495628465023</v>
      </c>
      <c r="AB937" s="17">
        <v>1411343939.4555883</v>
      </c>
      <c r="AC937" s="14">
        <v>8565452348.8928289</v>
      </c>
      <c r="AD937" s="14">
        <v>4826659071.489603</v>
      </c>
      <c r="AE937" s="17">
        <v>8119567074.9074326</v>
      </c>
      <c r="AF937" s="17">
        <v>0.45227628212104076</v>
      </c>
      <c r="AG937" s="17">
        <v>10637000</v>
      </c>
      <c r="AH937" s="14"/>
      <c r="AI937" s="16"/>
      <c r="AJ937" s="21">
        <f t="shared" si="101"/>
        <v>39606652802.934479</v>
      </c>
      <c r="AK937" s="1">
        <f t="shared" si="95"/>
        <v>55.272589361903854</v>
      </c>
      <c r="AL937" s="1" t="str">
        <f t="shared" si="100"/>
        <v/>
      </c>
    </row>
    <row r="938" spans="1:38">
      <c r="A938" s="16" t="s">
        <v>75</v>
      </c>
      <c r="B938" t="s">
        <v>136</v>
      </c>
      <c r="C938">
        <v>19</v>
      </c>
      <c r="D938">
        <v>33</v>
      </c>
      <c r="E938" s="14"/>
      <c r="F938" s="1">
        <v>0</v>
      </c>
      <c r="G938" s="14">
        <v>1978</v>
      </c>
      <c r="H938" s="11" t="s">
        <v>70</v>
      </c>
      <c r="I938" s="11" t="s">
        <v>70</v>
      </c>
      <c r="J938" s="11" t="s">
        <v>70</v>
      </c>
      <c r="K938" s="11" t="s">
        <v>70</v>
      </c>
      <c r="L938" s="11" t="s">
        <v>70</v>
      </c>
      <c r="M938" s="12" t="s">
        <v>70</v>
      </c>
      <c r="N938" s="12" t="s">
        <v>70</v>
      </c>
      <c r="O938" s="12" t="s">
        <v>70</v>
      </c>
      <c r="P938" s="12" t="s">
        <v>70</v>
      </c>
      <c r="Q938" s="12" t="s">
        <v>70</v>
      </c>
      <c r="R938" s="12" t="s">
        <v>70</v>
      </c>
      <c r="S938" s="12" t="s">
        <v>70</v>
      </c>
      <c r="T938" s="12" t="s">
        <v>70</v>
      </c>
      <c r="U938" s="1" t="str">
        <f t="shared" si="96"/>
        <v/>
      </c>
      <c r="V938" s="1" t="str">
        <f t="shared" si="97"/>
        <v/>
      </c>
      <c r="W938" s="1" t="str">
        <f t="shared" si="98"/>
        <v/>
      </c>
      <c r="X938" s="1">
        <v>18</v>
      </c>
      <c r="Y938" s="11">
        <v>16573684441.904413</v>
      </c>
      <c r="Z938" s="17">
        <v>3576.4195386098318</v>
      </c>
      <c r="AA938" s="17">
        <v>4.0478590836687829</v>
      </c>
      <c r="AB938" s="17">
        <v>1736193783.795666</v>
      </c>
      <c r="AC938" s="14">
        <v>8985159513.9885788</v>
      </c>
      <c r="AD938" s="14">
        <v>5655515012.9687452</v>
      </c>
      <c r="AE938" s="17">
        <v>9502642106.6514301</v>
      </c>
      <c r="AF938" s="17">
        <v>0.3378698662300032</v>
      </c>
      <c r="AG938" s="17">
        <v>10673000</v>
      </c>
      <c r="AH938" s="14"/>
      <c r="AI938" s="16"/>
      <c r="AJ938" s="21">
        <f t="shared" si="101"/>
        <v>46754903126.482605</v>
      </c>
      <c r="AK938" s="1">
        <f t="shared" si="95"/>
        <v>59.745581483247655</v>
      </c>
      <c r="AL938" s="1" t="str">
        <f t="shared" si="100"/>
        <v/>
      </c>
    </row>
    <row r="939" spans="1:38">
      <c r="A939" s="16" t="s">
        <v>75</v>
      </c>
      <c r="B939" t="s">
        <v>136</v>
      </c>
      <c r="C939">
        <v>19</v>
      </c>
      <c r="D939">
        <v>33</v>
      </c>
      <c r="E939" s="14"/>
      <c r="F939" s="1">
        <v>0</v>
      </c>
      <c r="G939" s="14">
        <v>1979</v>
      </c>
      <c r="H939" s="11" t="s">
        <v>70</v>
      </c>
      <c r="I939" s="11" t="s">
        <v>70</v>
      </c>
      <c r="J939" s="11" t="s">
        <v>70</v>
      </c>
      <c r="K939" s="11" t="s">
        <v>70</v>
      </c>
      <c r="L939" s="11" t="s">
        <v>70</v>
      </c>
      <c r="M939" s="12" t="s">
        <v>70</v>
      </c>
      <c r="N939" s="12" t="s">
        <v>70</v>
      </c>
      <c r="O939" s="12" t="s">
        <v>70</v>
      </c>
      <c r="P939" s="12" t="s">
        <v>70</v>
      </c>
      <c r="Q939" s="12" t="s">
        <v>70</v>
      </c>
      <c r="R939" s="12" t="s">
        <v>70</v>
      </c>
      <c r="S939" s="12" t="s">
        <v>70</v>
      </c>
      <c r="T939" s="12" t="s">
        <v>70</v>
      </c>
      <c r="U939" s="1" t="str">
        <f t="shared" si="96"/>
        <v/>
      </c>
      <c r="V939" s="1" t="str">
        <f t="shared" si="97"/>
        <v/>
      </c>
      <c r="W939" s="1" t="str">
        <f t="shared" si="98"/>
        <v/>
      </c>
      <c r="X939" s="1">
        <v>19</v>
      </c>
      <c r="Y939" s="11">
        <v>19136396852.164139</v>
      </c>
      <c r="Z939" s="17">
        <v>3664.3995261211035</v>
      </c>
      <c r="AA939" s="17">
        <v>2.4600018695085595</v>
      </c>
      <c r="AB939" s="17">
        <v>2004665542.4395733</v>
      </c>
      <c r="AC939" s="14">
        <v>9048055630.5865002</v>
      </c>
      <c r="AD939" s="14">
        <v>6206576728.4991579</v>
      </c>
      <c r="AE939" s="17">
        <v>11231394041.596405</v>
      </c>
      <c r="AF939" s="17">
        <v>0.23396201772304925</v>
      </c>
      <c r="AG939" s="17">
        <v>10698000</v>
      </c>
      <c r="AH939" s="14"/>
      <c r="AI939" s="16"/>
      <c r="AJ939" s="21">
        <f t="shared" si="101"/>
        <v>55168604625.345856</v>
      </c>
      <c r="AK939" s="1">
        <f t="shared" si="95"/>
        <v>65.172862266948485</v>
      </c>
      <c r="AL939" s="1" t="str">
        <f t="shared" si="100"/>
        <v/>
      </c>
    </row>
    <row r="940" spans="1:38">
      <c r="A940" s="16" t="s">
        <v>75</v>
      </c>
      <c r="B940" t="s">
        <v>136</v>
      </c>
      <c r="C940">
        <v>19</v>
      </c>
      <c r="D940">
        <v>33</v>
      </c>
      <c r="E940" s="14"/>
      <c r="F940" s="1">
        <v>0</v>
      </c>
      <c r="G940" s="14">
        <v>1980</v>
      </c>
      <c r="H940" s="11" t="s">
        <v>70</v>
      </c>
      <c r="I940" s="11" t="s">
        <v>70</v>
      </c>
      <c r="J940" s="11" t="s">
        <v>70</v>
      </c>
      <c r="K940" s="11" t="s">
        <v>70</v>
      </c>
      <c r="L940" s="11" t="s">
        <v>70</v>
      </c>
      <c r="M940" s="12" t="s">
        <v>70</v>
      </c>
      <c r="N940" s="12" t="s">
        <v>70</v>
      </c>
      <c r="O940" s="12" t="s">
        <v>70</v>
      </c>
      <c r="P940" s="12" t="s">
        <v>70</v>
      </c>
      <c r="Q940" s="12" t="s">
        <v>70</v>
      </c>
      <c r="R940" s="12" t="s">
        <v>70</v>
      </c>
      <c r="S940" s="12" t="s">
        <v>70</v>
      </c>
      <c r="T940" s="12" t="s">
        <v>70</v>
      </c>
      <c r="U940" s="1" t="str">
        <f t="shared" si="96"/>
        <v/>
      </c>
      <c r="V940" s="1" t="str">
        <f t="shared" si="97"/>
        <v/>
      </c>
      <c r="W940" s="1" t="str">
        <f t="shared" si="98"/>
        <v/>
      </c>
      <c r="X940" s="1">
        <v>20</v>
      </c>
      <c r="Y940" s="11">
        <v>22163405824.944286</v>
      </c>
      <c r="Z940" s="17">
        <v>3668.4792280817551</v>
      </c>
      <c r="AA940" s="17">
        <v>0.11133343762243442</v>
      </c>
      <c r="AB940" s="17">
        <v>2280427265.0426493</v>
      </c>
      <c r="AC940" s="14">
        <v>8478028125.8595514</v>
      </c>
      <c r="AD940" s="14">
        <v>6383985245.5237055</v>
      </c>
      <c r="AE940" s="17">
        <v>13560347344.962727</v>
      </c>
      <c r="AF940" s="17">
        <v>8.852875835574231E-2</v>
      </c>
      <c r="AG940" s="17">
        <v>10707475</v>
      </c>
      <c r="AH940" s="14"/>
      <c r="AI940" s="16"/>
      <c r="AJ940" s="21">
        <f t="shared" si="101"/>
        <v>64424711887.379868</v>
      </c>
      <c r="AK940" s="1">
        <f t="shared" si="95"/>
        <v>71.4227229151995</v>
      </c>
      <c r="AL940" s="1" t="str">
        <f t="shared" si="100"/>
        <v/>
      </c>
    </row>
    <row r="941" spans="1:38">
      <c r="A941" s="16" t="s">
        <v>75</v>
      </c>
      <c r="B941" t="s">
        <v>136</v>
      </c>
      <c r="C941">
        <v>19</v>
      </c>
      <c r="D941">
        <v>33</v>
      </c>
      <c r="E941" s="14"/>
      <c r="F941" s="1">
        <v>0</v>
      </c>
      <c r="G941" s="14">
        <v>1981</v>
      </c>
      <c r="H941" s="11" t="s">
        <v>70</v>
      </c>
      <c r="I941" s="11" t="s">
        <v>70</v>
      </c>
      <c r="J941" s="11" t="s">
        <v>70</v>
      </c>
      <c r="K941" s="11" t="s">
        <v>70</v>
      </c>
      <c r="L941" s="11" t="s">
        <v>70</v>
      </c>
      <c r="M941" s="12" t="s">
        <v>70</v>
      </c>
      <c r="N941" s="12" t="s">
        <v>70</v>
      </c>
      <c r="O941" s="12" t="s">
        <v>70</v>
      </c>
      <c r="P941" s="12" t="s">
        <v>70</v>
      </c>
      <c r="Q941" s="12" t="s">
        <v>70</v>
      </c>
      <c r="R941" s="12" t="s">
        <v>70</v>
      </c>
      <c r="S941" s="12" t="s">
        <v>70</v>
      </c>
      <c r="T941" s="12" t="s">
        <v>70</v>
      </c>
      <c r="U941" s="1" t="str">
        <f t="shared" si="96"/>
        <v/>
      </c>
      <c r="V941" s="1" t="str">
        <f t="shared" si="97"/>
        <v/>
      </c>
      <c r="W941" s="1" t="str">
        <f t="shared" si="98"/>
        <v/>
      </c>
      <c r="X941" s="1">
        <v>21</v>
      </c>
      <c r="Y941" s="11">
        <v>22728019816.406822</v>
      </c>
      <c r="Z941" s="17">
        <v>3776.2419058905116</v>
      </c>
      <c r="AA941" s="17">
        <v>2.9375299983667844</v>
      </c>
      <c r="AB941" s="17">
        <v>2306367477.779397</v>
      </c>
      <c r="AC941" s="14">
        <v>8121950944.5734501</v>
      </c>
      <c r="AD941" s="14">
        <v>6021885472.8252954</v>
      </c>
      <c r="AE941" s="17">
        <v>13919772694.157076</v>
      </c>
      <c r="AF941" s="17">
        <v>-6.8788698981723947E-2</v>
      </c>
      <c r="AG941" s="17">
        <v>10700112</v>
      </c>
      <c r="AH941" s="14"/>
      <c r="AI941" s="16"/>
      <c r="AJ941" s="21">
        <f t="shared" si="101"/>
        <v>73723999384.155762</v>
      </c>
      <c r="AK941" s="1">
        <f t="shared" si="95"/>
        <v>78.183465064019558</v>
      </c>
      <c r="AL941" s="1" t="str">
        <f t="shared" si="100"/>
        <v/>
      </c>
    </row>
    <row r="942" spans="1:38">
      <c r="A942" s="16" t="s">
        <v>75</v>
      </c>
      <c r="B942" t="s">
        <v>136</v>
      </c>
      <c r="C942">
        <v>19</v>
      </c>
      <c r="D942">
        <v>33</v>
      </c>
      <c r="E942" s="14"/>
      <c r="F942" s="1">
        <v>0</v>
      </c>
      <c r="G942" s="14">
        <v>1982</v>
      </c>
      <c r="H942" s="3">
        <v>0</v>
      </c>
      <c r="I942" s="3">
        <v>0</v>
      </c>
      <c r="J942" s="3">
        <v>0</v>
      </c>
      <c r="K942" s="3">
        <v>168311726.71765625</v>
      </c>
      <c r="L942" s="3">
        <v>0</v>
      </c>
      <c r="M942" s="4"/>
      <c r="N942" s="4">
        <v>0</v>
      </c>
      <c r="O942" s="4">
        <v>0</v>
      </c>
      <c r="P942" s="4">
        <v>9163598994.9273682</v>
      </c>
      <c r="Q942" s="4">
        <v>0</v>
      </c>
      <c r="R942" s="4">
        <v>1003521400</v>
      </c>
      <c r="S942" s="12">
        <v>9038110000</v>
      </c>
      <c r="T942" s="12">
        <v>-8628100000</v>
      </c>
      <c r="U942" s="1">
        <f t="shared" si="96"/>
        <v>1171833126.7176561</v>
      </c>
      <c r="V942" s="1">
        <f t="shared" si="97"/>
        <v>9163598994.9273682</v>
      </c>
      <c r="W942" s="1">
        <f t="shared" si="98"/>
        <v>-7991765868.209712</v>
      </c>
      <c r="X942" s="1">
        <v>22</v>
      </c>
      <c r="Y942" s="11">
        <v>23145848309.750195</v>
      </c>
      <c r="Z942" s="17">
        <v>3889.7106761298769</v>
      </c>
      <c r="AA942" s="17">
        <v>3.0048067117301827</v>
      </c>
      <c r="AB942" s="17">
        <v>2298475817.8261065</v>
      </c>
      <c r="AC942" s="14">
        <v>7991999729.4602766</v>
      </c>
      <c r="AD942" s="14">
        <v>5839919923.5634012</v>
      </c>
      <c r="AE942" s="17">
        <v>14061358569.543655</v>
      </c>
      <c r="AF942" s="17">
        <v>-0.1590687087545947</v>
      </c>
      <c r="AG942" s="17">
        <v>10683105</v>
      </c>
      <c r="AH942" s="14"/>
      <c r="AI942" s="16"/>
      <c r="AJ942" s="21">
        <f t="shared" si="101"/>
        <v>80559547802.900803</v>
      </c>
      <c r="AK942" s="1">
        <f t="shared" si="95"/>
        <v>82.540956030541196</v>
      </c>
      <c r="AL942" s="1">
        <f t="shared" si="100"/>
        <v>72567781934.691086</v>
      </c>
    </row>
    <row r="943" spans="1:38">
      <c r="A943" s="16" t="s">
        <v>75</v>
      </c>
      <c r="B943" t="s">
        <v>136</v>
      </c>
      <c r="C943">
        <v>19</v>
      </c>
      <c r="D943">
        <v>33</v>
      </c>
      <c r="E943" s="14"/>
      <c r="F943" s="1">
        <v>0</v>
      </c>
      <c r="G943" s="14">
        <v>1983</v>
      </c>
      <c r="H943" s="3">
        <v>0</v>
      </c>
      <c r="I943" s="3">
        <v>0</v>
      </c>
      <c r="J943" s="3">
        <v>0</v>
      </c>
      <c r="K943" s="3">
        <v>597313526.71765625</v>
      </c>
      <c r="L943" s="3">
        <v>0</v>
      </c>
      <c r="M943" s="4"/>
      <c r="N943" s="4">
        <v>0</v>
      </c>
      <c r="O943" s="4">
        <v>0</v>
      </c>
      <c r="P943" s="4">
        <v>9648238273.0549183</v>
      </c>
      <c r="Q943" s="4">
        <v>0</v>
      </c>
      <c r="R943" s="4">
        <v>1231232000</v>
      </c>
      <c r="S943" s="12">
        <v>8977960000</v>
      </c>
      <c r="T943" s="12">
        <v>-8543970000</v>
      </c>
      <c r="U943" s="1">
        <f t="shared" si="96"/>
        <v>1828545526.7176561</v>
      </c>
      <c r="V943" s="1">
        <f t="shared" si="97"/>
        <v>9648238273.0549183</v>
      </c>
      <c r="W943" s="1">
        <f t="shared" si="98"/>
        <v>-7819692746.3372622</v>
      </c>
      <c r="X943" s="1">
        <v>23</v>
      </c>
      <c r="Y943" s="11">
        <v>21006550141.587753</v>
      </c>
      <c r="Z943" s="17">
        <v>3927.8590577746522</v>
      </c>
      <c r="AA943" s="17">
        <v>0.98075113603906061</v>
      </c>
      <c r="AB943" s="17">
        <v>2129510789.9619181</v>
      </c>
      <c r="AC943" s="14">
        <v>7720271738.6586266</v>
      </c>
      <c r="AD943" s="14">
        <v>5156168342.9352608</v>
      </c>
      <c r="AE943" s="17">
        <v>12917418220.876869</v>
      </c>
      <c r="AF943" s="17">
        <v>-0.25560798619468789</v>
      </c>
      <c r="AG943" s="17">
        <v>10655833</v>
      </c>
      <c r="AH943" s="14"/>
      <c r="AI943" s="16"/>
      <c r="AJ943" s="21">
        <f t="shared" si="101"/>
        <v>82494096184.304092</v>
      </c>
      <c r="AK943" s="1">
        <f t="shared" si="95"/>
        <v>82.541769250536163</v>
      </c>
      <c r="AL943" s="1">
        <f t="shared" si="100"/>
        <v>74674403437.966827</v>
      </c>
    </row>
    <row r="944" spans="1:38">
      <c r="A944" s="16" t="s">
        <v>75</v>
      </c>
      <c r="B944" t="s">
        <v>136</v>
      </c>
      <c r="C944">
        <v>19</v>
      </c>
      <c r="D944">
        <v>33</v>
      </c>
      <c r="E944" s="14"/>
      <c r="F944" s="1">
        <v>0</v>
      </c>
      <c r="G944" s="14">
        <v>1984</v>
      </c>
      <c r="H944" s="3">
        <v>0</v>
      </c>
      <c r="I944" s="3">
        <v>0</v>
      </c>
      <c r="J944" s="3">
        <v>0</v>
      </c>
      <c r="K944" s="3">
        <v>848301126.71765614</v>
      </c>
      <c r="L944" s="3">
        <v>0</v>
      </c>
      <c r="M944" s="4"/>
      <c r="N944" s="4">
        <v>0</v>
      </c>
      <c r="O944" s="4">
        <v>0</v>
      </c>
      <c r="P944" s="4">
        <v>9879781719.2193089</v>
      </c>
      <c r="Q944" s="4">
        <v>0</v>
      </c>
      <c r="R944" s="4">
        <v>1560020000</v>
      </c>
      <c r="S944" s="12">
        <v>9089970000</v>
      </c>
      <c r="T944" s="12">
        <v>-8309960000</v>
      </c>
      <c r="U944" s="1">
        <f t="shared" si="96"/>
        <v>2408321126.7176561</v>
      </c>
      <c r="V944" s="1">
        <f t="shared" si="97"/>
        <v>9879781719.2193089</v>
      </c>
      <c r="W944" s="1">
        <f t="shared" si="98"/>
        <v>-7471460592.5016527</v>
      </c>
      <c r="X944" s="1">
        <v>24</v>
      </c>
      <c r="Y944" s="11">
        <v>20366467190.508404</v>
      </c>
      <c r="Z944" s="17">
        <v>4046.1072058314267</v>
      </c>
      <c r="AA944" s="17">
        <v>3.0104987556190252</v>
      </c>
      <c r="AB944" s="17">
        <v>1984243118.07254</v>
      </c>
      <c r="AC944" s="14">
        <v>7434621684.3282576</v>
      </c>
      <c r="AD944" s="14">
        <v>4690846646.198679</v>
      </c>
      <c r="AE944" s="17">
        <v>12498725087.162409</v>
      </c>
      <c r="AF944" s="17">
        <v>-0.34273730629242932</v>
      </c>
      <c r="AG944" s="17">
        <v>10619374</v>
      </c>
      <c r="AH944" s="14"/>
      <c r="AI944" s="16"/>
      <c r="AJ944" s="21">
        <f t="shared" si="101"/>
        <v>84343351577.391327</v>
      </c>
      <c r="AK944" s="1">
        <f t="shared" si="95"/>
        <v>83.01930817834085</v>
      </c>
      <c r="AL944" s="1">
        <f t="shared" si="100"/>
        <v>76871890984.889679</v>
      </c>
    </row>
    <row r="945" spans="1:38">
      <c r="A945" s="16" t="s">
        <v>75</v>
      </c>
      <c r="B945" t="s">
        <v>136</v>
      </c>
      <c r="C945">
        <v>19</v>
      </c>
      <c r="D945">
        <v>33</v>
      </c>
      <c r="E945" s="14"/>
      <c r="F945" s="1">
        <v>0</v>
      </c>
      <c r="G945" s="14">
        <v>1985</v>
      </c>
      <c r="H945" s="3">
        <v>0</v>
      </c>
      <c r="I945" s="3">
        <v>0</v>
      </c>
      <c r="J945" s="3">
        <v>0</v>
      </c>
      <c r="K945" s="3">
        <v>1272308626.7176561</v>
      </c>
      <c r="L945" s="3">
        <v>0</v>
      </c>
      <c r="M945" s="4"/>
      <c r="N945" s="4">
        <v>0</v>
      </c>
      <c r="O945" s="4">
        <v>0</v>
      </c>
      <c r="P945" s="4">
        <v>12543632337.290928</v>
      </c>
      <c r="Q945" s="4">
        <v>0</v>
      </c>
      <c r="R945" s="4">
        <v>2153154000</v>
      </c>
      <c r="S945" s="12">
        <v>8577940000</v>
      </c>
      <c r="T945" s="12">
        <v>-8129930000</v>
      </c>
      <c r="U945" s="1">
        <f t="shared" si="96"/>
        <v>3425462626.7176561</v>
      </c>
      <c r="V945" s="1">
        <f t="shared" si="97"/>
        <v>12543632337.290928</v>
      </c>
      <c r="W945" s="1">
        <f t="shared" si="98"/>
        <v>-9118169710.5732727</v>
      </c>
      <c r="X945" s="1">
        <v>25</v>
      </c>
      <c r="Y945" s="11">
        <v>20623320309.252651</v>
      </c>
      <c r="Z945" s="17">
        <v>4051.2374924140236</v>
      </c>
      <c r="AA945" s="17">
        <v>0.12679561666588768</v>
      </c>
      <c r="AB945" s="17">
        <v>2086018787.9291711</v>
      </c>
      <c r="AC945" s="14">
        <v>7211583033.7984095</v>
      </c>
      <c r="AD945" s="14">
        <v>4631387480.2560472</v>
      </c>
      <c r="AE945" s="17">
        <v>12954293790.007481</v>
      </c>
      <c r="AF945" s="17">
        <v>-0.38010354059969415</v>
      </c>
      <c r="AG945" s="17">
        <v>10579086</v>
      </c>
      <c r="AH945" s="14"/>
      <c r="AI945" s="16"/>
      <c r="AJ945" s="21">
        <f t="shared" si="101"/>
        <v>86614489093.307251</v>
      </c>
      <c r="AK945" s="1">
        <f t="shared" si="95"/>
        <v>84.058447936084903</v>
      </c>
      <c r="AL945" s="1">
        <f t="shared" si="100"/>
        <v>77496319382.733978</v>
      </c>
    </row>
    <row r="946" spans="1:38">
      <c r="A946" s="16" t="s">
        <v>75</v>
      </c>
      <c r="B946" t="s">
        <v>136</v>
      </c>
      <c r="C946">
        <v>19</v>
      </c>
      <c r="D946">
        <v>33</v>
      </c>
      <c r="E946" s="14"/>
      <c r="F946" s="1">
        <v>0</v>
      </c>
      <c r="G946" s="14">
        <v>1986</v>
      </c>
      <c r="H946" s="3">
        <v>0</v>
      </c>
      <c r="I946" s="3">
        <v>0</v>
      </c>
      <c r="J946" s="3">
        <v>0</v>
      </c>
      <c r="K946" s="3">
        <v>1092325826.7176561</v>
      </c>
      <c r="L946" s="3">
        <v>0</v>
      </c>
      <c r="M946" s="4"/>
      <c r="N946" s="4">
        <v>0</v>
      </c>
      <c r="O946" s="4">
        <v>0</v>
      </c>
      <c r="P946" s="4">
        <v>15196656431.620596</v>
      </c>
      <c r="Q946" s="4">
        <v>0</v>
      </c>
      <c r="R946" s="4">
        <v>2302037000</v>
      </c>
      <c r="S946" s="12">
        <v>9197980000</v>
      </c>
      <c r="T946" s="12">
        <v>-9662980000</v>
      </c>
      <c r="U946" s="1">
        <f t="shared" si="96"/>
        <v>3394362826.7176561</v>
      </c>
      <c r="V946" s="1">
        <f t="shared" si="97"/>
        <v>15196656431.620596</v>
      </c>
      <c r="W946" s="1">
        <f t="shared" si="98"/>
        <v>-11802293604.902939</v>
      </c>
      <c r="X946" s="1">
        <v>26</v>
      </c>
      <c r="Y946" s="11">
        <v>23756068292.150764</v>
      </c>
      <c r="Z946" s="17">
        <v>4130.9114714318821</v>
      </c>
      <c r="AA946" s="17">
        <v>1.9666578216421442</v>
      </c>
      <c r="AB946" s="17">
        <v>2530540555.2828231</v>
      </c>
      <c r="AC946" s="14">
        <v>7680335930.995306</v>
      </c>
      <c r="AD946" s="14">
        <v>5698532700.5945559</v>
      </c>
      <c r="AE946" s="17">
        <v>15174777723.231331</v>
      </c>
      <c r="AF946" s="17">
        <v>-0.42428131305957278</v>
      </c>
      <c r="AG946" s="17">
        <v>10534296</v>
      </c>
      <c r="AH946" s="14"/>
      <c r="AI946" s="16"/>
      <c r="AJ946" s="21">
        <f t="shared" si="101"/>
        <v>90793847723.140045</v>
      </c>
      <c r="AK946" s="1">
        <f t="shared" si="95"/>
        <v>86.025109923699844</v>
      </c>
      <c r="AL946" s="1">
        <f t="shared" si="100"/>
        <v>78991554118.237106</v>
      </c>
    </row>
    <row r="947" spans="1:38">
      <c r="A947" s="16" t="s">
        <v>75</v>
      </c>
      <c r="B947" t="s">
        <v>136</v>
      </c>
      <c r="C947">
        <v>19</v>
      </c>
      <c r="D947">
        <v>33</v>
      </c>
      <c r="E947" s="14"/>
      <c r="F947" s="1">
        <v>0</v>
      </c>
      <c r="G947" s="14">
        <v>1987</v>
      </c>
      <c r="H947" s="3">
        <v>0</v>
      </c>
      <c r="I947" s="3">
        <v>0</v>
      </c>
      <c r="J947" s="3">
        <v>0</v>
      </c>
      <c r="K947" s="3">
        <v>1411334326.7176561</v>
      </c>
      <c r="L947" s="3">
        <v>0</v>
      </c>
      <c r="M947" s="4"/>
      <c r="N947" s="4">
        <v>0</v>
      </c>
      <c r="O947" s="4">
        <v>0</v>
      </c>
      <c r="P947" s="4">
        <v>17601945827.485428</v>
      </c>
      <c r="Q947" s="4">
        <v>0</v>
      </c>
      <c r="R947" s="4">
        <v>1634270000</v>
      </c>
      <c r="S947" s="12">
        <v>9967100000</v>
      </c>
      <c r="T947" s="12">
        <v>-9887090000</v>
      </c>
      <c r="U947" s="1">
        <f t="shared" si="96"/>
        <v>3045604326.7176561</v>
      </c>
      <c r="V947" s="1">
        <f t="shared" si="97"/>
        <v>17601945827.485428</v>
      </c>
      <c r="W947" s="1">
        <f t="shared" si="98"/>
        <v>-14556341500.767773</v>
      </c>
      <c r="X947" s="1">
        <v>27</v>
      </c>
      <c r="Y947" s="11">
        <v>26108718021.502304</v>
      </c>
      <c r="Z947" s="17">
        <v>4317.8843012232974</v>
      </c>
      <c r="AA947" s="17">
        <v>4.52618825371745</v>
      </c>
      <c r="AB947" s="17">
        <v>2689727850.1224146</v>
      </c>
      <c r="AC947" s="14">
        <v>8433008852.2328453</v>
      </c>
      <c r="AD947" s="14">
        <v>6462129652.627471</v>
      </c>
      <c r="AE947" s="17">
        <v>16572969520.633007</v>
      </c>
      <c r="AF947" s="17">
        <v>-0.45542751485284388</v>
      </c>
      <c r="AG947" s="17">
        <v>10486429</v>
      </c>
      <c r="AH947" s="14"/>
      <c r="AI947" s="16"/>
      <c r="AJ947" s="21">
        <f t="shared" si="101"/>
        <v>95348986369.336639</v>
      </c>
      <c r="AK947" s="1">
        <f t="shared" si="95"/>
        <v>87.727374196924899</v>
      </c>
      <c r="AL947" s="1">
        <f t="shared" si="100"/>
        <v>80792644868.568863</v>
      </c>
    </row>
    <row r="948" spans="1:38">
      <c r="A948" s="16" t="s">
        <v>75</v>
      </c>
      <c r="B948" t="s">
        <v>136</v>
      </c>
      <c r="C948">
        <v>19</v>
      </c>
      <c r="D948">
        <v>33</v>
      </c>
      <c r="E948" s="14"/>
      <c r="F948" s="1">
        <v>0</v>
      </c>
      <c r="G948" s="14">
        <v>1988</v>
      </c>
      <c r="H948" s="3">
        <v>0</v>
      </c>
      <c r="I948" s="3">
        <v>0</v>
      </c>
      <c r="J948" s="3">
        <v>0</v>
      </c>
      <c r="K948" s="3">
        <v>1494308616.7176561</v>
      </c>
      <c r="L948" s="3">
        <v>0</v>
      </c>
      <c r="M948" s="4"/>
      <c r="N948" s="4">
        <v>0</v>
      </c>
      <c r="O948" s="4">
        <v>0</v>
      </c>
      <c r="P948" s="4">
        <v>17624277442.578918</v>
      </c>
      <c r="Q948" s="4">
        <v>0</v>
      </c>
      <c r="R948" s="4">
        <v>1467229000</v>
      </c>
      <c r="S948" s="12">
        <v>9988950000</v>
      </c>
      <c r="T948" s="12">
        <v>-9405970000</v>
      </c>
      <c r="U948" s="1">
        <f t="shared" si="96"/>
        <v>2961537616.7176561</v>
      </c>
      <c r="V948" s="1">
        <f t="shared" si="97"/>
        <v>17624277442.578918</v>
      </c>
      <c r="W948" s="1">
        <f t="shared" si="98"/>
        <v>-14662739825.861263</v>
      </c>
      <c r="X948" s="1">
        <v>28</v>
      </c>
      <c r="Y948" s="11">
        <v>28570620030.745308</v>
      </c>
      <c r="Z948" s="17">
        <v>4333.2017115559147</v>
      </c>
      <c r="AA948" s="17">
        <v>0.35474341747132598</v>
      </c>
      <c r="AB948" s="17">
        <v>3341977288.1299901</v>
      </c>
      <c r="AC948" s="14">
        <v>7665605046.679657</v>
      </c>
      <c r="AD948" s="14">
        <v>6164953634.0644989</v>
      </c>
      <c r="AE948" s="17">
        <v>17228212969.238144</v>
      </c>
      <c r="AF948" s="17">
        <v>-0.41940013609064275</v>
      </c>
      <c r="AG948" s="17">
        <v>10442541</v>
      </c>
      <c r="AH948" s="14"/>
      <c r="AI948" s="16"/>
      <c r="AJ948" s="21">
        <f t="shared" si="101"/>
        <v>100074243319.13713</v>
      </c>
      <c r="AK948" s="1">
        <f t="shared" si="95"/>
        <v>90.00287293802127</v>
      </c>
      <c r="AL948" s="1">
        <f t="shared" si="100"/>
        <v>85411503493.275864</v>
      </c>
    </row>
    <row r="949" spans="1:38">
      <c r="A949" s="16" t="s">
        <v>75</v>
      </c>
      <c r="B949" t="s">
        <v>136</v>
      </c>
      <c r="C949">
        <v>19</v>
      </c>
      <c r="D949">
        <v>33</v>
      </c>
      <c r="E949" s="14"/>
      <c r="F949" s="1">
        <v>0</v>
      </c>
      <c r="G949" s="14">
        <v>1989</v>
      </c>
      <c r="H949" s="3">
        <v>0</v>
      </c>
      <c r="I949" s="3">
        <v>0</v>
      </c>
      <c r="J949" s="3">
        <v>0</v>
      </c>
      <c r="K949" s="3">
        <v>1816302516.7176561</v>
      </c>
      <c r="L949" s="3">
        <v>0</v>
      </c>
      <c r="M949" s="4">
        <v>180684217.2490935</v>
      </c>
      <c r="N949" s="4">
        <v>0</v>
      </c>
      <c r="O949" s="4">
        <v>0</v>
      </c>
      <c r="P949" s="4">
        <v>18331787084.178692</v>
      </c>
      <c r="Q949" s="4">
        <v>0</v>
      </c>
      <c r="R949" s="4">
        <v>1246001000</v>
      </c>
      <c r="S949" s="12">
        <v>10492900000</v>
      </c>
      <c r="T949" s="12">
        <v>-9449950000</v>
      </c>
      <c r="U949" s="1">
        <f t="shared" si="96"/>
        <v>3062303516.7176561</v>
      </c>
      <c r="V949" s="1">
        <f t="shared" si="97"/>
        <v>18512471301.427784</v>
      </c>
      <c r="W949" s="1">
        <f t="shared" si="98"/>
        <v>-15450167784.710129</v>
      </c>
      <c r="X949" s="1">
        <v>29</v>
      </c>
      <c r="Y949" s="11">
        <v>29167601580.135426</v>
      </c>
      <c r="Z949" s="17">
        <v>4383.7008985698021</v>
      </c>
      <c r="AA949" s="17">
        <v>1.1654012523629689</v>
      </c>
      <c r="AB949" s="17">
        <v>3008905191.8735895</v>
      </c>
      <c r="AC949" s="14">
        <v>8202197399.9472332</v>
      </c>
      <c r="AD949" s="14">
        <v>6306230248.3069983</v>
      </c>
      <c r="AE949" s="17">
        <v>17431151241.534988</v>
      </c>
      <c r="AF949" s="17">
        <v>-0.42493630168961344</v>
      </c>
      <c r="AG949" s="17">
        <v>10398261</v>
      </c>
      <c r="AH949" s="14"/>
      <c r="AI949" s="16"/>
      <c r="AJ949" s="21">
        <f t="shared" si="101"/>
        <v>104690690462.13411</v>
      </c>
      <c r="AK949" s="1">
        <f t="shared" si="95"/>
        <v>92.169945719934901</v>
      </c>
      <c r="AL949" s="1">
        <f t="shared" si="100"/>
        <v>89240522677.423981</v>
      </c>
    </row>
    <row r="950" spans="1:38">
      <c r="A950" s="16" t="s">
        <v>75</v>
      </c>
      <c r="B950" t="s">
        <v>136</v>
      </c>
      <c r="C950">
        <v>19</v>
      </c>
      <c r="D950">
        <v>33</v>
      </c>
      <c r="E950" s="14"/>
      <c r="F950" s="1">
        <v>0</v>
      </c>
      <c r="G950" s="14">
        <v>1990</v>
      </c>
      <c r="H950" s="3">
        <v>0</v>
      </c>
      <c r="I950" s="3">
        <v>0</v>
      </c>
      <c r="J950" s="3">
        <v>0</v>
      </c>
      <c r="K950" s="3">
        <v>2339930616.7176561</v>
      </c>
      <c r="L950" s="3">
        <v>0</v>
      </c>
      <c r="M950" s="4">
        <v>533759536.04327536</v>
      </c>
      <c r="N950" s="4">
        <v>0</v>
      </c>
      <c r="O950" s="4">
        <v>0</v>
      </c>
      <c r="P950" s="4">
        <v>19055150042.421692</v>
      </c>
      <c r="Q950" s="4">
        <v>0</v>
      </c>
      <c r="R950" s="4">
        <v>1069010000</v>
      </c>
      <c r="S950" s="12">
        <v>9151260000</v>
      </c>
      <c r="T950" s="12">
        <v>-8617060000</v>
      </c>
      <c r="U950" s="1">
        <f t="shared" si="96"/>
        <v>3408940616.7176561</v>
      </c>
      <c r="V950" s="1">
        <f t="shared" si="97"/>
        <v>19588909578.464966</v>
      </c>
      <c r="W950" s="1">
        <f t="shared" si="98"/>
        <v>-16179968961.747311</v>
      </c>
      <c r="X950" s="1">
        <v>30</v>
      </c>
      <c r="Y950" s="11">
        <v>33056134799.46207</v>
      </c>
      <c r="Z950" s="17">
        <v>4240.3161014295592</v>
      </c>
      <c r="AA950" s="17">
        <v>-3.2708617777052922</v>
      </c>
      <c r="AB950" s="17">
        <v>3509864725.8919387</v>
      </c>
      <c r="AC950" s="14">
        <v>7619841384.5509796</v>
      </c>
      <c r="AD950" s="14">
        <v>6366885531.2079735</v>
      </c>
      <c r="AE950" s="17">
        <v>20290641563.167469</v>
      </c>
      <c r="AF950" s="17">
        <v>-0.23370614369169321</v>
      </c>
      <c r="AG950" s="17">
        <v>10373988</v>
      </c>
      <c r="AH950" s="14"/>
      <c r="AI950" s="16"/>
      <c r="AJ950" s="21">
        <f t="shared" si="101"/>
        <v>108997338181.16119</v>
      </c>
      <c r="AK950" s="1">
        <f t="shared" si="95"/>
        <v>94.120944997213314</v>
      </c>
      <c r="AL950" s="1">
        <f t="shared" si="100"/>
        <v>92817369219.413879</v>
      </c>
    </row>
    <row r="951" spans="1:38">
      <c r="A951" s="16" t="s">
        <v>75</v>
      </c>
      <c r="B951" t="s">
        <v>136</v>
      </c>
      <c r="C951">
        <v>19</v>
      </c>
      <c r="D951">
        <v>33</v>
      </c>
      <c r="E951" s="14"/>
      <c r="F951" s="1">
        <v>0</v>
      </c>
      <c r="G951" s="14">
        <v>1991</v>
      </c>
      <c r="H951" s="3">
        <v>30455866.482739523</v>
      </c>
      <c r="I951" s="3">
        <v>0</v>
      </c>
      <c r="J951" s="3">
        <v>0</v>
      </c>
      <c r="K951" s="3">
        <v>2353253156.7176561</v>
      </c>
      <c r="L951" s="3">
        <v>0</v>
      </c>
      <c r="M951" s="4">
        <v>1963095825.9399579</v>
      </c>
      <c r="N951" s="4">
        <v>0</v>
      </c>
      <c r="O951" s="4">
        <v>0</v>
      </c>
      <c r="P951" s="4">
        <v>20339763011.297962</v>
      </c>
      <c r="Q951" s="4">
        <v>0</v>
      </c>
      <c r="R951" s="4">
        <v>3934330000</v>
      </c>
      <c r="S951" s="12">
        <v>9687530000</v>
      </c>
      <c r="T951" s="12">
        <v>-9329570000</v>
      </c>
      <c r="U951" s="1">
        <f t="shared" si="96"/>
        <v>6318039023.2003956</v>
      </c>
      <c r="V951" s="1">
        <f t="shared" si="97"/>
        <v>22302858837.237919</v>
      </c>
      <c r="W951" s="1">
        <f t="shared" si="98"/>
        <v>-15984819814.037523</v>
      </c>
      <c r="X951" s="1">
        <v>31</v>
      </c>
      <c r="Y951" s="11">
        <v>33429035926.94186</v>
      </c>
      <c r="Z951" s="17">
        <v>3736.2677504823587</v>
      </c>
      <c r="AA951" s="17">
        <v>-11.887046599598278</v>
      </c>
      <c r="AB951" s="17">
        <v>3540630226.8013649</v>
      </c>
      <c r="AC951" s="14">
        <v>6827377880.5576773</v>
      </c>
      <c r="AD951" s="14">
        <v>6997323877.701211</v>
      </c>
      <c r="AE951" s="17">
        <v>23375071920.786781</v>
      </c>
      <c r="AF951" s="17">
        <v>-5.6681833892284076E-3</v>
      </c>
      <c r="AG951" s="17">
        <v>10373400</v>
      </c>
      <c r="AH951" s="14"/>
      <c r="AI951" s="16"/>
      <c r="AJ951" s="21">
        <f t="shared" si="101"/>
        <v>113166038520.01163</v>
      </c>
      <c r="AK951" s="1">
        <f t="shared" si="95"/>
        <v>95.498315964464666</v>
      </c>
      <c r="AL951" s="1">
        <f t="shared" si="100"/>
        <v>97181218705.974106</v>
      </c>
    </row>
    <row r="952" spans="1:38">
      <c r="A952" s="16" t="s">
        <v>75</v>
      </c>
      <c r="B952" t="s">
        <v>136</v>
      </c>
      <c r="C952">
        <v>19</v>
      </c>
      <c r="D952">
        <v>33</v>
      </c>
      <c r="E952" s="14"/>
      <c r="F952" s="1">
        <v>0</v>
      </c>
      <c r="G952" s="14">
        <v>1992</v>
      </c>
      <c r="H952" s="3">
        <v>28938616.153388999</v>
      </c>
      <c r="I952" s="3">
        <v>2946022.4172316664</v>
      </c>
      <c r="J952" s="3">
        <v>0</v>
      </c>
      <c r="K952" s="3">
        <v>2774081356.7176561</v>
      </c>
      <c r="L952" s="3">
        <v>0</v>
      </c>
      <c r="M952" s="4">
        <v>3564002726.5812898</v>
      </c>
      <c r="N952" s="4">
        <v>36576903</v>
      </c>
      <c r="O952" s="4">
        <v>0</v>
      </c>
      <c r="P952" s="4">
        <v>19798084508.302475</v>
      </c>
      <c r="Q952" s="4">
        <v>0</v>
      </c>
      <c r="R952" s="4">
        <v>4424723000</v>
      </c>
      <c r="S952" s="12">
        <v>10096600000</v>
      </c>
      <c r="T952" s="12">
        <v>-10107700000</v>
      </c>
      <c r="U952" s="1">
        <f t="shared" si="96"/>
        <v>7230688995.2882767</v>
      </c>
      <c r="V952" s="1">
        <f t="shared" si="97"/>
        <v>23398664137.883766</v>
      </c>
      <c r="W952" s="1">
        <f t="shared" si="98"/>
        <v>-16167975142.59549</v>
      </c>
      <c r="X952" s="1">
        <v>32</v>
      </c>
      <c r="Y952" s="11">
        <v>37254463739.370811</v>
      </c>
      <c r="Z952" s="17">
        <v>3623.1994871094853</v>
      </c>
      <c r="AA952" s="17">
        <v>-3.0262355624346355</v>
      </c>
      <c r="AB952" s="17">
        <v>4259565758.6563425</v>
      </c>
      <c r="AC952" s="14">
        <v>6649866055.6631784</v>
      </c>
      <c r="AD952" s="14">
        <v>7402852741.966115</v>
      </c>
      <c r="AE952" s="17">
        <v>27106028316.418041</v>
      </c>
      <c r="AF952" s="17">
        <v>-3.9136583268424528E-2</v>
      </c>
      <c r="AG952" s="17">
        <v>10369341</v>
      </c>
      <c r="AH952" s="14"/>
      <c r="AI952" s="16"/>
      <c r="AJ952" s="21">
        <f t="shared" si="101"/>
        <v>115782502087.58298</v>
      </c>
      <c r="AK952" s="1">
        <f t="shared" si="95"/>
        <v>95.269987547023646</v>
      </c>
      <c r="AL952" s="1">
        <f t="shared" si="100"/>
        <v>99614526944.987488</v>
      </c>
    </row>
    <row r="953" spans="1:38">
      <c r="A953" s="16" t="s">
        <v>75</v>
      </c>
      <c r="B953" t="s">
        <v>136</v>
      </c>
      <c r="C953">
        <v>19</v>
      </c>
      <c r="D953">
        <v>33</v>
      </c>
      <c r="E953" s="14"/>
      <c r="F953" s="1">
        <v>0</v>
      </c>
      <c r="G953" s="14">
        <v>1993</v>
      </c>
      <c r="H953" s="3">
        <v>39709668.853164211</v>
      </c>
      <c r="I953" s="3">
        <v>2104301.7265940476</v>
      </c>
      <c r="J953" s="3">
        <v>0</v>
      </c>
      <c r="K953" s="3">
        <v>1901201530.6897445</v>
      </c>
      <c r="L953" s="3">
        <v>0</v>
      </c>
      <c r="M953" s="4">
        <v>5764400386.8359251</v>
      </c>
      <c r="N953" s="4">
        <v>72221568.795561746</v>
      </c>
      <c r="O953" s="4">
        <v>0</v>
      </c>
      <c r="P953" s="4">
        <v>21933202435.098602</v>
      </c>
      <c r="Q953" s="4">
        <v>0</v>
      </c>
      <c r="R953" s="4">
        <v>6699989000</v>
      </c>
      <c r="S953" s="12">
        <v>8118740000</v>
      </c>
      <c r="T953" s="12">
        <v>-12139900000</v>
      </c>
      <c r="U953" s="1">
        <f t="shared" si="96"/>
        <v>8643004501.2695026</v>
      </c>
      <c r="V953" s="1">
        <f t="shared" si="97"/>
        <v>27769824390.730087</v>
      </c>
      <c r="W953" s="1">
        <f t="shared" si="98"/>
        <v>-19126819889.460587</v>
      </c>
      <c r="X953" s="1">
        <v>33</v>
      </c>
      <c r="Y953" s="11">
        <v>38595683505.406937</v>
      </c>
      <c r="Z953" s="17">
        <v>3606.4365516784583</v>
      </c>
      <c r="AA953" s="17">
        <v>-0.46265560289091923</v>
      </c>
      <c r="AB953" s="17">
        <v>5345433779.6067839</v>
      </c>
      <c r="AC953" s="14">
        <v>6782863376.7764425</v>
      </c>
      <c r="AD953" s="14">
        <v>7287693186.2474051</v>
      </c>
      <c r="AE953" s="17">
        <v>28714786849.285267</v>
      </c>
      <c r="AF953" s="17">
        <v>-0.11404524921127215</v>
      </c>
      <c r="AG953" s="17">
        <v>10357522</v>
      </c>
      <c r="AH953" s="14"/>
      <c r="AI953" s="16"/>
      <c r="AJ953" s="21">
        <f t="shared" si="101"/>
        <v>119907166807.45074</v>
      </c>
      <c r="AK953" s="1">
        <f t="shared" si="95"/>
        <v>96.528473430729051</v>
      </c>
      <c r="AL953" s="1">
        <f t="shared" si="100"/>
        <v>100780346917.99016</v>
      </c>
    </row>
    <row r="954" spans="1:38">
      <c r="A954" s="16" t="s">
        <v>75</v>
      </c>
      <c r="B954" t="s">
        <v>136</v>
      </c>
      <c r="C954">
        <v>19</v>
      </c>
      <c r="D954">
        <v>33</v>
      </c>
      <c r="E954" s="14"/>
      <c r="F954" s="1">
        <v>0</v>
      </c>
      <c r="G954" s="14">
        <v>1994</v>
      </c>
      <c r="H954" s="3">
        <v>98416723.824559182</v>
      </c>
      <c r="I954" s="3">
        <v>7154625.8704197602</v>
      </c>
      <c r="J954" s="3">
        <v>0</v>
      </c>
      <c r="K954" s="3">
        <v>1523406493.0970993</v>
      </c>
      <c r="L954" s="3">
        <v>0</v>
      </c>
      <c r="M954" s="4">
        <v>7283722662.2960052</v>
      </c>
      <c r="N954" s="4">
        <v>269295529.89230192</v>
      </c>
      <c r="O954" s="4">
        <v>0</v>
      </c>
      <c r="P954" s="4">
        <v>25438893017.283337</v>
      </c>
      <c r="Q954" s="4">
        <v>0</v>
      </c>
      <c r="R954" s="4">
        <v>6735469000</v>
      </c>
      <c r="S954" s="12">
        <v>7648220000</v>
      </c>
      <c r="T954" s="12">
        <v>-11364100000</v>
      </c>
      <c r="U954" s="1">
        <f t="shared" si="96"/>
        <v>8364446842.792078</v>
      </c>
      <c r="V954" s="1">
        <f t="shared" si="97"/>
        <v>32991911209.471642</v>
      </c>
      <c r="W954" s="1">
        <f t="shared" si="98"/>
        <v>-24627464366.679565</v>
      </c>
      <c r="X954" s="1">
        <v>34</v>
      </c>
      <c r="Y954" s="11">
        <v>41521516338.211151</v>
      </c>
      <c r="Z954" s="17">
        <v>3717.8090233276748</v>
      </c>
      <c r="AA954" s="17">
        <v>3.0881583539126041</v>
      </c>
      <c r="AB954" s="17">
        <v>5014294547.5877161</v>
      </c>
      <c r="AC954" s="14">
        <v>7630721298.873498</v>
      </c>
      <c r="AD954" s="14">
        <v>8356726332.9792471</v>
      </c>
      <c r="AE954" s="17">
        <v>29981630808.745426</v>
      </c>
      <c r="AF954" s="17">
        <v>-0.1368734494847223</v>
      </c>
      <c r="AG954" s="17">
        <v>10343355</v>
      </c>
      <c r="AH954" s="14"/>
      <c r="AI954" s="16"/>
      <c r="AJ954" s="21">
        <f t="shared" si="101"/>
        <v>125146329072.55922</v>
      </c>
      <c r="AK954" s="1">
        <f t="shared" si="95"/>
        <v>97.936199009134512</v>
      </c>
      <c r="AL954" s="1">
        <f t="shared" si="100"/>
        <v>100518864705.87965</v>
      </c>
    </row>
    <row r="955" spans="1:38">
      <c r="A955" s="16" t="s">
        <v>75</v>
      </c>
      <c r="B955" t="s">
        <v>136</v>
      </c>
      <c r="C955">
        <v>19</v>
      </c>
      <c r="D955">
        <v>33</v>
      </c>
      <c r="E955" s="14"/>
      <c r="F955" s="1">
        <v>0</v>
      </c>
      <c r="G955" s="14">
        <v>1995</v>
      </c>
      <c r="H955" s="3">
        <v>169794896.70378128</v>
      </c>
      <c r="I955" s="3">
        <v>8391668.1448350046</v>
      </c>
      <c r="J955" s="3">
        <v>0</v>
      </c>
      <c r="K955" s="3">
        <v>2606909903.1276021</v>
      </c>
      <c r="L955" s="3">
        <v>0</v>
      </c>
      <c r="M955" s="4">
        <v>11882570691.944662</v>
      </c>
      <c r="N955" s="4">
        <v>165296835.13104013</v>
      </c>
      <c r="O955" s="4">
        <v>0</v>
      </c>
      <c r="P955" s="4">
        <v>28446357690.142849</v>
      </c>
      <c r="Q955" s="4">
        <v>0</v>
      </c>
      <c r="R955" s="4">
        <v>11974250000</v>
      </c>
      <c r="S955" s="12">
        <v>14618600000</v>
      </c>
      <c r="T955" s="12">
        <v>-16077600000</v>
      </c>
      <c r="U955" s="1">
        <f t="shared" si="96"/>
        <v>14759346467.976219</v>
      </c>
      <c r="V955" s="1">
        <f t="shared" si="97"/>
        <v>40494225217.218552</v>
      </c>
      <c r="W955" s="1">
        <f t="shared" si="98"/>
        <v>-25734878749.242332</v>
      </c>
      <c r="X955" s="1">
        <v>35</v>
      </c>
      <c r="Y955" s="11">
        <v>44656306509.346298</v>
      </c>
      <c r="Z955" s="17">
        <v>3778.4434249015594</v>
      </c>
      <c r="AA955" s="17">
        <v>1.6309175967197405</v>
      </c>
      <c r="AB955" s="17">
        <v>5024075301.6041355</v>
      </c>
      <c r="AC955" s="14">
        <v>7302600283.0219383</v>
      </c>
      <c r="AD955" s="14">
        <v>9414479650.006628</v>
      </c>
      <c r="AE955" s="17">
        <v>30519056078.483356</v>
      </c>
      <c r="AF955" s="17">
        <v>-0.13922000360142869</v>
      </c>
      <c r="AG955" s="17">
        <v>10328965</v>
      </c>
      <c r="AH955" s="14"/>
      <c r="AI955" s="16"/>
      <c r="AJ955" s="21">
        <f t="shared" si="101"/>
        <v>131229345239.26837</v>
      </c>
      <c r="AK955" s="1">
        <f t="shared" si="95"/>
        <v>99.301129184739438</v>
      </c>
      <c r="AL955" s="1">
        <f t="shared" si="100"/>
        <v>105494466490.02603</v>
      </c>
    </row>
    <row r="956" spans="1:38">
      <c r="A956" s="16" t="s">
        <v>75</v>
      </c>
      <c r="B956" t="s">
        <v>136</v>
      </c>
      <c r="C956">
        <v>19</v>
      </c>
      <c r="D956">
        <v>33</v>
      </c>
      <c r="E956" s="14"/>
      <c r="F956" s="1">
        <v>0</v>
      </c>
      <c r="G956" s="14">
        <v>1996</v>
      </c>
      <c r="H956" s="3">
        <v>156384864.87989685</v>
      </c>
      <c r="I956" s="3">
        <v>15884677.228419656</v>
      </c>
      <c r="J956" s="3">
        <v>0</v>
      </c>
      <c r="K956" s="3">
        <v>4640546697.8535986</v>
      </c>
      <c r="L956" s="3">
        <v>0</v>
      </c>
      <c r="M956" s="4">
        <v>14812840298.799551</v>
      </c>
      <c r="N956" s="4">
        <v>723915379.08635926</v>
      </c>
      <c r="O956" s="4">
        <v>0</v>
      </c>
      <c r="P956" s="4">
        <v>24499740166.599083</v>
      </c>
      <c r="Q956" s="4">
        <v>0</v>
      </c>
      <c r="R956" s="4">
        <v>9720164000</v>
      </c>
      <c r="S956" s="12">
        <v>15966300000</v>
      </c>
      <c r="T956" s="12">
        <v>-17639500000</v>
      </c>
      <c r="U956" s="1">
        <f t="shared" si="96"/>
        <v>14532980239.961914</v>
      </c>
      <c r="V956" s="1">
        <f t="shared" si="97"/>
        <v>40036495844.484993</v>
      </c>
      <c r="W956" s="1">
        <f t="shared" si="98"/>
        <v>-25503515604.523079</v>
      </c>
      <c r="X956" s="1">
        <v>36</v>
      </c>
      <c r="Y956" s="11">
        <v>45162689435.297104</v>
      </c>
      <c r="Z956" s="17">
        <v>3823.5938734788565</v>
      </c>
      <c r="AA956" s="17">
        <v>1.1949483821760225</v>
      </c>
      <c r="AB956" s="17">
        <v>4778008035.9872465</v>
      </c>
      <c r="AC956" s="14">
        <v>7791874501.9844074</v>
      </c>
      <c r="AD956" s="14">
        <v>9864709350.5699425</v>
      </c>
      <c r="AE956" s="17">
        <v>29563816220.465561</v>
      </c>
      <c r="AF956" s="17">
        <v>-0.17177160862902482</v>
      </c>
      <c r="AG956" s="17">
        <v>10311238</v>
      </c>
      <c r="AH956" s="14"/>
      <c r="AI956" s="16"/>
      <c r="AJ956" s="21">
        <f t="shared" si="101"/>
        <v>135757283957.73137</v>
      </c>
      <c r="AK956" s="1">
        <f t="shared" si="95"/>
        <v>99.232082895215257</v>
      </c>
      <c r="AL956" s="1">
        <f t="shared" si="100"/>
        <v>110253768353.20828</v>
      </c>
    </row>
    <row r="957" spans="1:38">
      <c r="A957" s="16" t="s">
        <v>75</v>
      </c>
      <c r="B957" t="s">
        <v>136</v>
      </c>
      <c r="C957">
        <v>19</v>
      </c>
      <c r="D957">
        <v>33</v>
      </c>
      <c r="E957" s="14"/>
      <c r="F957" s="1">
        <v>0</v>
      </c>
      <c r="G957" s="14">
        <v>1997</v>
      </c>
      <c r="H957" s="11">
        <v>647176000</v>
      </c>
      <c r="I957" s="11">
        <v>31844200</v>
      </c>
      <c r="J957" s="11">
        <v>138738000</v>
      </c>
      <c r="K957" s="11">
        <v>5698020000</v>
      </c>
      <c r="L957" s="11">
        <v>0</v>
      </c>
      <c r="M957" s="12">
        <v>17968200000</v>
      </c>
      <c r="N957" s="12">
        <v>2493950000</v>
      </c>
      <c r="O957" s="12">
        <v>9913660000</v>
      </c>
      <c r="P957" s="12">
        <v>12160700000</v>
      </c>
      <c r="Q957" s="12">
        <v>450104000</v>
      </c>
      <c r="R957" s="12">
        <v>8407870000</v>
      </c>
      <c r="S957" s="12">
        <v>19283900000</v>
      </c>
      <c r="T957" s="12">
        <v>-20611400000</v>
      </c>
      <c r="U957" s="1">
        <f t="shared" si="96"/>
        <v>14923648200</v>
      </c>
      <c r="V957" s="1">
        <f t="shared" si="97"/>
        <v>42986614000</v>
      </c>
      <c r="W957" s="1">
        <f t="shared" si="98"/>
        <v>-28062965800</v>
      </c>
      <c r="X957" s="1">
        <v>37</v>
      </c>
      <c r="Y957" s="11">
        <v>45723577830.620003</v>
      </c>
      <c r="Z957" s="17">
        <v>3996.5148450157403</v>
      </c>
      <c r="AA957" s="17">
        <v>4.5224722410059002</v>
      </c>
      <c r="AB957" s="17">
        <v>4895337434.8084068</v>
      </c>
      <c r="AC957" s="14">
        <v>8508726956.1669731</v>
      </c>
      <c r="AD957" s="14">
        <v>10060620931.799219</v>
      </c>
      <c r="AE957" s="17">
        <v>29107796223.014359</v>
      </c>
      <c r="AF957" s="17">
        <v>-0.20145893633581932</v>
      </c>
      <c r="AG957" s="17">
        <v>10290486</v>
      </c>
      <c r="AH957" s="14"/>
      <c r="AI957" s="16"/>
      <c r="AJ957" s="21">
        <f t="shared" si="101"/>
        <v>140272696910.00095</v>
      </c>
      <c r="AK957" s="1">
        <f t="shared" si="95"/>
        <v>99.144584400425103</v>
      </c>
      <c r="AL957" s="1">
        <f t="shared" si="100"/>
        <v>112209731110.00095</v>
      </c>
    </row>
    <row r="958" spans="1:38">
      <c r="A958" s="16" t="s">
        <v>75</v>
      </c>
      <c r="B958" t="s">
        <v>136</v>
      </c>
      <c r="C958">
        <v>19</v>
      </c>
      <c r="D958">
        <v>33</v>
      </c>
      <c r="E958" s="14"/>
      <c r="F958" s="1">
        <v>0</v>
      </c>
      <c r="G958" s="14">
        <v>1998</v>
      </c>
      <c r="H958" s="11">
        <v>784318000</v>
      </c>
      <c r="I958" s="11">
        <v>86532900</v>
      </c>
      <c r="J958" s="11">
        <v>206133000</v>
      </c>
      <c r="K958" s="11">
        <v>6555640000</v>
      </c>
      <c r="L958" s="11">
        <v>8568690</v>
      </c>
      <c r="M958" s="12">
        <v>20732800000</v>
      </c>
      <c r="N958" s="12">
        <v>2341500000</v>
      </c>
      <c r="O958" s="12">
        <v>12216900000</v>
      </c>
      <c r="P958" s="12">
        <v>12524000000</v>
      </c>
      <c r="Q958" s="12">
        <v>11336300</v>
      </c>
      <c r="R958" s="12">
        <v>9318720000</v>
      </c>
      <c r="S958" s="12">
        <v>23698200000</v>
      </c>
      <c r="T958" s="12">
        <v>-25583200000</v>
      </c>
      <c r="U958" s="1">
        <f t="shared" si="96"/>
        <v>16959912590</v>
      </c>
      <c r="V958" s="1">
        <f t="shared" si="97"/>
        <v>47826536300</v>
      </c>
      <c r="W958" s="1">
        <f t="shared" si="98"/>
        <v>-30866623710</v>
      </c>
      <c r="X958" s="1">
        <v>38</v>
      </c>
      <c r="Y958" s="11">
        <v>47049233137.180138</v>
      </c>
      <c r="Z958" s="17">
        <v>4212.6788898202785</v>
      </c>
      <c r="AA958" s="17">
        <v>5.408813758670945</v>
      </c>
      <c r="AB958" s="17">
        <v>4923287287.8786697</v>
      </c>
      <c r="AC958" s="14">
        <v>9640387641.3371811</v>
      </c>
      <c r="AD958" s="14">
        <v>10882886482.536671</v>
      </c>
      <c r="AE958" s="17">
        <v>30146598673.828716</v>
      </c>
      <c r="AF958" s="17">
        <v>-0.23267933686648601</v>
      </c>
      <c r="AG958" s="17">
        <v>10266570</v>
      </c>
      <c r="AH958" s="14"/>
      <c r="AI958" s="16"/>
      <c r="AJ958" s="21">
        <f t="shared" si="101"/>
        <v>144594616055.03632</v>
      </c>
      <c r="AK958" s="1">
        <f t="shared" si="95"/>
        <v>98.44510423531996</v>
      </c>
      <c r="AL958" s="1">
        <f t="shared" si="100"/>
        <v>113727992345.03632</v>
      </c>
    </row>
    <row r="959" spans="1:38">
      <c r="A959" s="16" t="s">
        <v>75</v>
      </c>
      <c r="B959" t="s">
        <v>136</v>
      </c>
      <c r="C959">
        <v>19</v>
      </c>
      <c r="D959">
        <v>33</v>
      </c>
      <c r="E959" s="14"/>
      <c r="F959" s="1">
        <v>0</v>
      </c>
      <c r="G959" s="14">
        <v>1999</v>
      </c>
      <c r="H959" s="11">
        <v>924237000</v>
      </c>
      <c r="I959" s="11">
        <v>73198600</v>
      </c>
      <c r="J959" s="11">
        <v>294257000</v>
      </c>
      <c r="K959" s="11">
        <v>6689800000</v>
      </c>
      <c r="L959" s="11">
        <v>880228000</v>
      </c>
      <c r="M959" s="12">
        <v>23260200000</v>
      </c>
      <c r="N959" s="12">
        <v>4356320000</v>
      </c>
      <c r="O959" s="12">
        <v>12598600000</v>
      </c>
      <c r="P959" s="12">
        <v>13493700000</v>
      </c>
      <c r="Q959" s="12">
        <v>163890000</v>
      </c>
      <c r="R959" s="12">
        <v>10954000000</v>
      </c>
      <c r="S959" s="12">
        <v>25607700000</v>
      </c>
      <c r="T959" s="12">
        <v>-27777800000</v>
      </c>
      <c r="U959" s="1">
        <f t="shared" si="96"/>
        <v>19815720600</v>
      </c>
      <c r="V959" s="1">
        <f t="shared" si="97"/>
        <v>53872710000</v>
      </c>
      <c r="W959" s="1">
        <f t="shared" si="98"/>
        <v>-34056989400</v>
      </c>
      <c r="X959" s="1">
        <v>39</v>
      </c>
      <c r="Y959" s="11">
        <v>48044272335.939629</v>
      </c>
      <c r="Z959" s="17">
        <v>4403.4616895018808</v>
      </c>
      <c r="AA959" s="17">
        <v>4.5287762174947517</v>
      </c>
      <c r="AB959" s="17">
        <v>5092461389.7917948</v>
      </c>
      <c r="AC959" s="14">
        <v>10209170512.176077</v>
      </c>
      <c r="AD959" s="14">
        <v>11315526662.566986</v>
      </c>
      <c r="AE959" s="17">
        <v>31563624352.104015</v>
      </c>
      <c r="AF959" s="17">
        <v>-0.28326061048520534</v>
      </c>
      <c r="AG959" s="17">
        <v>10237530</v>
      </c>
      <c r="AH959" s="14"/>
      <c r="AI959" s="16"/>
      <c r="AJ959" s="21">
        <f t="shared" si="101"/>
        <v>150348424335.35709</v>
      </c>
      <c r="AK959" s="1">
        <f t="shared" si="95"/>
        <v>98.602594366932408</v>
      </c>
      <c r="AL959" s="1">
        <f t="shared" si="100"/>
        <v>116291434935.35709</v>
      </c>
    </row>
    <row r="960" spans="1:38">
      <c r="A960" s="16" t="s">
        <v>75</v>
      </c>
      <c r="B960" t="s">
        <v>136</v>
      </c>
      <c r="C960">
        <v>19</v>
      </c>
      <c r="D960">
        <v>33</v>
      </c>
      <c r="E960" s="14"/>
      <c r="F960" s="1">
        <v>0</v>
      </c>
      <c r="G960" s="14">
        <v>2000</v>
      </c>
      <c r="H960" s="11">
        <v>1279850000</v>
      </c>
      <c r="I960" s="11">
        <v>220787000</v>
      </c>
      <c r="J960" s="11">
        <v>446528000</v>
      </c>
      <c r="K960" s="11">
        <v>5605920000</v>
      </c>
      <c r="L960" s="11">
        <v>858825000</v>
      </c>
      <c r="M960" s="12">
        <v>22869900000</v>
      </c>
      <c r="N960" s="12">
        <v>2986420000</v>
      </c>
      <c r="O960" s="12">
        <v>11825100000</v>
      </c>
      <c r="P960" s="12">
        <v>15053200000</v>
      </c>
      <c r="Q960" s="12">
        <v>275648000</v>
      </c>
      <c r="R960" s="12">
        <v>11189600000</v>
      </c>
      <c r="S960" s="12">
        <v>28761700000</v>
      </c>
      <c r="T960" s="12">
        <v>-31674500000</v>
      </c>
      <c r="U960" s="1">
        <f t="shared" si="96"/>
        <v>19601510000</v>
      </c>
      <c r="V960" s="1">
        <f t="shared" si="97"/>
        <v>53010268000</v>
      </c>
      <c r="W960" s="1">
        <f t="shared" si="98"/>
        <v>-33408758000</v>
      </c>
      <c r="X960" s="1">
        <v>40</v>
      </c>
      <c r="Y960" s="11">
        <v>47885455753.584396</v>
      </c>
      <c r="Z960" s="17">
        <v>4689.6084371980287</v>
      </c>
      <c r="AA960" s="17">
        <v>6.4982227136967765</v>
      </c>
      <c r="AB960" s="17">
        <v>4890400011.8128262</v>
      </c>
      <c r="AC960" s="14">
        <v>10995276641.613634</v>
      </c>
      <c r="AD960" s="14">
        <v>10995276641.613634</v>
      </c>
      <c r="AE960" s="17">
        <v>30152296856.311745</v>
      </c>
      <c r="AF960" s="17">
        <v>-0.25976490828862192</v>
      </c>
      <c r="AG960" s="17">
        <v>10210971</v>
      </c>
      <c r="AH960" s="14"/>
      <c r="AI960" s="16"/>
      <c r="AJ960" s="21">
        <f t="shared" si="101"/>
        <v>157375286507.10168</v>
      </c>
      <c r="AK960" s="1">
        <f t="shared" si="95"/>
        <v>100</v>
      </c>
      <c r="AL960" s="1">
        <f t="shared" si="100"/>
        <v>123966528507.10168</v>
      </c>
    </row>
    <row r="961" spans="1:38">
      <c r="A961" s="16" t="s">
        <v>75</v>
      </c>
      <c r="B961" t="s">
        <v>136</v>
      </c>
      <c r="C961">
        <v>19</v>
      </c>
      <c r="D961">
        <v>33</v>
      </c>
      <c r="E961" s="14"/>
      <c r="F961" s="1">
        <v>0</v>
      </c>
      <c r="G961" s="14">
        <v>2001</v>
      </c>
      <c r="H961" s="11">
        <v>1556130000</v>
      </c>
      <c r="I961" s="11">
        <v>271179000</v>
      </c>
      <c r="J961" s="11">
        <v>543118000</v>
      </c>
      <c r="K961" s="11">
        <v>8452420000</v>
      </c>
      <c r="L961" s="11">
        <v>1164660000</v>
      </c>
      <c r="M961" s="12">
        <v>27406900000</v>
      </c>
      <c r="N961" s="12">
        <v>2905510000</v>
      </c>
      <c r="O961" s="12">
        <v>12785600000</v>
      </c>
      <c r="P961" s="12">
        <v>15072000000</v>
      </c>
      <c r="Q961" s="12">
        <v>482790000</v>
      </c>
      <c r="R961" s="12">
        <v>10727200000</v>
      </c>
      <c r="S961" s="12">
        <v>31080500000</v>
      </c>
      <c r="T961" s="12">
        <v>-33317700000</v>
      </c>
      <c r="U961" s="1">
        <f t="shared" si="96"/>
        <v>22714707000</v>
      </c>
      <c r="V961" s="1">
        <f t="shared" si="97"/>
        <v>58652800000</v>
      </c>
      <c r="W961" s="1">
        <f t="shared" si="98"/>
        <v>-35938093000</v>
      </c>
      <c r="X961" s="1">
        <v>41</v>
      </c>
      <c r="Y961" s="11">
        <v>53190345128.496002</v>
      </c>
      <c r="Z961" s="17">
        <v>4893.0932578546017</v>
      </c>
      <c r="AA961" s="17">
        <v>4.3390577994215676</v>
      </c>
      <c r="AB961" s="17">
        <v>5472776299.1404524</v>
      </c>
      <c r="AC961" s="14">
        <v>11512054643.769474</v>
      </c>
      <c r="AD961" s="14">
        <v>12184454819.145689</v>
      </c>
      <c r="AE961" s="17">
        <v>34164104891.138363</v>
      </c>
      <c r="AF961" s="17">
        <v>-0.22937918330844681</v>
      </c>
      <c r="AG961" s="17">
        <v>10187576</v>
      </c>
      <c r="AH961" s="14"/>
      <c r="AI961" s="16"/>
      <c r="AJ961" s="21">
        <f t="shared" si="101"/>
        <v>164798944379.03287</v>
      </c>
      <c r="AK961" s="1">
        <f t="shared" si="95"/>
        <v>101.01549624038886</v>
      </c>
      <c r="AL961" s="1">
        <f t="shared" si="100"/>
        <v>128860851379.03287</v>
      </c>
    </row>
    <row r="962" spans="1:38">
      <c r="A962" s="16" t="s">
        <v>75</v>
      </c>
      <c r="B962" t="s">
        <v>136</v>
      </c>
      <c r="C962">
        <v>19</v>
      </c>
      <c r="D962">
        <v>33</v>
      </c>
      <c r="E962" s="14"/>
      <c r="F962" s="1">
        <v>0</v>
      </c>
      <c r="G962" s="14">
        <v>2002</v>
      </c>
      <c r="H962" s="11">
        <v>2166480000</v>
      </c>
      <c r="I962" s="11">
        <v>355357000</v>
      </c>
      <c r="J962" s="11">
        <v>576017000</v>
      </c>
      <c r="K962" s="11">
        <v>9898120000</v>
      </c>
      <c r="L962" s="11">
        <v>908963000</v>
      </c>
      <c r="M962" s="12">
        <v>36223900000</v>
      </c>
      <c r="N962" s="12">
        <v>3784320000</v>
      </c>
      <c r="O962" s="12">
        <v>17125600000</v>
      </c>
      <c r="P962" s="12">
        <v>16096100000</v>
      </c>
      <c r="Q962" s="12">
        <v>624332000</v>
      </c>
      <c r="R962" s="12">
        <v>10348500000</v>
      </c>
      <c r="S962" s="12">
        <v>34792100000</v>
      </c>
      <c r="T962" s="12">
        <v>-36911000000</v>
      </c>
      <c r="U962" s="1">
        <f t="shared" si="96"/>
        <v>24253437000</v>
      </c>
      <c r="V962" s="1">
        <f t="shared" si="97"/>
        <v>73854252000</v>
      </c>
      <c r="W962" s="1">
        <f t="shared" si="98"/>
        <v>-49600815000</v>
      </c>
      <c r="X962" s="1">
        <v>42</v>
      </c>
      <c r="Y962" s="11">
        <v>66502083791.155609</v>
      </c>
      <c r="Z962" s="17">
        <v>5122.9563001957094</v>
      </c>
      <c r="AA962" s="17">
        <v>4.6977040948917477</v>
      </c>
      <c r="AB962" s="17">
        <v>6977684561.5894737</v>
      </c>
      <c r="AC962" s="14">
        <v>12709308326.7215</v>
      </c>
      <c r="AD962" s="14">
        <v>15296707558.267302</v>
      </c>
      <c r="AE962" s="17">
        <v>43935137475.92395</v>
      </c>
      <c r="AF962" s="17">
        <v>-0.28475137719699106</v>
      </c>
      <c r="AG962" s="17">
        <v>10158608</v>
      </c>
      <c r="AH962" s="14"/>
      <c r="AI962" s="16"/>
      <c r="AJ962" s="21">
        <f t="shared" si="101"/>
        <v>174376460520.47131</v>
      </c>
      <c r="AK962" s="1">
        <f t="shared" ref="AK962:AK1025" si="102">IF(ISNUMBER(AK1013),AK1013,"")</f>
        <v>101.57275940986959</v>
      </c>
      <c r="AL962" s="1">
        <f t="shared" si="100"/>
        <v>124775645520.47131</v>
      </c>
    </row>
    <row r="963" spans="1:38">
      <c r="A963" s="16" t="s">
        <v>75</v>
      </c>
      <c r="B963" t="s">
        <v>136</v>
      </c>
      <c r="C963">
        <v>19</v>
      </c>
      <c r="D963">
        <v>33</v>
      </c>
      <c r="E963" s="14"/>
      <c r="F963" s="1">
        <v>0</v>
      </c>
      <c r="G963" s="14">
        <v>2003</v>
      </c>
      <c r="H963" s="11">
        <v>3509100000</v>
      </c>
      <c r="I963" s="11">
        <v>425021000</v>
      </c>
      <c r="J963" s="11">
        <v>619685000</v>
      </c>
      <c r="K963" s="11">
        <v>13587900000</v>
      </c>
      <c r="L963" s="11">
        <v>1604450000</v>
      </c>
      <c r="M963" s="12">
        <v>48340300000</v>
      </c>
      <c r="N963" s="12">
        <v>5604170000</v>
      </c>
      <c r="O963" s="12">
        <v>22188600000</v>
      </c>
      <c r="P963" s="12">
        <v>24747800000</v>
      </c>
      <c r="Q963" s="12">
        <v>2000410000</v>
      </c>
      <c r="R963" s="12">
        <v>12751400000</v>
      </c>
      <c r="S963" s="12">
        <v>42942600000</v>
      </c>
      <c r="T963" s="12">
        <v>-46221100000</v>
      </c>
      <c r="U963" s="1">
        <f t="shared" ref="U963:U1026" si="103">IF(ISNUMBER(+H963+I963+J963+K963+L963+R963),(H963+I963+J963+K963+L963+R963),"")</f>
        <v>32497556000</v>
      </c>
      <c r="V963" s="1">
        <f t="shared" ref="V963:V1026" si="104">IF(ISNUMBER(+M963+N963+O963+P963+Q963),(+M963+N963+O963+P963+Q963),"")</f>
        <v>102881280000</v>
      </c>
      <c r="W963" s="1">
        <f t="shared" ref="W963:W1026" si="105">IF(ISNUMBER(+U963-V963),(U963-V963),"")</f>
        <v>-70383724000</v>
      </c>
      <c r="X963" s="1">
        <v>43</v>
      </c>
      <c r="Y963" s="11">
        <v>84326267609.819763</v>
      </c>
      <c r="Z963" s="17">
        <v>5358.5701878598056</v>
      </c>
      <c r="AA963" s="17">
        <v>4.5991781670106349</v>
      </c>
      <c r="AB963" s="17">
        <v>8845336741.3659878</v>
      </c>
      <c r="AC963" s="14">
        <v>12988913109.909374</v>
      </c>
      <c r="AD963" s="14">
        <v>18561820127.206802</v>
      </c>
      <c r="AE963" s="17">
        <v>57598582298.04435</v>
      </c>
      <c r="AF963" s="17">
        <v>-0.28643326812868841</v>
      </c>
      <c r="AG963" s="17">
        <v>10129552</v>
      </c>
      <c r="AH963" s="14"/>
      <c r="AI963" s="16"/>
      <c r="AJ963" s="21">
        <f t="shared" si="101"/>
        <v>188408709085.75702</v>
      </c>
      <c r="AK963" s="1">
        <f t="shared" si="102"/>
        <v>103.05658717500951</v>
      </c>
      <c r="AL963" s="1">
        <f t="shared" si="100"/>
        <v>118024985085.75702</v>
      </c>
    </row>
    <row r="964" spans="1:38">
      <c r="A964" s="16" t="s">
        <v>75</v>
      </c>
      <c r="B964" t="s">
        <v>136</v>
      </c>
      <c r="C964">
        <v>19</v>
      </c>
      <c r="D964">
        <v>33</v>
      </c>
      <c r="E964" s="14"/>
      <c r="F964" s="1">
        <v>0</v>
      </c>
      <c r="G964" s="14">
        <v>2004</v>
      </c>
      <c r="H964" s="11">
        <v>6018420000</v>
      </c>
      <c r="I964" s="11">
        <v>1016600000</v>
      </c>
      <c r="J964" s="11">
        <v>675362000</v>
      </c>
      <c r="K964" s="11">
        <v>21057000000</v>
      </c>
      <c r="L964" s="11">
        <v>2480520000</v>
      </c>
      <c r="M964" s="12">
        <v>61566900000</v>
      </c>
      <c r="N964" s="12">
        <v>11359000000</v>
      </c>
      <c r="O964" s="12">
        <v>31794300000</v>
      </c>
      <c r="P964" s="12">
        <v>37740700000</v>
      </c>
      <c r="Q964" s="12">
        <v>2605330000</v>
      </c>
      <c r="R964" s="12">
        <v>15922100000</v>
      </c>
      <c r="S964" s="12">
        <v>55342900000</v>
      </c>
      <c r="T964" s="12">
        <v>-59204200000</v>
      </c>
      <c r="U964" s="1">
        <f t="shared" si="103"/>
        <v>47170002000</v>
      </c>
      <c r="V964" s="1">
        <f t="shared" si="104"/>
        <v>145066230000</v>
      </c>
      <c r="W964" s="1">
        <f t="shared" si="105"/>
        <v>-97896228000</v>
      </c>
      <c r="X964" s="1">
        <v>44</v>
      </c>
      <c r="Y964" s="11">
        <v>102076243243.79884</v>
      </c>
      <c r="Z964" s="17">
        <v>5622.8604381161485</v>
      </c>
      <c r="AA964" s="17">
        <v>4.9321039193460479</v>
      </c>
      <c r="AB964" s="17">
        <v>10200890277.235456</v>
      </c>
      <c r="AC964" s="14">
        <v>14015037245.592216</v>
      </c>
      <c r="AD964" s="14">
        <v>22931987915.904564</v>
      </c>
      <c r="AE964" s="17">
        <v>68376842927.310478</v>
      </c>
      <c r="AF964" s="17">
        <v>-0.22143937865480678</v>
      </c>
      <c r="AG964" s="17">
        <v>10107146</v>
      </c>
      <c r="AH964" s="14"/>
      <c r="AI964" s="16"/>
      <c r="AJ964" s="21">
        <f t="shared" si="101"/>
        <v>210275580308.76962</v>
      </c>
      <c r="AK964" s="1">
        <f t="shared" si="102"/>
        <v>106.74373455408495</v>
      </c>
      <c r="AL964" s="1">
        <f t="shared" si="100"/>
        <v>112379352308.76962</v>
      </c>
    </row>
    <row r="965" spans="1:38">
      <c r="A965" s="16" t="s">
        <v>75</v>
      </c>
      <c r="B965" t="s">
        <v>136</v>
      </c>
      <c r="C965">
        <v>19</v>
      </c>
      <c r="D965">
        <v>33</v>
      </c>
      <c r="E965" s="14"/>
      <c r="F965" s="1">
        <v>0</v>
      </c>
      <c r="G965" s="14">
        <v>2005</v>
      </c>
      <c r="H965" s="11">
        <v>7810400000</v>
      </c>
      <c r="I965" s="11">
        <v>1663080000</v>
      </c>
      <c r="J965" s="11">
        <v>1137000000</v>
      </c>
      <c r="K965" s="11">
        <v>21217000000</v>
      </c>
      <c r="L965" s="11">
        <v>1446980000</v>
      </c>
      <c r="M965" s="12">
        <v>61110300000</v>
      </c>
      <c r="N965" s="12">
        <v>13156500000</v>
      </c>
      <c r="O965" s="12">
        <v>32911300000</v>
      </c>
      <c r="P965" s="12">
        <v>40389600000</v>
      </c>
      <c r="Q965" s="12">
        <v>1652110000</v>
      </c>
      <c r="R965" s="12">
        <v>18552100000</v>
      </c>
      <c r="S965" s="12">
        <v>61686800000</v>
      </c>
      <c r="T965" s="12">
        <v>-64825100000</v>
      </c>
      <c r="U965" s="1">
        <f t="shared" si="103"/>
        <v>51826560000</v>
      </c>
      <c r="V965" s="1">
        <f t="shared" si="104"/>
        <v>149219810000</v>
      </c>
      <c r="W965" s="1">
        <f t="shared" si="105"/>
        <v>-97393250000</v>
      </c>
      <c r="X965" s="1">
        <v>45</v>
      </c>
      <c r="Y965" s="11">
        <v>110195442987.23586</v>
      </c>
      <c r="Z965" s="17">
        <v>5853.7910657431685</v>
      </c>
      <c r="AA965" s="17">
        <v>4.1069955437910579</v>
      </c>
      <c r="AB965" s="16">
        <v>10883634587.200783</v>
      </c>
      <c r="AC965" s="14">
        <v>14827909405.836565</v>
      </c>
      <c r="AD965" s="14">
        <v>25253757218.192982</v>
      </c>
      <c r="AE965" s="16">
        <v>74709395863.865829</v>
      </c>
      <c r="AF965" s="17">
        <v>-0.1990275486449988</v>
      </c>
      <c r="AG965" s="17">
        <v>10087050</v>
      </c>
      <c r="AH965" s="14"/>
      <c r="AI965" s="16"/>
      <c r="AJ965" s="21">
        <f t="shared" si="101"/>
        <v>237128728740.99628</v>
      </c>
      <c r="AK965" s="1">
        <f t="shared" si="102"/>
        <v>112.03713046110384</v>
      </c>
      <c r="AL965" s="1">
        <f t="shared" si="100"/>
        <v>139735478740.99628</v>
      </c>
    </row>
    <row r="966" spans="1:38">
      <c r="A966" s="16" t="s">
        <v>75</v>
      </c>
      <c r="B966" t="s">
        <v>136</v>
      </c>
      <c r="C966">
        <v>19</v>
      </c>
      <c r="D966">
        <v>33</v>
      </c>
      <c r="E966" s="14"/>
      <c r="F966" s="1">
        <v>0</v>
      </c>
      <c r="G966" s="14">
        <v>2006</v>
      </c>
      <c r="H966" s="11">
        <v>57113900000</v>
      </c>
      <c r="I966" s="11">
        <v>3828260000</v>
      </c>
      <c r="J966" s="11">
        <v>1739670000</v>
      </c>
      <c r="K966" s="11">
        <v>30334000000</v>
      </c>
      <c r="L966" s="11">
        <v>2069540000</v>
      </c>
      <c r="M966" s="12">
        <v>119821000000</v>
      </c>
      <c r="N966" s="12">
        <v>18376300000</v>
      </c>
      <c r="O966" s="12">
        <v>44642500000</v>
      </c>
      <c r="P966" s="12">
        <v>52284600000</v>
      </c>
      <c r="Q966" s="12">
        <v>2403370000</v>
      </c>
      <c r="R966" s="12">
        <v>21527000000</v>
      </c>
      <c r="S966" s="12">
        <v>73455400000</v>
      </c>
      <c r="T966" s="12">
        <v>-76539500000</v>
      </c>
      <c r="U966" s="1">
        <f t="shared" si="103"/>
        <v>116612370000</v>
      </c>
      <c r="V966" s="1">
        <f t="shared" si="104"/>
        <v>237527770000</v>
      </c>
      <c r="W966" s="1">
        <f t="shared" si="105"/>
        <v>-120915400000</v>
      </c>
      <c r="X966" s="1">
        <v>46</v>
      </c>
      <c r="Y966" s="11">
        <v>112790698227.10205</v>
      </c>
      <c r="Z966" s="16">
        <v>5907.2483526601509</v>
      </c>
      <c r="AA966" s="16">
        <v>0.91320797610659099</v>
      </c>
      <c r="AB966" s="16">
        <v>11550007129.616426</v>
      </c>
      <c r="AC966" s="14">
        <v>14279276757.820614</v>
      </c>
      <c r="AD966" s="14">
        <v>24387142925.043964</v>
      </c>
      <c r="AE966" s="16">
        <v>74819530395.931366</v>
      </c>
      <c r="AF966" s="16">
        <v>-0.15556777924368384</v>
      </c>
      <c r="AG966" s="16">
        <v>10071370</v>
      </c>
      <c r="AH966" s="14"/>
      <c r="AI966" s="16"/>
      <c r="AJ966" s="21">
        <f t="shared" si="101"/>
        <v>262403320143.38547</v>
      </c>
      <c r="AK966" s="1">
        <f t="shared" si="102"/>
        <v>117.14211113150616</v>
      </c>
      <c r="AL966" s="1">
        <f t="shared" si="100"/>
        <v>141487920143.38547</v>
      </c>
    </row>
    <row r="967" spans="1:38">
      <c r="A967" s="16" t="s">
        <v>75</v>
      </c>
      <c r="B967" t="s">
        <v>136</v>
      </c>
      <c r="C967">
        <v>19</v>
      </c>
      <c r="D967">
        <v>33</v>
      </c>
      <c r="E967" s="14"/>
      <c r="F967" s="1">
        <v>0</v>
      </c>
      <c r="G967" s="14">
        <v>2007</v>
      </c>
      <c r="H967" s="11">
        <v>133141000000</v>
      </c>
      <c r="I967" s="11">
        <v>7255810000</v>
      </c>
      <c r="J967" s="11">
        <v>2212270000</v>
      </c>
      <c r="K967" s="11">
        <v>41351200000</v>
      </c>
      <c r="L967" s="11">
        <v>2437960000</v>
      </c>
      <c r="M967" s="12">
        <v>195828000000</v>
      </c>
      <c r="N967" s="12">
        <v>15267300000</v>
      </c>
      <c r="O967" s="12">
        <v>55128200000</v>
      </c>
      <c r="P967" s="12">
        <v>73595200000</v>
      </c>
      <c r="Q967" s="12">
        <v>3191980000</v>
      </c>
      <c r="R967" s="12">
        <v>23969800000</v>
      </c>
      <c r="S967" s="12">
        <v>93844100000</v>
      </c>
      <c r="T967" s="12">
        <v>-94019200000</v>
      </c>
      <c r="U967" s="1">
        <f t="shared" si="103"/>
        <v>210368040000</v>
      </c>
      <c r="V967" s="1">
        <f t="shared" si="104"/>
        <v>343010680000</v>
      </c>
      <c r="W967" s="1">
        <f t="shared" si="105"/>
        <v>-132642640000</v>
      </c>
      <c r="X967" s="1">
        <v>47</v>
      </c>
      <c r="Y967" s="11">
        <v>137897144101.93518</v>
      </c>
      <c r="Z967" s="16">
        <v>5962.1323256027945</v>
      </c>
      <c r="AA967" s="16">
        <v>0.92909540391896428</v>
      </c>
      <c r="AB967" s="16">
        <v>13452693203.116844</v>
      </c>
      <c r="AC967" s="14">
        <v>14536303739.461386</v>
      </c>
      <c r="AD967" s="14">
        <v>29184722556.285194</v>
      </c>
      <c r="AE967" s="16">
        <v>90020018969.734634</v>
      </c>
      <c r="AF967" s="16">
        <v>-0.15491515806094833</v>
      </c>
      <c r="AG967" s="16">
        <v>10055780</v>
      </c>
      <c r="AH967" s="14"/>
      <c r="AI967" s="16"/>
      <c r="AJ967" s="21">
        <f t="shared" si="101"/>
        <v>287086561263.94128</v>
      </c>
      <c r="AK967" s="1">
        <f t="shared" si="102"/>
        <v>119.92974940575135</v>
      </c>
      <c r="AL967" s="1">
        <f t="shared" si="100"/>
        <v>154443921263.94128</v>
      </c>
    </row>
    <row r="968" spans="1:38">
      <c r="A968" s="16" t="s">
        <v>75</v>
      </c>
      <c r="B968" t="s">
        <v>136</v>
      </c>
      <c r="C968">
        <v>19</v>
      </c>
      <c r="D968">
        <v>33</v>
      </c>
      <c r="E968" s="14"/>
      <c r="F968" s="1">
        <v>0</v>
      </c>
      <c r="G968" s="14">
        <v>2008</v>
      </c>
      <c r="H968" s="11">
        <v>189262000000</v>
      </c>
      <c r="I968" s="11">
        <v>6237820000</v>
      </c>
      <c r="J968" s="11">
        <v>2221790000</v>
      </c>
      <c r="K968" s="11">
        <v>27830300000</v>
      </c>
      <c r="L968" s="11">
        <v>5132560000</v>
      </c>
      <c r="M968" s="12">
        <v>256724000000</v>
      </c>
      <c r="N968" s="12">
        <v>9034790000</v>
      </c>
      <c r="O968" s="12">
        <v>49966500000</v>
      </c>
      <c r="P968" s="12">
        <v>91896000000</v>
      </c>
      <c r="Q968" s="12">
        <v>6355900000</v>
      </c>
      <c r="R968" s="12">
        <v>33787900000</v>
      </c>
      <c r="S968" s="12">
        <v>107239000000</v>
      </c>
      <c r="T968" s="12">
        <v>-108031000000</v>
      </c>
      <c r="U968" s="1">
        <f t="shared" si="103"/>
        <v>264472370000</v>
      </c>
      <c r="V968" s="1">
        <f t="shared" si="104"/>
        <v>413977190000</v>
      </c>
      <c r="W968" s="1">
        <f t="shared" si="105"/>
        <v>-149504820000</v>
      </c>
      <c r="X968" s="1">
        <v>48</v>
      </c>
      <c r="Y968" s="11">
        <v>155443541077.61462</v>
      </c>
      <c r="Z968" s="16">
        <v>6022.0064839961569</v>
      </c>
      <c r="AA968" s="16">
        <v>1.0042406830899751</v>
      </c>
      <c r="AB968" s="16">
        <v>14664889413.952045</v>
      </c>
      <c r="AC968" s="14">
        <v>14158359842.235392</v>
      </c>
      <c r="AD968" s="14">
        <v>31132898865.088894</v>
      </c>
      <c r="AE968" s="16">
        <v>101442181508.30847</v>
      </c>
      <c r="AF968" s="16">
        <v>-0.17509736747488028</v>
      </c>
      <c r="AG968" s="16">
        <v>10038188</v>
      </c>
      <c r="AH968" s="14"/>
      <c r="AI968" s="16"/>
      <c r="AJ968" s="21">
        <f t="shared" si="101"/>
        <v>310240398283.81482</v>
      </c>
      <c r="AK968" s="1">
        <f t="shared" si="102"/>
        <v>121.45470281964839</v>
      </c>
      <c r="AL968" s="1">
        <f t="shared" ref="AL968:AL1031" si="106">IF(ISNUMBER(+AJ968+W968),(+AJ968+W968),"")</f>
        <v>160735578283.81482</v>
      </c>
    </row>
    <row r="969" spans="1:38">
      <c r="A969" s="16" t="s">
        <v>75</v>
      </c>
      <c r="B969" t="s">
        <v>136</v>
      </c>
      <c r="C969">
        <v>19</v>
      </c>
      <c r="D969">
        <v>33</v>
      </c>
      <c r="E969" s="14"/>
      <c r="F969" s="1">
        <v>0</v>
      </c>
      <c r="G969" s="14">
        <v>2009</v>
      </c>
      <c r="H969" s="11">
        <v>183742000000</v>
      </c>
      <c r="I969" s="11">
        <v>9601710000</v>
      </c>
      <c r="J969" s="11">
        <v>2221200000</v>
      </c>
      <c r="K969" s="11">
        <v>30367900000</v>
      </c>
      <c r="L969" s="11">
        <v>3433620000</v>
      </c>
      <c r="M969" s="12">
        <v>264628000000</v>
      </c>
      <c r="N969" s="12">
        <v>16599700000</v>
      </c>
      <c r="O969" s="12">
        <v>46506700000</v>
      </c>
      <c r="P969" s="12">
        <v>107439000000</v>
      </c>
      <c r="Q969" s="12">
        <v>4291380000</v>
      </c>
      <c r="R969" s="12">
        <v>44073700000</v>
      </c>
      <c r="S969" s="12">
        <v>81562700000</v>
      </c>
      <c r="T969" s="12">
        <v>-76780300000</v>
      </c>
      <c r="U969" s="1">
        <f t="shared" si="103"/>
        <v>273440130000</v>
      </c>
      <c r="V969" s="1">
        <f t="shared" si="104"/>
        <v>439464780000</v>
      </c>
      <c r="W969" s="1">
        <f t="shared" si="105"/>
        <v>-166024650000</v>
      </c>
      <c r="X969" s="1">
        <v>49</v>
      </c>
      <c r="Y969" s="11">
        <v>128764022898.54144</v>
      </c>
      <c r="Z969" s="16">
        <v>5627.8785739343775</v>
      </c>
      <c r="AA969" s="16">
        <v>-6.5447938508402075</v>
      </c>
      <c r="AB969" s="16"/>
      <c r="AC969" s="14"/>
      <c r="AD969" s="14"/>
      <c r="AE969" s="16"/>
      <c r="AF969" s="16">
        <v>-0.158381009843482</v>
      </c>
      <c r="AG969" s="16">
        <v>10022302</v>
      </c>
      <c r="AH969" s="14"/>
      <c r="AI969" s="16"/>
      <c r="AJ969" s="21">
        <f t="shared" si="101"/>
        <v>294541284732.5105</v>
      </c>
      <c r="AK969" s="1">
        <f t="shared" si="102"/>
        <v>120.11325331365218</v>
      </c>
      <c r="AL969" s="1">
        <f t="shared" si="106"/>
        <v>128516634732.5105</v>
      </c>
    </row>
    <row r="970" spans="1:38">
      <c r="A970" s="16" t="s">
        <v>75</v>
      </c>
      <c r="B970" t="s">
        <v>136</v>
      </c>
      <c r="C970">
        <v>19</v>
      </c>
      <c r="D970">
        <v>33</v>
      </c>
      <c r="E970" s="14"/>
      <c r="F970" s="1">
        <v>0</v>
      </c>
      <c r="G970" s="14">
        <v>2010</v>
      </c>
      <c r="H970" s="11">
        <v>138693000000</v>
      </c>
      <c r="I970" s="11">
        <v>10718200000</v>
      </c>
      <c r="J970" s="11">
        <v>1782160000</v>
      </c>
      <c r="K970" s="11">
        <v>29977900000</v>
      </c>
      <c r="L970" s="11">
        <v>3826020000</v>
      </c>
      <c r="M970" s="12">
        <v>212644000000</v>
      </c>
      <c r="N970" s="12">
        <v>15214500000</v>
      </c>
      <c r="O970" s="12">
        <v>42960700000</v>
      </c>
      <c r="P970" s="12">
        <v>102392000000</v>
      </c>
      <c r="Q970" s="12">
        <v>5830060000</v>
      </c>
      <c r="R970" s="12">
        <v>44849200000</v>
      </c>
      <c r="S970" s="12">
        <v>93293600000</v>
      </c>
      <c r="T970" s="12">
        <v>-87081700000</v>
      </c>
      <c r="U970" s="1">
        <f t="shared" si="103"/>
        <v>229846480000</v>
      </c>
      <c r="V970" s="1">
        <f t="shared" si="104"/>
        <v>379041260000</v>
      </c>
      <c r="W970" s="1">
        <f t="shared" si="105"/>
        <v>-149194780000</v>
      </c>
      <c r="X970" s="1">
        <v>50</v>
      </c>
      <c r="Y970" s="11">
        <v>130418835184.10304</v>
      </c>
      <c r="Z970" s="16">
        <v>5703.7233169331803</v>
      </c>
      <c r="AA970" s="16">
        <v>1.3476613257094527</v>
      </c>
      <c r="AB970" s="16"/>
      <c r="AC970" s="14"/>
      <c r="AD970" s="14"/>
      <c r="AE970" s="16"/>
      <c r="AF970" s="16">
        <v>-0.17308402589174279</v>
      </c>
      <c r="AG970" s="16">
        <v>10004970</v>
      </c>
      <c r="AH970" s="14"/>
      <c r="AI970" s="16"/>
      <c r="AJ970" s="21" t="str">
        <f t="shared" si="101"/>
        <v/>
      </c>
      <c r="AK970" s="1" t="str">
        <f t="shared" si="102"/>
        <v/>
      </c>
      <c r="AL970" s="1" t="str">
        <f t="shared" si="106"/>
        <v/>
      </c>
    </row>
    <row r="971" spans="1:38">
      <c r="A971" t="s">
        <v>15</v>
      </c>
      <c r="B971" t="s">
        <v>114</v>
      </c>
      <c r="C971">
        <v>20</v>
      </c>
      <c r="D971">
        <v>11</v>
      </c>
      <c r="F971" s="1">
        <v>1</v>
      </c>
      <c r="G971" s="1">
        <v>1960</v>
      </c>
      <c r="H971" s="11" t="s">
        <v>70</v>
      </c>
      <c r="I971" s="11" t="s">
        <v>70</v>
      </c>
      <c r="J971" s="11" t="s">
        <v>70</v>
      </c>
      <c r="K971" s="11" t="s">
        <v>70</v>
      </c>
      <c r="L971" s="11" t="s">
        <v>70</v>
      </c>
      <c r="M971" s="12" t="s">
        <v>70</v>
      </c>
      <c r="N971" s="12" t="s">
        <v>70</v>
      </c>
      <c r="O971" s="12" t="s">
        <v>70</v>
      </c>
      <c r="P971" s="12" t="s">
        <v>70</v>
      </c>
      <c r="Q971" s="12" t="s">
        <v>70</v>
      </c>
      <c r="R971" s="12">
        <v>11300000</v>
      </c>
      <c r="S971" s="12" t="s">
        <v>70</v>
      </c>
      <c r="T971" s="12" t="s">
        <v>70</v>
      </c>
      <c r="U971" s="1" t="str">
        <f t="shared" si="103"/>
        <v/>
      </c>
      <c r="V971" s="1" t="str">
        <f t="shared" si="104"/>
        <v/>
      </c>
      <c r="W971" s="1" t="str">
        <f t="shared" si="105"/>
        <v/>
      </c>
      <c r="X971" s="19">
        <v>0</v>
      </c>
      <c r="Y971" s="13">
        <v>248434096.96872595</v>
      </c>
      <c r="Z971">
        <v>10085.757246658624</v>
      </c>
      <c r="AB971" s="2">
        <v>26760400.574351154</v>
      </c>
      <c r="AC971" s="2">
        <v>442759541.67090678</v>
      </c>
      <c r="AD971" s="2">
        <v>80295981.844557419</v>
      </c>
      <c r="AF971" s="2">
        <v>2.0365291954371632</v>
      </c>
      <c r="AG971" s="2">
        <v>175998</v>
      </c>
      <c r="AH971" s="1" t="s">
        <v>69</v>
      </c>
      <c r="AI971" s="8">
        <v>2.5506123128716975</v>
      </c>
      <c r="AJ971">
        <f>+AI971*Y971</f>
        <v>633659066.66559362</v>
      </c>
      <c r="AK971" s="1">
        <f t="shared" si="102"/>
        <v>25.465667868601468</v>
      </c>
      <c r="AL971" s="1" t="str">
        <f t="shared" si="106"/>
        <v/>
      </c>
    </row>
    <row r="972" spans="1:38">
      <c r="A972" t="s">
        <v>15</v>
      </c>
      <c r="B972" t="s">
        <v>114</v>
      </c>
      <c r="C972">
        <v>20</v>
      </c>
      <c r="D972">
        <v>11</v>
      </c>
      <c r="F972" s="1">
        <v>1</v>
      </c>
      <c r="G972" s="1">
        <v>1961</v>
      </c>
      <c r="H972" s="11" t="s">
        <v>70</v>
      </c>
      <c r="I972" s="11" t="s">
        <v>70</v>
      </c>
      <c r="J972" s="11" t="s">
        <v>70</v>
      </c>
      <c r="K972" s="11" t="s">
        <v>70</v>
      </c>
      <c r="L972" s="11" t="s">
        <v>70</v>
      </c>
      <c r="M972" s="12" t="s">
        <v>70</v>
      </c>
      <c r="N972" s="12" t="s">
        <v>70</v>
      </c>
      <c r="O972" s="12" t="s">
        <v>70</v>
      </c>
      <c r="P972" s="12" t="s">
        <v>70</v>
      </c>
      <c r="Q972" s="12" t="s">
        <v>70</v>
      </c>
      <c r="R972" s="12">
        <v>22900000</v>
      </c>
      <c r="S972" s="12" t="s">
        <v>70</v>
      </c>
      <c r="T972" s="12" t="s">
        <v>70</v>
      </c>
      <c r="U972" s="1" t="str">
        <f t="shared" si="103"/>
        <v/>
      </c>
      <c r="V972" s="1" t="str">
        <f t="shared" si="104"/>
        <v/>
      </c>
      <c r="W972" s="1" t="str">
        <f t="shared" si="105"/>
        <v/>
      </c>
      <c r="X972" s="1">
        <v>1</v>
      </c>
      <c r="Y972" s="13">
        <v>253885656.32925302</v>
      </c>
      <c r="Z972">
        <v>9908.2139243550246</v>
      </c>
      <c r="AA972" s="2">
        <v>-1.7603370571150805</v>
      </c>
      <c r="AB972" s="2">
        <v>29530709.008543242</v>
      </c>
      <c r="AC972" s="2">
        <v>342003521.72585738</v>
      </c>
      <c r="AD972" s="2">
        <v>62140984.737013832</v>
      </c>
      <c r="AF972" s="2">
        <v>1.6913174503533441</v>
      </c>
      <c r="AG972" s="2">
        <v>179000</v>
      </c>
      <c r="AH972" s="1" t="s">
        <v>69</v>
      </c>
      <c r="AJ972">
        <f t="shared" ref="AJ972:AJ1003" si="107">+IF(ISNUMBER((AJ971*0.96*AK972/AK971)+AD972),(AJ971*0.96*AK972/AK971)+AD972,"")</f>
        <v>667748168.8806895</v>
      </c>
      <c r="AK972" s="1">
        <f t="shared" si="102"/>
        <v>25.352407255114517</v>
      </c>
      <c r="AL972" s="1" t="str">
        <f t="shared" si="106"/>
        <v/>
      </c>
    </row>
    <row r="973" spans="1:38">
      <c r="A973" t="s">
        <v>15</v>
      </c>
      <c r="B973" t="s">
        <v>114</v>
      </c>
      <c r="C973">
        <v>20</v>
      </c>
      <c r="D973">
        <v>11</v>
      </c>
      <c r="F973" s="1">
        <v>1</v>
      </c>
      <c r="G973" s="1">
        <v>1962</v>
      </c>
      <c r="H973" s="11" t="s">
        <v>70</v>
      </c>
      <c r="I973" s="11" t="s">
        <v>70</v>
      </c>
      <c r="J973" s="11" t="s">
        <v>70</v>
      </c>
      <c r="K973" s="11" t="s">
        <v>70</v>
      </c>
      <c r="L973" s="11" t="s">
        <v>70</v>
      </c>
      <c r="M973" s="12" t="s">
        <v>70</v>
      </c>
      <c r="N973" s="12" t="s">
        <v>70</v>
      </c>
      <c r="O973" s="12" t="s">
        <v>70</v>
      </c>
      <c r="P973" s="12" t="s">
        <v>70</v>
      </c>
      <c r="Q973" s="12" t="s">
        <v>70</v>
      </c>
      <c r="R973" s="12">
        <v>30900000</v>
      </c>
      <c r="S973" s="12" t="s">
        <v>70</v>
      </c>
      <c r="T973" s="12" t="s">
        <v>70</v>
      </c>
      <c r="U973" s="1" t="str">
        <f t="shared" si="103"/>
        <v/>
      </c>
      <c r="V973" s="1" t="str">
        <f t="shared" si="104"/>
        <v/>
      </c>
      <c r="W973" s="1" t="str">
        <f t="shared" si="105"/>
        <v/>
      </c>
      <c r="X973" s="1">
        <v>2</v>
      </c>
      <c r="Y973" s="13">
        <v>284916516.15953743</v>
      </c>
      <c r="Z973">
        <v>10555.054021383112</v>
      </c>
      <c r="AA973" s="2">
        <v>6.5283218748245986</v>
      </c>
      <c r="AB973" s="2">
        <v>32532659.920383371</v>
      </c>
      <c r="AC973" s="2">
        <v>392003002.34049052</v>
      </c>
      <c r="AD973" s="2">
        <v>74821017.351834133</v>
      </c>
      <c r="AF973" s="2">
        <v>1.6620881236040281</v>
      </c>
      <c r="AG973" s="2">
        <v>182000</v>
      </c>
      <c r="AH973" s="1" t="s">
        <v>69</v>
      </c>
      <c r="AJ973">
        <f t="shared" si="107"/>
        <v>723862986.62009513</v>
      </c>
      <c r="AK973" s="1">
        <f t="shared" si="102"/>
        <v>25.668946482805929</v>
      </c>
      <c r="AL973" s="1" t="str">
        <f t="shared" si="106"/>
        <v/>
      </c>
    </row>
    <row r="974" spans="1:38">
      <c r="A974" t="s">
        <v>15</v>
      </c>
      <c r="B974" t="s">
        <v>114</v>
      </c>
      <c r="C974">
        <v>20</v>
      </c>
      <c r="D974">
        <v>11</v>
      </c>
      <c r="F974" s="1">
        <v>1</v>
      </c>
      <c r="G974" s="1">
        <v>1963</v>
      </c>
      <c r="H974" s="11" t="s">
        <v>70</v>
      </c>
      <c r="I974" s="11" t="s">
        <v>70</v>
      </c>
      <c r="J974" s="11" t="s">
        <v>70</v>
      </c>
      <c r="K974" s="11" t="s">
        <v>70</v>
      </c>
      <c r="L974" s="11" t="s">
        <v>70</v>
      </c>
      <c r="M974" s="12" t="s">
        <v>70</v>
      </c>
      <c r="N974" s="12" t="s">
        <v>70</v>
      </c>
      <c r="O974" s="12" t="s">
        <v>70</v>
      </c>
      <c r="P974" s="12" t="s">
        <v>70</v>
      </c>
      <c r="Q974" s="12" t="s">
        <v>70</v>
      </c>
      <c r="R974" s="12">
        <v>33490000</v>
      </c>
      <c r="S974" s="12" t="s">
        <v>70</v>
      </c>
      <c r="T974" s="12" t="s">
        <v>70</v>
      </c>
      <c r="U974" s="1" t="str">
        <f t="shared" si="103"/>
        <v/>
      </c>
      <c r="V974" s="1" t="str">
        <f t="shared" si="104"/>
        <v/>
      </c>
      <c r="W974" s="1" t="str">
        <f t="shared" si="105"/>
        <v/>
      </c>
      <c r="X974" s="1">
        <v>3</v>
      </c>
      <c r="Y974" s="13">
        <v>340061650.11989796</v>
      </c>
      <c r="Z974">
        <v>11451.706250017185</v>
      </c>
      <c r="AA974" s="2">
        <v>8.4950036903418891</v>
      </c>
      <c r="AB974" s="2">
        <v>40040194.678396739</v>
      </c>
      <c r="AC974" s="2">
        <v>513392617.07540458</v>
      </c>
      <c r="AD974" s="2">
        <v>101370407.60496062</v>
      </c>
      <c r="AF974" s="2">
        <v>1.6349138001529411</v>
      </c>
      <c r="AG974" s="2">
        <v>185000</v>
      </c>
      <c r="AH974" s="1" t="s">
        <v>69</v>
      </c>
      <c r="AJ974">
        <f t="shared" si="107"/>
        <v>801057357.15678763</v>
      </c>
      <c r="AK974" s="1">
        <f t="shared" si="102"/>
        <v>25.845456936632779</v>
      </c>
      <c r="AL974" s="1" t="str">
        <f t="shared" si="106"/>
        <v/>
      </c>
    </row>
    <row r="975" spans="1:38">
      <c r="A975" t="s">
        <v>15</v>
      </c>
      <c r="B975" t="s">
        <v>114</v>
      </c>
      <c r="C975">
        <v>20</v>
      </c>
      <c r="D975">
        <v>11</v>
      </c>
      <c r="F975" s="1">
        <v>1</v>
      </c>
      <c r="G975" s="1">
        <v>1964</v>
      </c>
      <c r="H975" s="11" t="s">
        <v>70</v>
      </c>
      <c r="I975" s="11" t="s">
        <v>70</v>
      </c>
      <c r="J975" s="11" t="s">
        <v>70</v>
      </c>
      <c r="K975" s="11" t="s">
        <v>70</v>
      </c>
      <c r="L975" s="11" t="s">
        <v>70</v>
      </c>
      <c r="M975" s="12" t="s">
        <v>70</v>
      </c>
      <c r="N975" s="12" t="s">
        <v>70</v>
      </c>
      <c r="O975" s="12" t="s">
        <v>70</v>
      </c>
      <c r="P975" s="12" t="s">
        <v>70</v>
      </c>
      <c r="Q975" s="12" t="s">
        <v>70</v>
      </c>
      <c r="R975" s="12">
        <v>42800000</v>
      </c>
      <c r="S975" s="12" t="s">
        <v>70</v>
      </c>
      <c r="T975" s="12" t="s">
        <v>70</v>
      </c>
      <c r="U975" s="1" t="str">
        <f t="shared" si="103"/>
        <v/>
      </c>
      <c r="V975" s="1" t="str">
        <f t="shared" si="104"/>
        <v/>
      </c>
      <c r="W975" s="1" t="str">
        <f t="shared" si="105"/>
        <v/>
      </c>
      <c r="X975" s="1">
        <v>4</v>
      </c>
      <c r="Y975" s="13">
        <v>434267936.91458338</v>
      </c>
      <c r="Z975">
        <v>12256.074484369055</v>
      </c>
      <c r="AA975" s="2">
        <v>7.0240033824711503</v>
      </c>
      <c r="AB975" s="2">
        <v>50050245.673577286</v>
      </c>
      <c r="AC975" s="2">
        <v>609659193.65014768</v>
      </c>
      <c r="AD975" s="2">
        <v>132746965.21912059</v>
      </c>
      <c r="AF975" s="2">
        <v>2.6668247082161272</v>
      </c>
      <c r="AG975" s="2">
        <v>190000</v>
      </c>
      <c r="AH975" s="1" t="s">
        <v>69</v>
      </c>
      <c r="AJ975">
        <f t="shared" si="107"/>
        <v>912915282.32609522</v>
      </c>
      <c r="AK975" s="1">
        <f t="shared" si="102"/>
        <v>26.220301287529772</v>
      </c>
      <c r="AL975" s="1" t="str">
        <f t="shared" si="106"/>
        <v/>
      </c>
    </row>
    <row r="976" spans="1:38">
      <c r="A976" t="s">
        <v>15</v>
      </c>
      <c r="B976" t="s">
        <v>114</v>
      </c>
      <c r="C976">
        <v>20</v>
      </c>
      <c r="D976">
        <v>11</v>
      </c>
      <c r="F976" s="1">
        <v>1</v>
      </c>
      <c r="G976" s="1">
        <v>1965</v>
      </c>
      <c r="H976" s="11" t="s">
        <v>70</v>
      </c>
      <c r="I976" s="11" t="s">
        <v>70</v>
      </c>
      <c r="J976" s="11" t="s">
        <v>70</v>
      </c>
      <c r="K976" s="11" t="s">
        <v>70</v>
      </c>
      <c r="L976" s="11" t="s">
        <v>70</v>
      </c>
      <c r="M976" s="12" t="s">
        <v>70</v>
      </c>
      <c r="N976" s="12" t="s">
        <v>70</v>
      </c>
      <c r="O976" s="12" t="s">
        <v>70</v>
      </c>
      <c r="P976" s="12" t="s">
        <v>70</v>
      </c>
      <c r="Q976" s="12" t="s">
        <v>70</v>
      </c>
      <c r="R976" s="12">
        <v>52900000</v>
      </c>
      <c r="S976" s="12" t="s">
        <v>70</v>
      </c>
      <c r="T976" s="12" t="s">
        <v>70</v>
      </c>
      <c r="U976" s="1" t="str">
        <f t="shared" si="103"/>
        <v/>
      </c>
      <c r="V976" s="1" t="str">
        <f t="shared" si="104"/>
        <v/>
      </c>
      <c r="W976" s="1" t="str">
        <f t="shared" si="105"/>
        <v/>
      </c>
      <c r="X976" s="1">
        <v>5</v>
      </c>
      <c r="Y976" s="13">
        <v>523694949.37068927</v>
      </c>
      <c r="Z976">
        <v>12888.228002169488</v>
      </c>
      <c r="AA976" s="2">
        <v>5.1578792100738013</v>
      </c>
      <c r="AB976" s="2">
        <v>60232557.130989745</v>
      </c>
      <c r="AC976" s="2">
        <v>603181953.39371133</v>
      </c>
      <c r="AD976" s="2">
        <v>147429783.5779199</v>
      </c>
      <c r="AF976" s="2">
        <v>2.0834086902842053</v>
      </c>
      <c r="AG976" s="2">
        <v>194000</v>
      </c>
      <c r="AH976" s="1" t="s">
        <v>69</v>
      </c>
      <c r="AI976" s="9"/>
      <c r="AJ976">
        <f t="shared" si="107"/>
        <v>1050158880.1988058</v>
      </c>
      <c r="AK976" s="1">
        <f t="shared" si="102"/>
        <v>27.00806114472822</v>
      </c>
      <c r="AL976" s="1" t="str">
        <f t="shared" si="106"/>
        <v/>
      </c>
    </row>
    <row r="977" spans="1:38">
      <c r="A977" t="s">
        <v>15</v>
      </c>
      <c r="B977" t="s">
        <v>114</v>
      </c>
      <c r="C977">
        <v>20</v>
      </c>
      <c r="D977">
        <v>11</v>
      </c>
      <c r="F977" s="1">
        <v>1</v>
      </c>
      <c r="G977" s="1">
        <v>1966</v>
      </c>
      <c r="H977" s="11" t="s">
        <v>70</v>
      </c>
      <c r="I977" s="11" t="s">
        <v>70</v>
      </c>
      <c r="J977" s="11" t="s">
        <v>70</v>
      </c>
      <c r="K977" s="11" t="s">
        <v>70</v>
      </c>
      <c r="L977" s="11" t="s">
        <v>70</v>
      </c>
      <c r="M977" s="12" t="s">
        <v>70</v>
      </c>
      <c r="N977" s="12" t="s">
        <v>70</v>
      </c>
      <c r="O977" s="12" t="s">
        <v>70</v>
      </c>
      <c r="P977" s="12" t="s">
        <v>70</v>
      </c>
      <c r="Q977" s="12" t="s">
        <v>70</v>
      </c>
      <c r="R977" s="12">
        <v>57030000</v>
      </c>
      <c r="S977" s="12" t="s">
        <v>70</v>
      </c>
      <c r="T977" s="12" t="s">
        <v>70</v>
      </c>
      <c r="U977" s="1" t="str">
        <f t="shared" si="103"/>
        <v/>
      </c>
      <c r="V977" s="1" t="str">
        <f t="shared" si="104"/>
        <v/>
      </c>
      <c r="W977" s="1" t="str">
        <f t="shared" si="105"/>
        <v/>
      </c>
      <c r="X977" s="1">
        <v>6</v>
      </c>
      <c r="Y977" s="13">
        <v>628893310.39992595</v>
      </c>
      <c r="Z977">
        <v>13800.721802926668</v>
      </c>
      <c r="AA977" s="2">
        <v>7.0800563165361439</v>
      </c>
      <c r="AB977" s="2">
        <v>73754152.253418848</v>
      </c>
      <c r="AC977" s="2">
        <v>695833321.25775933</v>
      </c>
      <c r="AD977" s="2">
        <v>185785503.86591715</v>
      </c>
      <c r="AF977" s="2">
        <v>1.534556967466032</v>
      </c>
      <c r="AG977" s="2">
        <v>197000</v>
      </c>
      <c r="AH977" s="1" t="s">
        <v>69</v>
      </c>
      <c r="AJ977">
        <f t="shared" si="107"/>
        <v>1231767105.5666864</v>
      </c>
      <c r="AK977" s="1">
        <f t="shared" si="102"/>
        <v>28.021489164302228</v>
      </c>
      <c r="AL977" s="1" t="str">
        <f t="shared" si="106"/>
        <v/>
      </c>
    </row>
    <row r="978" spans="1:38">
      <c r="A978" t="s">
        <v>15</v>
      </c>
      <c r="B978" t="s">
        <v>114</v>
      </c>
      <c r="C978">
        <v>20</v>
      </c>
      <c r="D978">
        <v>11</v>
      </c>
      <c r="F978" s="1">
        <v>1</v>
      </c>
      <c r="G978" s="1">
        <v>1967</v>
      </c>
      <c r="H978" s="11" t="s">
        <v>70</v>
      </c>
      <c r="I978" s="11" t="s">
        <v>70</v>
      </c>
      <c r="J978" s="11" t="s">
        <v>70</v>
      </c>
      <c r="K978" s="11" t="s">
        <v>70</v>
      </c>
      <c r="L978" s="11" t="s">
        <v>70</v>
      </c>
      <c r="M978" s="12" t="s">
        <v>70</v>
      </c>
      <c r="N978" s="12" t="s">
        <v>70</v>
      </c>
      <c r="O978" s="12" t="s">
        <v>70</v>
      </c>
      <c r="P978" s="12" t="s">
        <v>70</v>
      </c>
      <c r="Q978" s="12" t="s">
        <v>70</v>
      </c>
      <c r="R978" s="12">
        <v>34240000</v>
      </c>
      <c r="S978" s="12" t="s">
        <v>70</v>
      </c>
      <c r="T978" s="12" t="s">
        <v>70</v>
      </c>
      <c r="U978" s="1" t="str">
        <f t="shared" si="103"/>
        <v/>
      </c>
      <c r="V978" s="1" t="str">
        <f t="shared" si="104"/>
        <v/>
      </c>
      <c r="W978" s="1" t="str">
        <f t="shared" si="105"/>
        <v/>
      </c>
      <c r="X978" s="1">
        <v>7</v>
      </c>
      <c r="Y978" s="13">
        <v>621225962.15470791</v>
      </c>
      <c r="Z978">
        <v>13488.887498446746</v>
      </c>
      <c r="AA978" s="2">
        <v>-2.2595506882386047</v>
      </c>
      <c r="AB978" s="2">
        <v>80183279.838336453</v>
      </c>
      <c r="AC978" s="2">
        <v>776683784.67487538</v>
      </c>
      <c r="AD978" s="2">
        <v>205383981.94923878</v>
      </c>
      <c r="AF978" s="2">
        <v>1.0101095986503918</v>
      </c>
      <c r="AG978" s="2">
        <v>199000</v>
      </c>
      <c r="AH978" s="1" t="s">
        <v>69</v>
      </c>
      <c r="AJ978">
        <f t="shared" si="107"/>
        <v>1426318518.8847849</v>
      </c>
      <c r="AK978" s="1">
        <f t="shared" si="102"/>
        <v>28.932353011416417</v>
      </c>
      <c r="AL978" s="1" t="str">
        <f t="shared" si="106"/>
        <v/>
      </c>
    </row>
    <row r="979" spans="1:38">
      <c r="A979" t="s">
        <v>15</v>
      </c>
      <c r="B979" t="s">
        <v>114</v>
      </c>
      <c r="C979">
        <v>20</v>
      </c>
      <c r="D979">
        <v>11</v>
      </c>
      <c r="F979" s="1">
        <v>1</v>
      </c>
      <c r="G979" s="1">
        <v>1968</v>
      </c>
      <c r="H979" s="11" t="s">
        <v>70</v>
      </c>
      <c r="I979" s="11" t="s">
        <v>70</v>
      </c>
      <c r="J979" s="11" t="s">
        <v>70</v>
      </c>
      <c r="K979" s="11" t="s">
        <v>70</v>
      </c>
      <c r="L979" s="11" t="s">
        <v>70</v>
      </c>
      <c r="M979" s="12" t="s">
        <v>70</v>
      </c>
      <c r="N979" s="12" t="s">
        <v>70</v>
      </c>
      <c r="O979" s="12" t="s">
        <v>70</v>
      </c>
      <c r="P979" s="12" t="s">
        <v>70</v>
      </c>
      <c r="Q979" s="12" t="s">
        <v>70</v>
      </c>
      <c r="R979" s="12">
        <v>26740000</v>
      </c>
      <c r="S979" s="12" t="s">
        <v>70</v>
      </c>
      <c r="T979" s="12" t="s">
        <v>70</v>
      </c>
      <c r="U979" s="1" t="str">
        <f t="shared" si="103"/>
        <v/>
      </c>
      <c r="V979" s="1" t="str">
        <f t="shared" si="104"/>
        <v/>
      </c>
      <c r="W979" s="1" t="str">
        <f t="shared" si="105"/>
        <v/>
      </c>
      <c r="X979" s="1">
        <v>8</v>
      </c>
      <c r="Y979" s="13">
        <v>474399471.62235904</v>
      </c>
      <c r="Z979">
        <v>12623.514052815193</v>
      </c>
      <c r="AA979" s="2">
        <v>-6.4154545416084119</v>
      </c>
      <c r="AB979" s="2">
        <v>65469162.283679843</v>
      </c>
      <c r="AC979" s="2">
        <v>708324151.82660019</v>
      </c>
      <c r="AD979" s="2">
        <v>158186467.65782887</v>
      </c>
      <c r="AF979" s="2">
        <v>1.0000083334583398</v>
      </c>
      <c r="AG979" s="2">
        <v>201000</v>
      </c>
      <c r="AH979" s="1" t="s">
        <v>69</v>
      </c>
      <c r="AJ979">
        <f t="shared" si="107"/>
        <v>1590368349.6294649</v>
      </c>
      <c r="AK979" s="1">
        <f t="shared" si="102"/>
        <v>30.26175958502807</v>
      </c>
      <c r="AL979" s="1" t="str">
        <f t="shared" si="106"/>
        <v/>
      </c>
    </row>
    <row r="980" spans="1:38">
      <c r="A980" t="s">
        <v>15</v>
      </c>
      <c r="B980" t="s">
        <v>114</v>
      </c>
      <c r="C980">
        <v>20</v>
      </c>
      <c r="D980">
        <v>11</v>
      </c>
      <c r="F980" s="1">
        <v>1</v>
      </c>
      <c r="G980" s="1">
        <v>1969</v>
      </c>
      <c r="H980" s="11" t="s">
        <v>70</v>
      </c>
      <c r="I980" s="11" t="s">
        <v>70</v>
      </c>
      <c r="J980" s="11" t="s">
        <v>70</v>
      </c>
      <c r="K980" s="11" t="s">
        <v>70</v>
      </c>
      <c r="L980" s="11" t="s">
        <v>70</v>
      </c>
      <c r="M980" s="12" t="s">
        <v>70</v>
      </c>
      <c r="N980" s="12" t="s">
        <v>70</v>
      </c>
      <c r="O980" s="12" t="s">
        <v>70</v>
      </c>
      <c r="P980" s="12" t="s">
        <v>70</v>
      </c>
      <c r="Q980" s="12" t="s">
        <v>70</v>
      </c>
      <c r="R980" s="12">
        <v>37500000</v>
      </c>
      <c r="S980" s="12" t="s">
        <v>70</v>
      </c>
      <c r="T980" s="12" t="s">
        <v>70</v>
      </c>
      <c r="U980" s="1" t="str">
        <f t="shared" si="103"/>
        <v/>
      </c>
      <c r="V980" s="1" t="str">
        <f t="shared" si="104"/>
        <v/>
      </c>
      <c r="W980" s="1" t="str">
        <f t="shared" si="105"/>
        <v/>
      </c>
      <c r="X980" s="1">
        <v>9</v>
      </c>
      <c r="Y980" s="13">
        <v>414709311.35295987</v>
      </c>
      <c r="Z980">
        <v>12795.947643994803</v>
      </c>
      <c r="AA980" s="2">
        <v>1.3659713963811555</v>
      </c>
      <c r="AB980" s="2">
        <v>55139609.391670592</v>
      </c>
      <c r="AC980" s="2">
        <v>540244143.68576372</v>
      </c>
      <c r="AD980" s="2">
        <v>109289273.32339603</v>
      </c>
      <c r="AF980" s="2">
        <v>0.99010709827115373</v>
      </c>
      <c r="AG980" s="2">
        <v>203000</v>
      </c>
      <c r="AH980" s="1" t="s">
        <v>69</v>
      </c>
      <c r="AJ980">
        <f t="shared" si="107"/>
        <v>1732570575.9467311</v>
      </c>
      <c r="AK980" s="1">
        <f t="shared" si="102"/>
        <v>32.175033361966946</v>
      </c>
      <c r="AL980" s="1" t="str">
        <f t="shared" si="106"/>
        <v/>
      </c>
    </row>
    <row r="981" spans="1:38">
      <c r="A981" t="s">
        <v>15</v>
      </c>
      <c r="B981" t="s">
        <v>114</v>
      </c>
      <c r="C981">
        <v>20</v>
      </c>
      <c r="D981">
        <v>11</v>
      </c>
      <c r="F981" s="1">
        <v>1</v>
      </c>
      <c r="G981" s="1">
        <v>1970</v>
      </c>
      <c r="H981" s="3">
        <v>1762030.0231008846</v>
      </c>
      <c r="I981" s="3">
        <v>0</v>
      </c>
      <c r="J981" s="3">
        <v>0</v>
      </c>
      <c r="K981" s="3">
        <v>5294807.8129816018</v>
      </c>
      <c r="L981" s="3">
        <v>0</v>
      </c>
      <c r="M981" s="4">
        <v>16227143.689469334</v>
      </c>
      <c r="N981" s="4">
        <v>0</v>
      </c>
      <c r="O981" s="4">
        <v>0</v>
      </c>
      <c r="P981" s="4">
        <v>156973006.04535013</v>
      </c>
      <c r="Q981" s="4">
        <v>0</v>
      </c>
      <c r="R981" s="4">
        <v>52720000</v>
      </c>
      <c r="S981" s="12" t="s">
        <v>70</v>
      </c>
      <c r="T981" s="12" t="s">
        <v>70</v>
      </c>
      <c r="U981" s="1">
        <f t="shared" si="103"/>
        <v>59776837.836082488</v>
      </c>
      <c r="V981" s="1">
        <f t="shared" si="104"/>
        <v>173200149.73481947</v>
      </c>
      <c r="W981" s="1">
        <f t="shared" si="105"/>
        <v>-113423311.89873698</v>
      </c>
      <c r="X981" s="1">
        <v>10</v>
      </c>
      <c r="Y981" s="13">
        <v>518902000</v>
      </c>
      <c r="Z981">
        <v>13682.682783477692</v>
      </c>
      <c r="AA981" s="2">
        <v>6.9298121886192519</v>
      </c>
      <c r="AB981" s="2">
        <v>71457209.65703778</v>
      </c>
      <c r="AC981" s="2">
        <v>579101794.50236845</v>
      </c>
      <c r="AD981" s="2">
        <v>133082979.87804067</v>
      </c>
      <c r="AE981">
        <v>306634464.21759921</v>
      </c>
      <c r="AF981" s="2">
        <v>0.49140148024291624</v>
      </c>
      <c r="AG981" s="2">
        <v>204000</v>
      </c>
      <c r="AH981" s="1" t="s">
        <v>69</v>
      </c>
      <c r="AJ981">
        <f t="shared" si="107"/>
        <v>1889012165.1611261</v>
      </c>
      <c r="AK981" s="1">
        <f t="shared" si="102"/>
        <v>33.967519672601057</v>
      </c>
      <c r="AL981" s="1">
        <f t="shared" si="106"/>
        <v>1775588853.2623892</v>
      </c>
    </row>
    <row r="982" spans="1:38">
      <c r="A982" t="s">
        <v>15</v>
      </c>
      <c r="B982" t="s">
        <v>114</v>
      </c>
      <c r="C982">
        <v>20</v>
      </c>
      <c r="D982">
        <v>11</v>
      </c>
      <c r="F982" s="1">
        <v>1</v>
      </c>
      <c r="G982" s="1">
        <v>1971</v>
      </c>
      <c r="H982" s="3">
        <v>1559066.4214388235</v>
      </c>
      <c r="I982" s="3">
        <v>0</v>
      </c>
      <c r="J982" s="3">
        <v>0</v>
      </c>
      <c r="K982" s="3">
        <v>4684912.8340413719</v>
      </c>
      <c r="L982" s="3">
        <v>0</v>
      </c>
      <c r="M982" s="4">
        <v>23718434.904822551</v>
      </c>
      <c r="N982" s="4">
        <v>0</v>
      </c>
      <c r="O982" s="4">
        <v>0</v>
      </c>
      <c r="P982" s="4">
        <v>192347204.59078115</v>
      </c>
      <c r="Q982" s="4">
        <v>0</v>
      </c>
      <c r="R982" s="4">
        <v>68845680</v>
      </c>
      <c r="S982" s="12" t="s">
        <v>70</v>
      </c>
      <c r="T982" s="12" t="s">
        <v>70</v>
      </c>
      <c r="U982" s="1">
        <f t="shared" si="103"/>
        <v>75089659.2554802</v>
      </c>
      <c r="V982" s="1">
        <f t="shared" si="104"/>
        <v>216065639.49560371</v>
      </c>
      <c r="W982" s="1">
        <f t="shared" si="105"/>
        <v>-140975980.24012351</v>
      </c>
      <c r="X982" s="1">
        <v>11</v>
      </c>
      <c r="Y982" s="13">
        <v>660321784.09090912</v>
      </c>
      <c r="Z982">
        <v>15319.563966326179</v>
      </c>
      <c r="AA982" s="2">
        <v>11.963159628498275</v>
      </c>
      <c r="AB982" s="2">
        <v>93973019.385354936</v>
      </c>
      <c r="AC982" s="2">
        <v>824356121.92342579</v>
      </c>
      <c r="AD982" s="2">
        <v>204158992.9032383</v>
      </c>
      <c r="AE982" s="2">
        <v>387789575.86145699</v>
      </c>
      <c r="AF982" s="2">
        <v>0.97561749453646562</v>
      </c>
      <c r="AG982" s="2">
        <v>206000</v>
      </c>
      <c r="AH982" s="1" t="s">
        <v>69</v>
      </c>
      <c r="AI982" s="3"/>
      <c r="AJ982">
        <f t="shared" si="107"/>
        <v>2116865143.1892328</v>
      </c>
      <c r="AK982" s="1">
        <f t="shared" si="102"/>
        <v>35.826641843319187</v>
      </c>
      <c r="AL982" s="1">
        <f t="shared" si="106"/>
        <v>1975889162.9491093</v>
      </c>
    </row>
    <row r="983" spans="1:38">
      <c r="A983" t="s">
        <v>15</v>
      </c>
      <c r="B983" t="s">
        <v>114</v>
      </c>
      <c r="C983">
        <v>20</v>
      </c>
      <c r="D983">
        <v>11</v>
      </c>
      <c r="F983" s="1">
        <v>1</v>
      </c>
      <c r="G983" s="1">
        <v>1972</v>
      </c>
      <c r="H983" s="3">
        <v>2742864.2175117885</v>
      </c>
      <c r="I983" s="3">
        <v>0</v>
      </c>
      <c r="J983" s="3">
        <v>0</v>
      </c>
      <c r="K983" s="3">
        <v>8242163.1291339118</v>
      </c>
      <c r="L983" s="3">
        <v>0</v>
      </c>
      <c r="M983" s="4">
        <v>24788668.11058503</v>
      </c>
      <c r="N983" s="4">
        <v>0</v>
      </c>
      <c r="O983" s="4">
        <v>0</v>
      </c>
      <c r="P983" s="4">
        <v>236564952.77256992</v>
      </c>
      <c r="Q983" s="4">
        <v>0</v>
      </c>
      <c r="R983" s="4">
        <v>83047950</v>
      </c>
      <c r="S983" s="12" t="s">
        <v>70</v>
      </c>
      <c r="T983" s="12" t="s">
        <v>70</v>
      </c>
      <c r="U983" s="1">
        <f t="shared" si="103"/>
        <v>94032977.346645698</v>
      </c>
      <c r="V983" s="1">
        <f t="shared" si="104"/>
        <v>261353620.88315496</v>
      </c>
      <c r="W983" s="1">
        <f t="shared" si="105"/>
        <v>-167320643.53650928</v>
      </c>
      <c r="X983" s="1">
        <v>12</v>
      </c>
      <c r="Y983" s="13">
        <v>827213290.27872193</v>
      </c>
      <c r="Z983">
        <v>16032.42278621102</v>
      </c>
      <c r="AA983" s="2">
        <v>4.6532578959281636</v>
      </c>
      <c r="AB983" s="2">
        <v>130573004.47594754</v>
      </c>
      <c r="AC983" s="2">
        <v>831574656.77632833</v>
      </c>
      <c r="AD983" s="2">
        <v>247822933.41621491</v>
      </c>
      <c r="AE983" s="2">
        <v>475359317.40465981</v>
      </c>
      <c r="AF983" s="2">
        <v>1.4458083175229917</v>
      </c>
      <c r="AG983" s="2">
        <v>209000</v>
      </c>
      <c r="AH983" s="1" t="s">
        <v>69</v>
      </c>
      <c r="AJ983">
        <f t="shared" si="107"/>
        <v>2355435421.2770324</v>
      </c>
      <c r="AK983" s="1">
        <f t="shared" si="102"/>
        <v>37.156298267883685</v>
      </c>
      <c r="AL983" s="1">
        <f t="shared" si="106"/>
        <v>2188114777.7405233</v>
      </c>
    </row>
    <row r="984" spans="1:38">
      <c r="A984" t="s">
        <v>15</v>
      </c>
      <c r="B984" t="s">
        <v>114</v>
      </c>
      <c r="C984">
        <v>20</v>
      </c>
      <c r="D984">
        <v>11</v>
      </c>
      <c r="F984" s="1">
        <v>1</v>
      </c>
      <c r="G984" s="1">
        <v>1973</v>
      </c>
      <c r="H984" s="3">
        <v>3929030.9194627414</v>
      </c>
      <c r="I984" s="3">
        <v>0</v>
      </c>
      <c r="J984" s="3">
        <v>0</v>
      </c>
      <c r="K984" s="3">
        <v>11806531.862156877</v>
      </c>
      <c r="L984" s="3">
        <v>0</v>
      </c>
      <c r="M984" s="4">
        <v>24201116.601810016</v>
      </c>
      <c r="N984" s="4">
        <v>0</v>
      </c>
      <c r="O984" s="4">
        <v>0</v>
      </c>
      <c r="P984" s="4">
        <v>309524237.27252144</v>
      </c>
      <c r="Q984" s="4">
        <v>0</v>
      </c>
      <c r="R984" s="4">
        <v>98396840</v>
      </c>
      <c r="S984" s="12" t="s">
        <v>70</v>
      </c>
      <c r="T984" s="12" t="s">
        <v>70</v>
      </c>
      <c r="U984" s="1">
        <f t="shared" si="103"/>
        <v>114132402.78161962</v>
      </c>
      <c r="V984" s="1">
        <f t="shared" si="104"/>
        <v>333725353.87433147</v>
      </c>
      <c r="W984" s="1">
        <f t="shared" si="105"/>
        <v>-219592951.09271187</v>
      </c>
      <c r="X984" s="1">
        <v>13</v>
      </c>
      <c r="Y984" s="13">
        <v>1137337701.0984135</v>
      </c>
      <c r="Z984">
        <v>16881.276070116794</v>
      </c>
      <c r="AA984" s="2">
        <v>5.2946039112431862</v>
      </c>
      <c r="AB984" s="2">
        <v>173807510.28997216</v>
      </c>
      <c r="AC984" s="2">
        <v>1018128841.3429064</v>
      </c>
      <c r="AD984" s="2">
        <v>372001271.57711577</v>
      </c>
      <c r="AE984" s="2">
        <v>618249011.68123043</v>
      </c>
      <c r="AF984" s="2">
        <v>1.4252022707201413</v>
      </c>
      <c r="AG984" s="2">
        <v>212000</v>
      </c>
      <c r="AH984" s="1" t="s">
        <v>69</v>
      </c>
      <c r="AJ984">
        <f t="shared" si="107"/>
        <v>2764442621.4593964</v>
      </c>
      <c r="AK984" s="1">
        <f t="shared" si="102"/>
        <v>39.312558192376336</v>
      </c>
      <c r="AL984" s="1">
        <f t="shared" si="106"/>
        <v>2544849670.3666844</v>
      </c>
    </row>
    <row r="985" spans="1:38">
      <c r="A985" t="s">
        <v>15</v>
      </c>
      <c r="B985" t="s">
        <v>114</v>
      </c>
      <c r="C985">
        <v>20</v>
      </c>
      <c r="D985">
        <v>11</v>
      </c>
      <c r="F985" s="1">
        <v>1</v>
      </c>
      <c r="G985" s="1">
        <v>1974</v>
      </c>
      <c r="H985" s="3">
        <v>8871844.7701300886</v>
      </c>
      <c r="I985" s="3">
        <v>0</v>
      </c>
      <c r="J985" s="3">
        <v>0</v>
      </c>
      <c r="K985" s="3">
        <v>26659428.266594999</v>
      </c>
      <c r="L985" s="3">
        <v>0</v>
      </c>
      <c r="M985" s="4">
        <v>29216744.729566783</v>
      </c>
      <c r="N985" s="4">
        <v>0</v>
      </c>
      <c r="O985" s="4">
        <v>0</v>
      </c>
      <c r="P985" s="4">
        <v>433281603.48545682</v>
      </c>
      <c r="Q985" s="4">
        <v>0</v>
      </c>
      <c r="R985" s="4">
        <v>47252190</v>
      </c>
      <c r="S985" s="12" t="s">
        <v>70</v>
      </c>
      <c r="T985" s="12" t="s">
        <v>70</v>
      </c>
      <c r="U985" s="1">
        <f t="shared" si="103"/>
        <v>82783463.036725089</v>
      </c>
      <c r="V985" s="1">
        <f t="shared" si="104"/>
        <v>462498348.21502364</v>
      </c>
      <c r="W985" s="1">
        <f t="shared" si="105"/>
        <v>-379714885.17829853</v>
      </c>
      <c r="X985" s="1">
        <v>14</v>
      </c>
      <c r="Y985" s="13">
        <v>1492743381.6908453</v>
      </c>
      <c r="Z985">
        <v>17595.576987701184</v>
      </c>
      <c r="AA985" s="2">
        <v>4.2313206336862521</v>
      </c>
      <c r="AB985" s="2">
        <v>253691824.07857507</v>
      </c>
      <c r="AC985" s="2">
        <v>1098813972.7903709</v>
      </c>
      <c r="AD985" s="2">
        <v>516718745.05623513</v>
      </c>
      <c r="AE985" s="2">
        <v>845269793.75067341</v>
      </c>
      <c r="AF985" s="2">
        <v>1.4051753455650287</v>
      </c>
      <c r="AG985" s="2">
        <v>215000</v>
      </c>
      <c r="AH985" s="1" t="s">
        <v>69</v>
      </c>
      <c r="AJ985">
        <f t="shared" si="107"/>
        <v>3459146486.9785657</v>
      </c>
      <c r="AK985" s="1">
        <f t="shared" si="102"/>
        <v>43.58713252795696</v>
      </c>
      <c r="AL985" s="1">
        <f t="shared" si="106"/>
        <v>3079431601.8002672</v>
      </c>
    </row>
    <row r="986" spans="1:38">
      <c r="A986" t="s">
        <v>15</v>
      </c>
      <c r="B986" t="s">
        <v>114</v>
      </c>
      <c r="C986">
        <v>20</v>
      </c>
      <c r="D986">
        <v>11</v>
      </c>
      <c r="F986" s="1">
        <v>1</v>
      </c>
      <c r="G986" s="1">
        <v>1975</v>
      </c>
      <c r="H986" s="3">
        <v>9482384.3920587655</v>
      </c>
      <c r="I986" s="3">
        <v>0</v>
      </c>
      <c r="J986" s="3">
        <v>0</v>
      </c>
      <c r="K986" s="3">
        <v>28494067.811858695</v>
      </c>
      <c r="L986" s="3">
        <v>0</v>
      </c>
      <c r="M986" s="4">
        <v>45282451.087658174</v>
      </c>
      <c r="N986" s="4">
        <v>0</v>
      </c>
      <c r="O986" s="4">
        <v>0</v>
      </c>
      <c r="P986" s="4">
        <v>534863687.85427487</v>
      </c>
      <c r="Q986" s="4">
        <v>0</v>
      </c>
      <c r="R986" s="4">
        <v>45595760</v>
      </c>
      <c r="S986" s="12" t="s">
        <v>70</v>
      </c>
      <c r="T986" s="12" t="s">
        <v>70</v>
      </c>
      <c r="U986" s="1">
        <f t="shared" si="103"/>
        <v>83572212.203917459</v>
      </c>
      <c r="V986" s="1">
        <f t="shared" si="104"/>
        <v>580146138.94193304</v>
      </c>
      <c r="W986" s="1">
        <f t="shared" si="105"/>
        <v>-496573926.73801559</v>
      </c>
      <c r="X986" s="1">
        <v>15</v>
      </c>
      <c r="Y986" s="13">
        <v>1386032934.2875733</v>
      </c>
      <c r="Z986" s="2">
        <v>17465.566123057331</v>
      </c>
      <c r="AA986" s="2">
        <v>-0.73888378161584001</v>
      </c>
      <c r="AB986" s="2">
        <v>241054884.65430611</v>
      </c>
      <c r="AC986" s="2">
        <v>1001860619.7177265</v>
      </c>
      <c r="AD986" s="2">
        <v>467110484.04867089</v>
      </c>
      <c r="AE986" s="2">
        <v>772227754.18438351</v>
      </c>
      <c r="AF986" s="2">
        <v>1.3857034661426282</v>
      </c>
      <c r="AG986" s="2">
        <v>218000</v>
      </c>
      <c r="AH986" s="1" t="s">
        <v>69</v>
      </c>
      <c r="AJ986">
        <f t="shared" si="107"/>
        <v>4195877031.4555931</v>
      </c>
      <c r="AK986" s="1">
        <f t="shared" si="102"/>
        <v>48.94217953506363</v>
      </c>
      <c r="AL986" s="1">
        <f t="shared" si="106"/>
        <v>3699303104.7175775</v>
      </c>
    </row>
    <row r="987" spans="1:38">
      <c r="A987" t="s">
        <v>15</v>
      </c>
      <c r="B987" t="s">
        <v>114</v>
      </c>
      <c r="C987">
        <v>20</v>
      </c>
      <c r="D987">
        <v>11</v>
      </c>
      <c r="F987" s="1">
        <v>1</v>
      </c>
      <c r="G987" s="1">
        <v>1976</v>
      </c>
      <c r="H987" s="3">
        <v>12158048.762171732</v>
      </c>
      <c r="I987" s="3">
        <v>0</v>
      </c>
      <c r="J987" s="3">
        <v>0</v>
      </c>
      <c r="K987" s="3">
        <v>36534298.923732035</v>
      </c>
      <c r="L987" s="3">
        <v>0</v>
      </c>
      <c r="M987" s="4">
        <v>46988576.008279949</v>
      </c>
      <c r="N987" s="4">
        <v>0</v>
      </c>
      <c r="O987" s="4">
        <v>0</v>
      </c>
      <c r="P987" s="4">
        <v>626561991.65033877</v>
      </c>
      <c r="Q987" s="4">
        <v>0</v>
      </c>
      <c r="R987" s="4">
        <v>79379680</v>
      </c>
      <c r="S987" s="12">
        <v>402000000</v>
      </c>
      <c r="T987" s="12">
        <v>-427900000</v>
      </c>
      <c r="U987" s="1">
        <f t="shared" si="103"/>
        <v>128072027.68590376</v>
      </c>
      <c r="V987" s="1">
        <f t="shared" si="104"/>
        <v>673550567.65861869</v>
      </c>
      <c r="W987" s="1">
        <f t="shared" si="105"/>
        <v>-545478539.9727149</v>
      </c>
      <c r="X987" s="1">
        <v>16</v>
      </c>
      <c r="Y987" s="13">
        <v>1644755717.1872425</v>
      </c>
      <c r="Z987" s="2">
        <v>18338.163368317342</v>
      </c>
      <c r="AA987" s="2">
        <v>4.9961005507175997</v>
      </c>
      <c r="AB987" s="2">
        <v>272613528.09550369</v>
      </c>
      <c r="AC987" s="2">
        <v>974630609.0873853</v>
      </c>
      <c r="AD987" s="2">
        <v>483680815.94207788</v>
      </c>
      <c r="AE987" s="2">
        <v>892250537.5818547</v>
      </c>
      <c r="AF987" s="2">
        <v>0.91324835632724743</v>
      </c>
      <c r="AG987" s="2">
        <v>220000</v>
      </c>
      <c r="AH987" s="1" t="s">
        <v>69</v>
      </c>
      <c r="AJ987">
        <f t="shared" si="107"/>
        <v>4723302093.0237942</v>
      </c>
      <c r="AK987" s="1">
        <f t="shared" si="102"/>
        <v>51.512945562407083</v>
      </c>
      <c r="AL987" s="1">
        <f t="shared" si="106"/>
        <v>4177823553.0510793</v>
      </c>
    </row>
    <row r="988" spans="1:38">
      <c r="A988" t="s">
        <v>15</v>
      </c>
      <c r="B988" t="s">
        <v>114</v>
      </c>
      <c r="C988">
        <v>20</v>
      </c>
      <c r="D988">
        <v>11</v>
      </c>
      <c r="F988" s="1">
        <v>1</v>
      </c>
      <c r="G988" s="1">
        <v>1977</v>
      </c>
      <c r="H988" s="3">
        <v>17075305.535265986</v>
      </c>
      <c r="I988" s="3">
        <v>0</v>
      </c>
      <c r="J988" s="3">
        <v>0</v>
      </c>
      <c r="K988" s="3">
        <v>51617042.150637783</v>
      </c>
      <c r="L988" s="3">
        <v>0</v>
      </c>
      <c r="M988" s="4">
        <v>48580959.267526932</v>
      </c>
      <c r="N988" s="4">
        <v>0</v>
      </c>
      <c r="O988" s="4">
        <v>0</v>
      </c>
      <c r="P988" s="4">
        <v>781374155.37029362</v>
      </c>
      <c r="Q988" s="4">
        <v>0</v>
      </c>
      <c r="R988" s="4">
        <v>98343280</v>
      </c>
      <c r="S988" s="12">
        <v>512600000</v>
      </c>
      <c r="T988" s="12">
        <v>-564700000</v>
      </c>
      <c r="U988" s="1">
        <f t="shared" si="103"/>
        <v>167035627.68590379</v>
      </c>
      <c r="V988" s="1">
        <f t="shared" si="104"/>
        <v>829955114.6378206</v>
      </c>
      <c r="W988" s="1">
        <f t="shared" si="105"/>
        <v>-662919486.95191681</v>
      </c>
      <c r="X988" s="1">
        <v>17</v>
      </c>
      <c r="Y988" s="13">
        <v>2175791290.7929807</v>
      </c>
      <c r="Z988" s="2">
        <v>19776.223136614786</v>
      </c>
      <c r="AA988" s="2">
        <v>7.8418963743226584</v>
      </c>
      <c r="AB988" s="2">
        <v>363260824.05457288</v>
      </c>
      <c r="AC988" s="2">
        <v>1086623972.1319699</v>
      </c>
      <c r="AD988" s="2">
        <v>619498371.58373165</v>
      </c>
      <c r="AE988" s="2">
        <v>1176988529.1814315</v>
      </c>
      <c r="AF988" s="2">
        <v>0.9049835519917856</v>
      </c>
      <c r="AG988" s="2">
        <v>222000</v>
      </c>
      <c r="AH988" s="1" t="s">
        <v>69</v>
      </c>
      <c r="AJ988">
        <f t="shared" si="107"/>
        <v>5484806864.4847717</v>
      </c>
      <c r="AK988" s="1">
        <f t="shared" si="102"/>
        <v>55.272589361903854</v>
      </c>
      <c r="AL988" s="1">
        <f t="shared" si="106"/>
        <v>4821887377.532855</v>
      </c>
    </row>
    <row r="989" spans="1:38">
      <c r="A989" t="s">
        <v>15</v>
      </c>
      <c r="B989" t="s">
        <v>114</v>
      </c>
      <c r="C989">
        <v>20</v>
      </c>
      <c r="D989">
        <v>11</v>
      </c>
      <c r="F989" s="1">
        <v>1</v>
      </c>
      <c r="G989" s="1">
        <v>1978</v>
      </c>
      <c r="H989" s="3">
        <v>23650123.658917379</v>
      </c>
      <c r="I989" s="3">
        <v>0</v>
      </c>
      <c r="J989" s="3">
        <v>0</v>
      </c>
      <c r="K989" s="3">
        <v>72542224.02698639</v>
      </c>
      <c r="L989" s="3">
        <v>0</v>
      </c>
      <c r="M989" s="4">
        <v>51651984.12464612</v>
      </c>
      <c r="N989" s="4">
        <v>0</v>
      </c>
      <c r="O989" s="4">
        <v>0</v>
      </c>
      <c r="P989" s="4">
        <v>920096599.55986512</v>
      </c>
      <c r="Q989" s="4">
        <v>0</v>
      </c>
      <c r="R989" s="4">
        <v>135832000</v>
      </c>
      <c r="S989" s="12">
        <v>640300000</v>
      </c>
      <c r="T989" s="12">
        <v>-618400000</v>
      </c>
      <c r="U989" s="1">
        <f t="shared" si="103"/>
        <v>232024347.68590379</v>
      </c>
      <c r="V989" s="1">
        <f t="shared" si="104"/>
        <v>971748583.68451118</v>
      </c>
      <c r="W989" s="1">
        <f t="shared" si="105"/>
        <v>-739724235.9986074</v>
      </c>
      <c r="X989" s="1">
        <v>18</v>
      </c>
      <c r="Y989" s="13">
        <v>2474614617.6828594</v>
      </c>
      <c r="Z989" s="2">
        <v>20778.904699743052</v>
      </c>
      <c r="AA989" s="2">
        <v>5.0701367809298716</v>
      </c>
      <c r="AB989" s="2">
        <v>438057548.14232486</v>
      </c>
      <c r="AC989" s="2">
        <v>1026413687.2220304</v>
      </c>
      <c r="AD989" s="2">
        <v>628685245.83927512</v>
      </c>
      <c r="AE989" s="2">
        <v>1347305595.2815025</v>
      </c>
      <c r="AF989" s="2">
        <v>0.89686699827603156</v>
      </c>
      <c r="AG989" s="2">
        <v>224000</v>
      </c>
      <c r="AH989" s="1" t="s">
        <v>69</v>
      </c>
      <c r="AJ989">
        <f t="shared" si="107"/>
        <v>6320209020.2093983</v>
      </c>
      <c r="AK989" s="1">
        <f t="shared" si="102"/>
        <v>59.745581483247655</v>
      </c>
      <c r="AL989" s="1">
        <f t="shared" si="106"/>
        <v>5580484784.2107906</v>
      </c>
    </row>
    <row r="990" spans="1:38">
      <c r="A990" t="s">
        <v>15</v>
      </c>
      <c r="B990" t="s">
        <v>114</v>
      </c>
      <c r="C990">
        <v>20</v>
      </c>
      <c r="D990">
        <v>11</v>
      </c>
      <c r="F990" s="1">
        <v>1</v>
      </c>
      <c r="G990" s="1">
        <v>1979</v>
      </c>
      <c r="H990" s="3">
        <v>31222579.431835085</v>
      </c>
      <c r="I990" s="3">
        <v>0</v>
      </c>
      <c r="J990" s="3">
        <v>0</v>
      </c>
      <c r="K990" s="3">
        <v>99369768.254068673</v>
      </c>
      <c r="L990" s="3">
        <v>0</v>
      </c>
      <c r="M990" s="4">
        <v>52827314.625518896</v>
      </c>
      <c r="N990" s="4">
        <v>0</v>
      </c>
      <c r="O990" s="4">
        <v>0</v>
      </c>
      <c r="P990" s="4">
        <v>1048925790.8788593</v>
      </c>
      <c r="Q990" s="4">
        <v>0</v>
      </c>
      <c r="R990" s="4">
        <v>161937500</v>
      </c>
      <c r="S990" s="12">
        <v>779600000</v>
      </c>
      <c r="T990" s="12">
        <v>-754100000</v>
      </c>
      <c r="U990" s="1">
        <f t="shared" si="103"/>
        <v>292529847.68590379</v>
      </c>
      <c r="V990" s="1">
        <f t="shared" si="104"/>
        <v>1101753105.5043781</v>
      </c>
      <c r="W990" s="1">
        <f t="shared" si="105"/>
        <v>-809223257.81847429</v>
      </c>
      <c r="X990" s="1">
        <v>19</v>
      </c>
      <c r="Y990" s="13">
        <v>2811162827.566648</v>
      </c>
      <c r="Z990" s="2">
        <v>21596.058532749306</v>
      </c>
      <c r="AA990" s="2">
        <v>3.9326126415910636</v>
      </c>
      <c r="AB990" s="2">
        <v>513807190.76825333</v>
      </c>
      <c r="AC990" s="2">
        <v>1008244528.9244504</v>
      </c>
      <c r="AD990" s="2">
        <v>690159676.11595762</v>
      </c>
      <c r="AE990" s="2">
        <v>1558131649.8065484</v>
      </c>
      <c r="AF990" s="2">
        <v>0.88889474172459937</v>
      </c>
      <c r="AG990" s="2">
        <v>226000</v>
      </c>
      <c r="AH990" s="1" t="s">
        <v>69</v>
      </c>
      <c r="AJ990">
        <f t="shared" si="107"/>
        <v>7308722215.4128866</v>
      </c>
      <c r="AK990" s="1">
        <f t="shared" si="102"/>
        <v>65.172862266948485</v>
      </c>
      <c r="AL990" s="1">
        <f t="shared" si="106"/>
        <v>6499498957.5944118</v>
      </c>
    </row>
    <row r="991" spans="1:38">
      <c r="A991" t="s">
        <v>15</v>
      </c>
      <c r="B991" t="s">
        <v>114</v>
      </c>
      <c r="C991">
        <v>20</v>
      </c>
      <c r="D991">
        <v>11</v>
      </c>
      <c r="F991" s="1">
        <v>1</v>
      </c>
      <c r="G991" s="1">
        <v>1980</v>
      </c>
      <c r="H991" s="3">
        <v>40559746.592801541</v>
      </c>
      <c r="I991" s="3">
        <v>0</v>
      </c>
      <c r="J991" s="3">
        <v>0</v>
      </c>
      <c r="K991" s="3">
        <v>143694255.6269795</v>
      </c>
      <c r="L991" s="3">
        <v>0</v>
      </c>
      <c r="M991" s="4">
        <v>68822709.837728709</v>
      </c>
      <c r="N991" s="4">
        <v>0</v>
      </c>
      <c r="O991" s="4">
        <v>0</v>
      </c>
      <c r="P991" s="4">
        <v>1167149820.546721</v>
      </c>
      <c r="Q991" s="4">
        <v>0</v>
      </c>
      <c r="R991" s="4">
        <v>173812700</v>
      </c>
      <c r="S991" s="12">
        <v>919800000</v>
      </c>
      <c r="T991" s="12">
        <v>-899900000</v>
      </c>
      <c r="U991" s="1">
        <f t="shared" si="103"/>
        <v>358066702.21978104</v>
      </c>
      <c r="V991" s="1">
        <f t="shared" si="104"/>
        <v>1235972530.3844497</v>
      </c>
      <c r="W991" s="1">
        <f t="shared" si="105"/>
        <v>-877905828.16466868</v>
      </c>
      <c r="X991" s="1">
        <v>20</v>
      </c>
      <c r="Y991" s="13">
        <v>3331325043.7718859</v>
      </c>
      <c r="Z991" s="2">
        <v>22637.054931900831</v>
      </c>
      <c r="AA991" s="2">
        <v>4.8203073610534375</v>
      </c>
      <c r="AB991" s="2">
        <v>587095862.51459062</v>
      </c>
      <c r="AC991" s="2">
        <v>1148849640.7092707</v>
      </c>
      <c r="AD991" s="2">
        <v>884546949.30798721</v>
      </c>
      <c r="AE991" s="2">
        <v>1842346997.6654994</v>
      </c>
      <c r="AF991" s="2">
        <v>0.88106296821549057</v>
      </c>
      <c r="AG991" s="2">
        <v>228000</v>
      </c>
      <c r="AH991" s="1">
        <v>133401826.14940421</v>
      </c>
      <c r="AJ991">
        <f t="shared" si="107"/>
        <v>8573767133.2665796</v>
      </c>
      <c r="AK991" s="1">
        <f t="shared" si="102"/>
        <v>71.4227229151995</v>
      </c>
      <c r="AL991" s="1">
        <f t="shared" si="106"/>
        <v>7695861305.1019106</v>
      </c>
    </row>
    <row r="992" spans="1:38">
      <c r="A992" t="s">
        <v>15</v>
      </c>
      <c r="B992" t="s">
        <v>114</v>
      </c>
      <c r="C992">
        <v>20</v>
      </c>
      <c r="D992">
        <v>11</v>
      </c>
      <c r="F992" s="1">
        <v>1</v>
      </c>
      <c r="G992" s="1">
        <v>1981</v>
      </c>
      <c r="H992" s="3">
        <v>41883356.187702261</v>
      </c>
      <c r="I992" s="3">
        <v>0</v>
      </c>
      <c r="J992" s="3">
        <v>0</v>
      </c>
      <c r="K992" s="3">
        <v>160378062.92331505</v>
      </c>
      <c r="L992" s="3">
        <v>0</v>
      </c>
      <c r="M992" s="4">
        <v>91553261.186937869</v>
      </c>
      <c r="N992" s="4">
        <v>0</v>
      </c>
      <c r="O992" s="4">
        <v>0</v>
      </c>
      <c r="P992" s="4">
        <v>1284980767.3828349</v>
      </c>
      <c r="Q992" s="4">
        <v>0</v>
      </c>
      <c r="R992" s="4">
        <v>229526200</v>
      </c>
      <c r="S992" s="12">
        <v>896400000</v>
      </c>
      <c r="T992" s="12">
        <v>-925500000</v>
      </c>
      <c r="U992" s="1">
        <f t="shared" si="103"/>
        <v>431787619.11101735</v>
      </c>
      <c r="V992" s="1">
        <f t="shared" si="104"/>
        <v>1376534028.5697727</v>
      </c>
      <c r="W992" s="1">
        <f t="shared" si="105"/>
        <v>-944746409.45875537</v>
      </c>
      <c r="X992" s="1">
        <v>21</v>
      </c>
      <c r="Y992" s="13">
        <v>3441249878.1872044</v>
      </c>
      <c r="Z992" s="2">
        <v>23296.000610342475</v>
      </c>
      <c r="AA992" s="2">
        <v>2.9109161082303103</v>
      </c>
      <c r="AB992" s="2">
        <v>617349163.36757016</v>
      </c>
      <c r="AC992" s="2">
        <v>1162457667.5485909</v>
      </c>
      <c r="AD992" s="2">
        <v>886983114.80856013</v>
      </c>
      <c r="AE992" s="2">
        <v>1952059194.5128872</v>
      </c>
      <c r="AF992" s="2">
        <v>1.30720815673527</v>
      </c>
      <c r="AG992" s="2">
        <v>231000</v>
      </c>
      <c r="AH992" s="1">
        <v>143940553.32981223</v>
      </c>
      <c r="AJ992">
        <f t="shared" si="107"/>
        <v>9896913343.4502449</v>
      </c>
      <c r="AK992" s="1">
        <f t="shared" si="102"/>
        <v>78.183465064019558</v>
      </c>
      <c r="AL992" s="1">
        <f t="shared" si="106"/>
        <v>8952166933.9914894</v>
      </c>
    </row>
    <row r="993" spans="1:38">
      <c r="A993" t="s">
        <v>15</v>
      </c>
      <c r="B993" t="s">
        <v>114</v>
      </c>
      <c r="C993">
        <v>20</v>
      </c>
      <c r="D993">
        <v>11</v>
      </c>
      <c r="F993" s="1">
        <v>1</v>
      </c>
      <c r="G993" s="1">
        <v>1982</v>
      </c>
      <c r="H993" s="3">
        <v>37800178.408536322</v>
      </c>
      <c r="I993" s="3">
        <v>0</v>
      </c>
      <c r="J993" s="3">
        <v>0</v>
      </c>
      <c r="K993" s="3">
        <v>161036736.45707282</v>
      </c>
      <c r="L993" s="3">
        <v>0</v>
      </c>
      <c r="M993" s="4">
        <v>85327536.017448768</v>
      </c>
      <c r="N993" s="4">
        <v>0</v>
      </c>
      <c r="O993" s="4">
        <v>0</v>
      </c>
      <c r="P993" s="4">
        <v>1481688794.6158817</v>
      </c>
      <c r="Q993" s="4">
        <v>0</v>
      </c>
      <c r="R993" s="4">
        <v>145173100</v>
      </c>
      <c r="S993" s="12">
        <v>685500000</v>
      </c>
      <c r="T993" s="12">
        <v>-837600000</v>
      </c>
      <c r="U993" s="1">
        <f t="shared" si="103"/>
        <v>344010014.86560917</v>
      </c>
      <c r="V993" s="1">
        <f t="shared" si="104"/>
        <v>1567016330.6333303</v>
      </c>
      <c r="W993" s="1">
        <f t="shared" si="105"/>
        <v>-1223006315.7677212</v>
      </c>
      <c r="X993" s="1">
        <v>22</v>
      </c>
      <c r="Y993" s="13">
        <v>3159121962.5146742</v>
      </c>
      <c r="Z993" s="2">
        <v>23492.826730427856</v>
      </c>
      <c r="AA993" s="2">
        <v>0.84489232026373884</v>
      </c>
      <c r="AB993" s="2">
        <v>596034913.654212</v>
      </c>
      <c r="AC993" s="2">
        <v>1163189011.766053</v>
      </c>
      <c r="AD993" s="2">
        <v>811962080.63797927</v>
      </c>
      <c r="AE993" s="2">
        <v>1825827793.0615716</v>
      </c>
      <c r="AF993" s="2">
        <v>1.2903404835907784</v>
      </c>
      <c r="AG993" s="2">
        <v>234000</v>
      </c>
      <c r="AH993" s="1">
        <v>135325107.59822085</v>
      </c>
      <c r="AJ993">
        <f t="shared" si="107"/>
        <v>10842531343.753376</v>
      </c>
      <c r="AK993" s="1">
        <f t="shared" si="102"/>
        <v>82.540956030541196</v>
      </c>
      <c r="AL993" s="1">
        <f t="shared" si="106"/>
        <v>9619525027.9856548</v>
      </c>
    </row>
    <row r="994" spans="1:38">
      <c r="A994" t="s">
        <v>15</v>
      </c>
      <c r="B994" t="s">
        <v>114</v>
      </c>
      <c r="C994">
        <v>20</v>
      </c>
      <c r="D994">
        <v>11</v>
      </c>
      <c r="F994" s="1">
        <v>1</v>
      </c>
      <c r="G994" s="1">
        <v>1983</v>
      </c>
      <c r="H994" s="3">
        <v>42386953.307368383</v>
      </c>
      <c r="I994" s="3">
        <v>0</v>
      </c>
      <c r="J994" s="3">
        <v>0</v>
      </c>
      <c r="K994" s="3">
        <v>197550855.56547123</v>
      </c>
      <c r="L994" s="3">
        <v>0</v>
      </c>
      <c r="M994" s="4">
        <v>51345971.657361843</v>
      </c>
      <c r="N994" s="4">
        <v>0</v>
      </c>
      <c r="O994" s="4">
        <v>0</v>
      </c>
      <c r="P994" s="4">
        <v>1571340927.0743051</v>
      </c>
      <c r="Q994" s="4">
        <v>0</v>
      </c>
      <c r="R994" s="4">
        <v>149286700</v>
      </c>
      <c r="S994" s="12">
        <v>742000000</v>
      </c>
      <c r="T994" s="12">
        <v>-721600000</v>
      </c>
      <c r="U994" s="1">
        <f t="shared" si="103"/>
        <v>389224508.87283963</v>
      </c>
      <c r="V994" s="1">
        <f t="shared" si="104"/>
        <v>1622686898.7316668</v>
      </c>
      <c r="W994" s="1">
        <f t="shared" si="105"/>
        <v>-1233462389.8588271</v>
      </c>
      <c r="X994" s="1">
        <v>23</v>
      </c>
      <c r="Y994" s="13">
        <v>2724974071.763247</v>
      </c>
      <c r="Z994" s="2">
        <v>22696.4775532321</v>
      </c>
      <c r="AA994" s="2">
        <v>-3.3897546103480494</v>
      </c>
      <c r="AB994" s="2">
        <v>516338819.98003447</v>
      </c>
      <c r="AC994" s="2">
        <v>1015139262.5165362</v>
      </c>
      <c r="AD994" s="2">
        <v>615882764.70446169</v>
      </c>
      <c r="AE994" s="2">
        <v>1576539977.0154734</v>
      </c>
      <c r="AF994" s="2">
        <v>1.2739025777429711</v>
      </c>
      <c r="AG994" s="2">
        <v>237000</v>
      </c>
      <c r="AH994" s="1">
        <v>108948737.59049203</v>
      </c>
      <c r="AJ994">
        <f t="shared" si="107"/>
        <v>11024815405.843048</v>
      </c>
      <c r="AK994" s="1">
        <f t="shared" si="102"/>
        <v>82.541769250536163</v>
      </c>
      <c r="AL994" s="1">
        <f t="shared" si="106"/>
        <v>9791353015.9842205</v>
      </c>
    </row>
    <row r="995" spans="1:38">
      <c r="A995" t="s">
        <v>15</v>
      </c>
      <c r="B995" t="s">
        <v>114</v>
      </c>
      <c r="C995">
        <v>20</v>
      </c>
      <c r="D995">
        <v>11</v>
      </c>
      <c r="F995" s="1">
        <v>1</v>
      </c>
      <c r="G995" s="1">
        <v>1984</v>
      </c>
      <c r="H995" s="3">
        <v>43102121.834948599</v>
      </c>
      <c r="I995" s="3">
        <v>0</v>
      </c>
      <c r="J995" s="3">
        <v>0</v>
      </c>
      <c r="K995" s="3">
        <v>219017825.96277213</v>
      </c>
      <c r="L995" s="3">
        <v>0</v>
      </c>
      <c r="M995" s="4">
        <v>46747166.862800732</v>
      </c>
      <c r="N995" s="4">
        <v>0</v>
      </c>
      <c r="O995" s="4">
        <v>0</v>
      </c>
      <c r="P995" s="4">
        <v>1597508940.6831915</v>
      </c>
      <c r="Q995" s="4">
        <v>0</v>
      </c>
      <c r="R995" s="4">
        <v>127603100</v>
      </c>
      <c r="S995" s="12">
        <v>743200000</v>
      </c>
      <c r="T995" s="12">
        <v>-756600000</v>
      </c>
      <c r="U995" s="1">
        <f t="shared" si="103"/>
        <v>389723047.79772073</v>
      </c>
      <c r="V995" s="1">
        <f t="shared" si="104"/>
        <v>1644256107.5459924</v>
      </c>
      <c r="W995" s="1">
        <f t="shared" si="105"/>
        <v>-1254533059.7482717</v>
      </c>
      <c r="X995" s="1">
        <v>24</v>
      </c>
      <c r="Y995" s="13">
        <v>2822006038.10852</v>
      </c>
      <c r="Z995" s="2">
        <v>23435.870885354288</v>
      </c>
      <c r="AA995" s="2">
        <v>3.2577448654224952</v>
      </c>
      <c r="AB995" s="2">
        <v>491303958.51541471</v>
      </c>
      <c r="AC995" s="2">
        <v>1110247506.7289102</v>
      </c>
      <c r="AD995" s="2">
        <v>629103150.5945977</v>
      </c>
      <c r="AE995" s="2">
        <v>1677613981.1382072</v>
      </c>
      <c r="AF995" s="2">
        <v>0.84034107963793792</v>
      </c>
      <c r="AG995" s="2">
        <v>239000</v>
      </c>
      <c r="AH995" s="1">
        <v>103953639.25578532</v>
      </c>
      <c r="AJ995">
        <f t="shared" si="107"/>
        <v>11274157816.294245</v>
      </c>
      <c r="AK995" s="1">
        <f t="shared" si="102"/>
        <v>83.01930817834085</v>
      </c>
      <c r="AL995" s="1">
        <f t="shared" si="106"/>
        <v>10019624756.545973</v>
      </c>
    </row>
    <row r="996" spans="1:38">
      <c r="A996" t="s">
        <v>15</v>
      </c>
      <c r="B996" t="s">
        <v>114</v>
      </c>
      <c r="C996">
        <v>20</v>
      </c>
      <c r="D996">
        <v>11</v>
      </c>
      <c r="F996" s="1">
        <v>1</v>
      </c>
      <c r="G996" s="1">
        <v>1985</v>
      </c>
      <c r="H996" s="3">
        <v>41163546.158102952</v>
      </c>
      <c r="I996" s="3">
        <v>0</v>
      </c>
      <c r="J996" s="3">
        <v>0</v>
      </c>
      <c r="K996" s="3">
        <v>186700000</v>
      </c>
      <c r="L996" s="3">
        <v>0</v>
      </c>
      <c r="M996" s="4">
        <v>68122177.353171974</v>
      </c>
      <c r="N996" s="4">
        <v>0</v>
      </c>
      <c r="O996" s="4">
        <v>0</v>
      </c>
      <c r="P996" s="4">
        <v>1958464098.9063241</v>
      </c>
      <c r="Q996" s="4">
        <v>0</v>
      </c>
      <c r="R996" s="4">
        <v>205544000</v>
      </c>
      <c r="S996" s="12">
        <v>814000000</v>
      </c>
      <c r="T996" s="12">
        <v>-814300000</v>
      </c>
      <c r="U996" s="1">
        <f t="shared" si="103"/>
        <v>433407546.15810299</v>
      </c>
      <c r="V996" s="1">
        <f t="shared" si="104"/>
        <v>2026586276.2594962</v>
      </c>
      <c r="W996" s="1">
        <f t="shared" si="105"/>
        <v>-1593178730.1013932</v>
      </c>
      <c r="X996" s="1">
        <v>25</v>
      </c>
      <c r="Y996" s="13">
        <v>2939845038.3904672</v>
      </c>
      <c r="Z996" s="2">
        <v>24006.684184102825</v>
      </c>
      <c r="AA996" s="2">
        <v>2.4356393732534656</v>
      </c>
      <c r="AB996" s="2">
        <v>539427948.52521336</v>
      </c>
      <c r="AC996" s="2">
        <v>1121669875.1017606</v>
      </c>
      <c r="AD996" s="2">
        <v>634159132.93196201</v>
      </c>
      <c r="AE996" s="2">
        <v>1784367345.2877419</v>
      </c>
      <c r="AF996" s="2">
        <v>0.83333815591442406</v>
      </c>
      <c r="AG996" s="2">
        <v>241000</v>
      </c>
      <c r="AH996" s="1">
        <v>116976802.27736177</v>
      </c>
      <c r="AI996" s="3"/>
      <c r="AJ996">
        <f t="shared" si="107"/>
        <v>11592822839.895531</v>
      </c>
      <c r="AK996" s="1">
        <f t="shared" si="102"/>
        <v>84.058447936084903</v>
      </c>
      <c r="AL996" s="1">
        <f t="shared" si="106"/>
        <v>9999644109.794138</v>
      </c>
    </row>
    <row r="997" spans="1:38">
      <c r="A997" t="s">
        <v>15</v>
      </c>
      <c r="B997" t="s">
        <v>114</v>
      </c>
      <c r="C997">
        <v>20</v>
      </c>
      <c r="D997">
        <v>11</v>
      </c>
      <c r="F997" s="1">
        <v>1</v>
      </c>
      <c r="G997" s="1">
        <v>1986</v>
      </c>
      <c r="H997" s="3">
        <v>49658864.640533261</v>
      </c>
      <c r="I997" s="3">
        <v>0</v>
      </c>
      <c r="J997" s="3">
        <v>0</v>
      </c>
      <c r="K997" s="3">
        <v>187000000</v>
      </c>
      <c r="L997" s="3">
        <v>0</v>
      </c>
      <c r="M997" s="4">
        <v>83310214.021610349</v>
      </c>
      <c r="N997" s="4">
        <v>0</v>
      </c>
      <c r="O997" s="4">
        <v>0</v>
      </c>
      <c r="P997" s="4">
        <v>2297150000</v>
      </c>
      <c r="Q997" s="4">
        <v>0</v>
      </c>
      <c r="R997" s="4">
        <v>309837400</v>
      </c>
      <c r="S997" s="12">
        <v>1096800000</v>
      </c>
      <c r="T997" s="12">
        <v>-1000000000</v>
      </c>
      <c r="U997" s="1">
        <f t="shared" si="103"/>
        <v>546496264.64053321</v>
      </c>
      <c r="V997" s="1">
        <f t="shared" si="104"/>
        <v>2380460214.0216103</v>
      </c>
      <c r="W997" s="1">
        <f t="shared" si="105"/>
        <v>-1833963949.3810771</v>
      </c>
      <c r="X997" s="1">
        <v>26</v>
      </c>
      <c r="Y997" s="13">
        <v>3930518365.5198255</v>
      </c>
      <c r="Z997" s="2">
        <v>25302.057806848614</v>
      </c>
      <c r="AA997" s="2">
        <v>5.3958872987698072</v>
      </c>
      <c r="AB997" s="2">
        <v>738383402.06110322</v>
      </c>
      <c r="AC997" s="2">
        <v>1104262766.3071132</v>
      </c>
      <c r="AD997" s="2">
        <v>775396286.07295609</v>
      </c>
      <c r="AE997" s="2">
        <v>2315767183.9860649</v>
      </c>
      <c r="AF997" s="2">
        <v>0.82645098498934311</v>
      </c>
      <c r="AG997" s="2">
        <v>243000</v>
      </c>
      <c r="AH997" s="1">
        <v>128806764.25056547</v>
      </c>
      <c r="AJ997">
        <f t="shared" si="107"/>
        <v>12164886911.581911</v>
      </c>
      <c r="AK997" s="1">
        <f t="shared" si="102"/>
        <v>86.025109923699844</v>
      </c>
      <c r="AL997" s="1">
        <f t="shared" si="106"/>
        <v>10330922962.200834</v>
      </c>
    </row>
    <row r="998" spans="1:38">
      <c r="A998" t="s">
        <v>15</v>
      </c>
      <c r="B998" t="s">
        <v>114</v>
      </c>
      <c r="C998">
        <v>20</v>
      </c>
      <c r="D998">
        <v>11</v>
      </c>
      <c r="F998" s="1">
        <v>1</v>
      </c>
      <c r="G998" s="1">
        <v>1987</v>
      </c>
      <c r="H998" s="3">
        <v>58835362.677852608</v>
      </c>
      <c r="I998" s="3">
        <v>0</v>
      </c>
      <c r="J998" s="3">
        <v>0</v>
      </c>
      <c r="K998" s="3">
        <v>258000000</v>
      </c>
      <c r="L998" s="3">
        <v>0</v>
      </c>
      <c r="M998" s="4">
        <v>112900510.135446</v>
      </c>
      <c r="N998" s="4">
        <v>0</v>
      </c>
      <c r="O998" s="4">
        <v>0</v>
      </c>
      <c r="P998" s="4">
        <v>2891000000</v>
      </c>
      <c r="Q998" s="4">
        <v>0</v>
      </c>
      <c r="R998" s="4">
        <v>311312700</v>
      </c>
      <c r="S998" s="12">
        <v>1376100000</v>
      </c>
      <c r="T998" s="12">
        <v>-1428200000</v>
      </c>
      <c r="U998" s="1">
        <f t="shared" si="103"/>
        <v>628148062.67785263</v>
      </c>
      <c r="V998" s="1">
        <f t="shared" si="104"/>
        <v>3003900510.1354461</v>
      </c>
      <c r="W998" s="1">
        <f t="shared" si="105"/>
        <v>-2375752447.4575934</v>
      </c>
      <c r="X998" s="1">
        <v>27</v>
      </c>
      <c r="Y998" s="13">
        <v>5438537482.030757</v>
      </c>
      <c r="Z998" s="2">
        <v>27129.425245776329</v>
      </c>
      <c r="AA998" s="2">
        <v>7.222208773995817</v>
      </c>
      <c r="AB998" s="2">
        <v>1067356948.9518373</v>
      </c>
      <c r="AC998" s="2">
        <v>1311445323.8653712</v>
      </c>
      <c r="AD998" s="2">
        <v>1136727930.7188733</v>
      </c>
      <c r="AE998" s="2">
        <v>3301158958.1200294</v>
      </c>
      <c r="AF998" s="2">
        <v>1.2270092591814401</v>
      </c>
      <c r="AG998" s="2">
        <v>246000</v>
      </c>
      <c r="AH998" s="1">
        <v>207989760.82814211</v>
      </c>
      <c r="AJ998">
        <f t="shared" si="107"/>
        <v>13046109315.038906</v>
      </c>
      <c r="AK998" s="1">
        <f t="shared" si="102"/>
        <v>87.727374196924899</v>
      </c>
      <c r="AL998" s="1">
        <f t="shared" si="106"/>
        <v>10670356867.581312</v>
      </c>
    </row>
    <row r="999" spans="1:38">
      <c r="A999" t="s">
        <v>15</v>
      </c>
      <c r="B999" t="s">
        <v>114</v>
      </c>
      <c r="C999">
        <v>20</v>
      </c>
      <c r="D999">
        <v>11</v>
      </c>
      <c r="F999" s="1">
        <v>1</v>
      </c>
      <c r="G999" s="1">
        <v>1988</v>
      </c>
      <c r="H999" s="11">
        <v>57000000</v>
      </c>
      <c r="I999" s="11">
        <v>0</v>
      </c>
      <c r="J999" s="11">
        <v>0</v>
      </c>
      <c r="K999" s="11">
        <v>241000000</v>
      </c>
      <c r="L999" s="11">
        <v>0</v>
      </c>
      <c r="M999" s="12">
        <v>95000000</v>
      </c>
      <c r="N999" s="12">
        <v>0</v>
      </c>
      <c r="O999" s="12">
        <v>0</v>
      </c>
      <c r="P999" s="12">
        <v>3047000000</v>
      </c>
      <c r="Q999" s="12">
        <v>0</v>
      </c>
      <c r="R999" s="12">
        <v>290742000</v>
      </c>
      <c r="S999" s="12">
        <v>1425400000</v>
      </c>
      <c r="T999" s="12">
        <v>-1439400000</v>
      </c>
      <c r="U999" s="1">
        <f t="shared" si="103"/>
        <v>588742000</v>
      </c>
      <c r="V999" s="1">
        <f t="shared" si="104"/>
        <v>3142000000</v>
      </c>
      <c r="W999" s="1">
        <f t="shared" si="105"/>
        <v>-2553258000</v>
      </c>
      <c r="X999" s="1">
        <v>28</v>
      </c>
      <c r="Y999" s="13">
        <v>6016168896.1733389</v>
      </c>
      <c r="Z999" s="2">
        <v>26682.07459029201</v>
      </c>
      <c r="AA999" s="2">
        <v>-1.648949992237533</v>
      </c>
      <c r="AB999" s="2">
        <v>1246844258.264751</v>
      </c>
      <c r="AC999" s="2">
        <v>1308765589.3456807</v>
      </c>
      <c r="AD999" s="2">
        <v>1210491778.8859441</v>
      </c>
      <c r="AE999" s="2">
        <v>3569048887.9667082</v>
      </c>
      <c r="AF999" s="2">
        <v>1.5729301908543909</v>
      </c>
      <c r="AG999" s="2">
        <v>249900</v>
      </c>
      <c r="AH999" s="1">
        <v>265621657.57540441</v>
      </c>
      <c r="AJ999">
        <f t="shared" si="107"/>
        <v>14059614832.837049</v>
      </c>
      <c r="AK999" s="1">
        <f t="shared" si="102"/>
        <v>90.00287293802127</v>
      </c>
      <c r="AL999" s="1">
        <f t="shared" si="106"/>
        <v>11506356832.837049</v>
      </c>
    </row>
    <row r="1000" spans="1:38">
      <c r="A1000" t="s">
        <v>15</v>
      </c>
      <c r="B1000" t="s">
        <v>114</v>
      </c>
      <c r="C1000">
        <v>20</v>
      </c>
      <c r="D1000">
        <v>11</v>
      </c>
      <c r="F1000" s="1">
        <v>1</v>
      </c>
      <c r="G1000" s="1">
        <v>1989</v>
      </c>
      <c r="H1000" s="11">
        <v>58000000</v>
      </c>
      <c r="I1000" s="11">
        <v>0</v>
      </c>
      <c r="J1000" s="11">
        <v>0</v>
      </c>
      <c r="K1000" s="11">
        <v>261000000</v>
      </c>
      <c r="L1000" s="11">
        <v>0</v>
      </c>
      <c r="M1000" s="12">
        <v>109000000</v>
      </c>
      <c r="N1000" s="12">
        <v>0</v>
      </c>
      <c r="O1000" s="12">
        <v>0</v>
      </c>
      <c r="P1000" s="12">
        <v>3157000000</v>
      </c>
      <c r="Q1000" s="12">
        <v>0</v>
      </c>
      <c r="R1000" s="12">
        <v>337322000</v>
      </c>
      <c r="S1000" s="12">
        <v>1401500000</v>
      </c>
      <c r="T1000" s="12">
        <v>-1267300000</v>
      </c>
      <c r="U1000" s="1">
        <f t="shared" si="103"/>
        <v>656322000</v>
      </c>
      <c r="V1000" s="1">
        <f t="shared" si="104"/>
        <v>3266000000</v>
      </c>
      <c r="W1000" s="1">
        <f t="shared" si="105"/>
        <v>-2609678000</v>
      </c>
      <c r="X1000" s="1">
        <v>29</v>
      </c>
      <c r="Y1000" s="13">
        <v>5588533007.3735399</v>
      </c>
      <c r="Z1000" s="2">
        <v>26454.62138043153</v>
      </c>
      <c r="AA1000" s="2">
        <v>-0.8524569897695784</v>
      </c>
      <c r="AB1000" s="2">
        <v>1121021018.9194591</v>
      </c>
      <c r="AC1000" s="2">
        <v>1205841452.808589</v>
      </c>
      <c r="AD1000" s="2">
        <v>1061050539.060829</v>
      </c>
      <c r="AE1000" s="2">
        <v>3290257642.9215064</v>
      </c>
      <c r="AF1000" s="2">
        <v>1.1142176553241803</v>
      </c>
      <c r="AG1000" s="2">
        <v>252700</v>
      </c>
      <c r="AH1000" s="1">
        <v>243928621.26965705</v>
      </c>
      <c r="AJ1000">
        <f t="shared" si="107"/>
        <v>14883264629.971397</v>
      </c>
      <c r="AK1000" s="1">
        <f t="shared" si="102"/>
        <v>92.169945719934901</v>
      </c>
      <c r="AL1000" s="1">
        <f t="shared" si="106"/>
        <v>12273586629.971397</v>
      </c>
    </row>
    <row r="1001" spans="1:38">
      <c r="A1001" t="s">
        <v>15</v>
      </c>
      <c r="B1001" t="s">
        <v>114</v>
      </c>
      <c r="C1001">
        <v>20</v>
      </c>
      <c r="D1001">
        <v>11</v>
      </c>
      <c r="F1001" s="1">
        <v>1</v>
      </c>
      <c r="G1001" s="1">
        <v>1990</v>
      </c>
      <c r="H1001" s="11">
        <v>75085900</v>
      </c>
      <c r="I1001" s="11">
        <v>0</v>
      </c>
      <c r="J1001" s="11">
        <v>0</v>
      </c>
      <c r="K1001" s="11">
        <v>244296000</v>
      </c>
      <c r="L1001" s="11">
        <v>11896600</v>
      </c>
      <c r="M1001" s="12">
        <v>146954000</v>
      </c>
      <c r="N1001" s="12">
        <v>0</v>
      </c>
      <c r="O1001" s="12">
        <v>843771000</v>
      </c>
      <c r="P1001" s="12">
        <v>2768790000</v>
      </c>
      <c r="Q1001" s="12">
        <v>11896600</v>
      </c>
      <c r="R1001" s="12">
        <v>436117000</v>
      </c>
      <c r="S1001" s="12">
        <v>1588540000</v>
      </c>
      <c r="T1001" s="12">
        <v>-1509240000</v>
      </c>
      <c r="U1001" s="1">
        <f t="shared" si="103"/>
        <v>767395500</v>
      </c>
      <c r="V1001" s="1">
        <f t="shared" si="104"/>
        <v>3771411600</v>
      </c>
      <c r="W1001" s="1">
        <f t="shared" si="105"/>
        <v>-3004016100</v>
      </c>
      <c r="X1001" s="1">
        <v>30</v>
      </c>
      <c r="Y1001" s="13">
        <v>6372905073.1077929</v>
      </c>
      <c r="Z1001" s="2">
        <v>26543.39167379816</v>
      </c>
      <c r="AA1001" s="2">
        <v>0.33555684691179977</v>
      </c>
      <c r="AB1001" s="2">
        <v>1269261845.6071842</v>
      </c>
      <c r="AC1001" s="2">
        <v>1242135107.1664803</v>
      </c>
      <c r="AD1001" s="2">
        <v>1240197437.915853</v>
      </c>
      <c r="AE1001" s="2">
        <v>3810584190.3925276</v>
      </c>
      <c r="AF1001" s="2">
        <v>0.82759093038596609</v>
      </c>
      <c r="AG1001" s="2">
        <v>254800</v>
      </c>
      <c r="AH1001" s="1">
        <v>272484843.79648918</v>
      </c>
      <c r="AJ1001">
        <f t="shared" si="107"/>
        <v>15830570078.886068</v>
      </c>
      <c r="AK1001" s="1">
        <f t="shared" si="102"/>
        <v>94.120944997213314</v>
      </c>
      <c r="AL1001" s="1">
        <f t="shared" si="106"/>
        <v>12826553978.886068</v>
      </c>
    </row>
    <row r="1002" spans="1:38">
      <c r="A1002" t="s">
        <v>15</v>
      </c>
      <c r="B1002" t="s">
        <v>114</v>
      </c>
      <c r="C1002">
        <v>20</v>
      </c>
      <c r="D1002">
        <v>11</v>
      </c>
      <c r="F1002" s="1">
        <v>1</v>
      </c>
      <c r="G1002" s="1">
        <v>1991</v>
      </c>
      <c r="H1002" s="11">
        <v>101080000</v>
      </c>
      <c r="I1002" s="11">
        <v>4357220</v>
      </c>
      <c r="J1002" s="11">
        <v>0</v>
      </c>
      <c r="K1002" s="11">
        <v>218275000</v>
      </c>
      <c r="L1002" s="11">
        <v>12765600</v>
      </c>
      <c r="M1002" s="12">
        <v>165628000</v>
      </c>
      <c r="N1002" s="12">
        <v>0</v>
      </c>
      <c r="O1002" s="12">
        <v>1027600000</v>
      </c>
      <c r="P1002" s="12">
        <v>2881290000</v>
      </c>
      <c r="Q1002" s="12">
        <v>11595200</v>
      </c>
      <c r="R1002" s="12">
        <v>449450000</v>
      </c>
      <c r="S1002" s="12">
        <v>1551430000</v>
      </c>
      <c r="T1002" s="12">
        <v>-1599340000</v>
      </c>
      <c r="U1002" s="1">
        <f t="shared" si="103"/>
        <v>785927820</v>
      </c>
      <c r="V1002" s="1">
        <f t="shared" si="104"/>
        <v>4086113200</v>
      </c>
      <c r="W1002" s="1">
        <f t="shared" si="105"/>
        <v>-3300185380</v>
      </c>
      <c r="X1002" s="1">
        <v>31</v>
      </c>
      <c r="Y1002" s="13">
        <v>6807365897.5223875</v>
      </c>
      <c r="Z1002" s="2">
        <v>26155.575950375613</v>
      </c>
      <c r="AA1002" s="2">
        <v>-1.4610631835922163</v>
      </c>
      <c r="AB1002" s="2">
        <v>1399706316.3622127</v>
      </c>
      <c r="AC1002" s="2">
        <v>1274292267.80808</v>
      </c>
      <c r="AD1002" s="2">
        <v>1342687116.954792</v>
      </c>
      <c r="AE1002" s="2">
        <v>4127766822.9533038</v>
      </c>
      <c r="AF1002" s="2">
        <v>1.2480661223609224</v>
      </c>
      <c r="AG1002" s="2">
        <v>258000</v>
      </c>
      <c r="AH1002" s="1">
        <v>305233684.78415394</v>
      </c>
      <c r="AJ1002">
        <f t="shared" si="107"/>
        <v>16762433189.44046</v>
      </c>
      <c r="AK1002" s="1">
        <f t="shared" si="102"/>
        <v>95.498315964464666</v>
      </c>
      <c r="AL1002" s="1">
        <f t="shared" si="106"/>
        <v>13462247809.44046</v>
      </c>
    </row>
    <row r="1003" spans="1:38">
      <c r="A1003" t="s">
        <v>15</v>
      </c>
      <c r="B1003" t="s">
        <v>114</v>
      </c>
      <c r="C1003">
        <v>20</v>
      </c>
      <c r="D1003">
        <v>11</v>
      </c>
      <c r="F1003" s="1">
        <v>1</v>
      </c>
      <c r="G1003" s="1">
        <v>1992</v>
      </c>
      <c r="H1003" s="11">
        <v>98496200</v>
      </c>
      <c r="I1003" s="11">
        <v>8771930</v>
      </c>
      <c r="J1003" s="11">
        <v>0</v>
      </c>
      <c r="K1003" s="11">
        <v>175564000</v>
      </c>
      <c r="L1003" s="11">
        <v>4260650</v>
      </c>
      <c r="M1003" s="12">
        <v>123387000</v>
      </c>
      <c r="N1003" s="12">
        <v>0</v>
      </c>
      <c r="O1003" s="12">
        <v>1250690000</v>
      </c>
      <c r="P1003" s="12">
        <v>2754530000</v>
      </c>
      <c r="Q1003" s="12">
        <v>4385960</v>
      </c>
      <c r="R1003" s="12">
        <v>498324000</v>
      </c>
      <c r="S1003" s="12">
        <v>1528960000</v>
      </c>
      <c r="T1003" s="12">
        <v>-1526990000</v>
      </c>
      <c r="U1003" s="1">
        <f t="shared" si="103"/>
        <v>785416780</v>
      </c>
      <c r="V1003" s="1">
        <f t="shared" si="104"/>
        <v>4132992960</v>
      </c>
      <c r="W1003" s="1">
        <f t="shared" si="105"/>
        <v>-3347576180</v>
      </c>
      <c r="X1003" s="1">
        <v>32</v>
      </c>
      <c r="Y1003" s="13">
        <v>6976080330.6577873</v>
      </c>
      <c r="Z1003" s="2">
        <v>24973.050720201743</v>
      </c>
      <c r="AA1003" s="2">
        <v>-4.5211209740418212</v>
      </c>
      <c r="AB1003" s="2">
        <v>1477771233.5891869</v>
      </c>
      <c r="AC1003" s="2">
        <v>1142352246.5147045</v>
      </c>
      <c r="AD1003" s="2">
        <v>1260839300.1760333</v>
      </c>
      <c r="AE1003" s="2">
        <v>4240608318.6986384</v>
      </c>
      <c r="AF1003" s="2">
        <v>1.1943890783465803</v>
      </c>
      <c r="AG1003" s="2">
        <v>261100</v>
      </c>
      <c r="AH1003" s="1">
        <v>309107473.84107393</v>
      </c>
      <c r="AJ1003">
        <f t="shared" si="107"/>
        <v>17314300700.873833</v>
      </c>
      <c r="AK1003" s="1">
        <f t="shared" si="102"/>
        <v>95.269987547023646</v>
      </c>
      <c r="AL1003" s="1">
        <f t="shared" si="106"/>
        <v>13966724520.873833</v>
      </c>
    </row>
    <row r="1004" spans="1:38">
      <c r="A1004" t="s">
        <v>15</v>
      </c>
      <c r="B1004" t="s">
        <v>114</v>
      </c>
      <c r="C1004">
        <v>20</v>
      </c>
      <c r="D1004">
        <v>11</v>
      </c>
      <c r="F1004" s="1">
        <v>1</v>
      </c>
      <c r="G1004" s="1">
        <v>1993</v>
      </c>
      <c r="H1004" s="11">
        <v>114085000</v>
      </c>
      <c r="I1004" s="11">
        <v>22057000</v>
      </c>
      <c r="J1004" s="11">
        <v>18683700</v>
      </c>
      <c r="K1004" s="11">
        <v>201019000</v>
      </c>
      <c r="L1004" s="11">
        <v>3924000</v>
      </c>
      <c r="M1004" s="12">
        <v>117032000</v>
      </c>
      <c r="N1004" s="12">
        <v>0</v>
      </c>
      <c r="O1004" s="12">
        <v>1550010000</v>
      </c>
      <c r="P1004" s="12">
        <v>2453710000</v>
      </c>
      <c r="Q1004" s="12">
        <v>4089220</v>
      </c>
      <c r="R1004" s="12">
        <v>426440000</v>
      </c>
      <c r="S1004" s="12">
        <v>1398540000</v>
      </c>
      <c r="T1004" s="12">
        <v>-1217860000</v>
      </c>
      <c r="U1004" s="1">
        <f t="shared" si="103"/>
        <v>786208700</v>
      </c>
      <c r="V1004" s="1">
        <f t="shared" si="104"/>
        <v>4124841220</v>
      </c>
      <c r="W1004" s="1">
        <f t="shared" si="105"/>
        <v>-3338632520</v>
      </c>
      <c r="X1004" s="1">
        <v>33</v>
      </c>
      <c r="Y1004" s="13">
        <v>6126456175.1514721</v>
      </c>
      <c r="Z1004" s="2">
        <v>25042.102110831267</v>
      </c>
      <c r="AA1004" s="2">
        <v>0.27650362546079066</v>
      </c>
      <c r="AB1004" s="2">
        <v>1328364746.0771089</v>
      </c>
      <c r="AC1004" s="2">
        <v>1030368234.7359318</v>
      </c>
      <c r="AD1004" s="2">
        <v>1001946752.2247466</v>
      </c>
      <c r="AE1004" s="2">
        <v>3568085572.591238</v>
      </c>
      <c r="AF1004" s="2">
        <v>1.0287764578131038</v>
      </c>
      <c r="AG1004" s="2">
        <v>263800</v>
      </c>
      <c r="AH1004" s="1">
        <v>291189148.72991496</v>
      </c>
      <c r="AJ1004">
        <f t="shared" ref="AJ1004:AJ1021" si="108">+IF(ISNUMBER((AJ1003*0.96*AK1004/AK1003)+AD1004),(AJ1003*0.96*AK1004/AK1003)+AD1004,"")</f>
        <v>17843243113.022274</v>
      </c>
      <c r="AK1004" s="1">
        <f t="shared" si="102"/>
        <v>96.528473430729051</v>
      </c>
      <c r="AL1004" s="1">
        <f t="shared" si="106"/>
        <v>14504610593.022274</v>
      </c>
    </row>
    <row r="1005" spans="1:38">
      <c r="A1005" t="s">
        <v>15</v>
      </c>
      <c r="B1005" t="s">
        <v>114</v>
      </c>
      <c r="C1005">
        <v>20</v>
      </c>
      <c r="D1005">
        <v>11</v>
      </c>
      <c r="F1005" s="1">
        <v>1</v>
      </c>
      <c r="G1005" s="1">
        <v>1994</v>
      </c>
      <c r="H1005" s="11">
        <v>149406000</v>
      </c>
      <c r="I1005" s="11">
        <v>47588300</v>
      </c>
      <c r="J1005" s="11">
        <v>70766700</v>
      </c>
      <c r="K1005" s="11">
        <v>247588000</v>
      </c>
      <c r="L1005" s="11">
        <v>59140900</v>
      </c>
      <c r="M1005" s="12">
        <v>126888000</v>
      </c>
      <c r="N1005" s="12">
        <v>0</v>
      </c>
      <c r="O1005" s="12">
        <v>1881860000</v>
      </c>
      <c r="P1005" s="12">
        <v>2179710000</v>
      </c>
      <c r="Q1005" s="12">
        <v>56282100</v>
      </c>
      <c r="R1005" s="12">
        <v>292914000</v>
      </c>
      <c r="S1005" s="12">
        <v>1560040000</v>
      </c>
      <c r="T1005" s="12">
        <v>-1288160000</v>
      </c>
      <c r="U1005" s="1">
        <f t="shared" si="103"/>
        <v>867403900</v>
      </c>
      <c r="V1005" s="1">
        <f t="shared" si="104"/>
        <v>4244740100</v>
      </c>
      <c r="W1005" s="1">
        <f t="shared" si="105"/>
        <v>-3377336200</v>
      </c>
      <c r="X1005" s="1">
        <v>34</v>
      </c>
      <c r="Y1005" s="13">
        <v>6294803496.7774401</v>
      </c>
      <c r="Z1005" s="2">
        <v>25731.246375261966</v>
      </c>
      <c r="AA1005" s="2">
        <v>2.7519425541062503</v>
      </c>
      <c r="AB1005" s="2">
        <v>1357254602.8273885</v>
      </c>
      <c r="AC1005" s="2">
        <v>1028200650.0839524</v>
      </c>
      <c r="AD1005" s="2">
        <v>1003800723.7891811</v>
      </c>
      <c r="AE1005" s="2">
        <v>3605576802.1885953</v>
      </c>
      <c r="AF1005" s="2">
        <v>0.83050684984848733</v>
      </c>
      <c r="AG1005" s="2">
        <v>266000</v>
      </c>
      <c r="AH1005" s="1">
        <v>279687032.75168049</v>
      </c>
      <c r="AJ1005">
        <f t="shared" si="108"/>
        <v>18383122829.714619</v>
      </c>
      <c r="AK1005" s="1">
        <f t="shared" si="102"/>
        <v>97.936199009134512</v>
      </c>
      <c r="AL1005" s="1">
        <f t="shared" si="106"/>
        <v>15005786629.714619</v>
      </c>
    </row>
    <row r="1006" spans="1:38">
      <c r="A1006" t="s">
        <v>15</v>
      </c>
      <c r="B1006" t="s">
        <v>114</v>
      </c>
      <c r="C1006">
        <v>20</v>
      </c>
      <c r="D1006">
        <v>11</v>
      </c>
      <c r="F1006" s="1">
        <v>1</v>
      </c>
      <c r="G1006" s="1">
        <v>1995</v>
      </c>
      <c r="H1006" s="11">
        <v>179951000</v>
      </c>
      <c r="I1006" s="11">
        <v>102518000</v>
      </c>
      <c r="J1006" s="11">
        <v>95026100</v>
      </c>
      <c r="K1006" s="11">
        <v>234817000</v>
      </c>
      <c r="L1006" s="11">
        <v>80825900</v>
      </c>
      <c r="M1006" s="12">
        <v>129260000</v>
      </c>
      <c r="N1006" s="12">
        <v>168867</v>
      </c>
      <c r="O1006" s="12">
        <v>2128000000</v>
      </c>
      <c r="P1006" s="12">
        <v>2146220000</v>
      </c>
      <c r="Q1006" s="12">
        <v>73902400</v>
      </c>
      <c r="R1006" s="12">
        <v>308109000</v>
      </c>
      <c r="S1006" s="12">
        <v>1803720000</v>
      </c>
      <c r="T1006" s="12">
        <v>-1598130000</v>
      </c>
      <c r="U1006" s="1">
        <f t="shared" si="103"/>
        <v>1001247000</v>
      </c>
      <c r="V1006" s="1">
        <f t="shared" si="104"/>
        <v>4477551267</v>
      </c>
      <c r="W1006" s="1">
        <f t="shared" si="105"/>
        <v>-3476304267</v>
      </c>
      <c r="X1006" s="1">
        <v>35</v>
      </c>
      <c r="Y1006" s="13">
        <v>7018100153.4972801</v>
      </c>
      <c r="Z1006" s="2">
        <v>25568.996721642634</v>
      </c>
      <c r="AA1006" s="2">
        <v>-0.63055497294260476</v>
      </c>
      <c r="AB1006" s="2">
        <v>1547667564.9735594</v>
      </c>
      <c r="AC1006" s="2">
        <v>1010593169.2149181</v>
      </c>
      <c r="AD1006" s="2">
        <v>1099721735.477658</v>
      </c>
      <c r="AE1006" s="2">
        <v>4069924081.651897</v>
      </c>
      <c r="AF1006" s="2">
        <v>0.74906717291576586</v>
      </c>
      <c r="AG1006" s="2">
        <v>268000</v>
      </c>
      <c r="AH1006" s="1">
        <v>246366304.85363349</v>
      </c>
      <c r="AJ1006">
        <f t="shared" si="108"/>
        <v>18993475816.863605</v>
      </c>
      <c r="AK1006" s="1">
        <f t="shared" si="102"/>
        <v>99.301129184739438</v>
      </c>
      <c r="AL1006" s="1">
        <f t="shared" si="106"/>
        <v>15517171549.863605</v>
      </c>
    </row>
    <row r="1007" spans="1:38">
      <c r="A1007" t="s">
        <v>15</v>
      </c>
      <c r="B1007" t="s">
        <v>114</v>
      </c>
      <c r="C1007">
        <v>20</v>
      </c>
      <c r="D1007">
        <v>11</v>
      </c>
      <c r="F1007" s="1">
        <v>1</v>
      </c>
      <c r="G1007" s="1">
        <v>1996</v>
      </c>
      <c r="H1007" s="11">
        <v>241600000</v>
      </c>
      <c r="I1007" s="11">
        <v>182800000</v>
      </c>
      <c r="J1007" s="11">
        <v>81000000</v>
      </c>
      <c r="K1007" s="11">
        <v>258500000</v>
      </c>
      <c r="L1007" s="11">
        <v>80500000</v>
      </c>
      <c r="M1007" s="12">
        <v>198500000</v>
      </c>
      <c r="N1007" s="12">
        <v>900000</v>
      </c>
      <c r="O1007" s="12">
        <v>2212000000</v>
      </c>
      <c r="P1007" s="12">
        <v>2233400000</v>
      </c>
      <c r="Q1007" s="12">
        <v>73900000</v>
      </c>
      <c r="R1007" s="12">
        <v>453731000</v>
      </c>
      <c r="S1007" s="12">
        <v>1889780000</v>
      </c>
      <c r="T1007" s="12">
        <v>-1871160000</v>
      </c>
      <c r="U1007" s="1">
        <f t="shared" si="103"/>
        <v>1298131000</v>
      </c>
      <c r="V1007" s="1">
        <f t="shared" si="104"/>
        <v>4718700000</v>
      </c>
      <c r="W1007" s="1">
        <f t="shared" si="105"/>
        <v>-3420569000</v>
      </c>
      <c r="X1007" s="1">
        <v>36</v>
      </c>
      <c r="Y1007" s="13">
        <v>7330965239.097744</v>
      </c>
      <c r="Z1007" s="2">
        <v>26594.026293771138</v>
      </c>
      <c r="AA1007" s="2">
        <v>4.0088767787313202</v>
      </c>
      <c r="AB1007" s="2">
        <v>1606784638.0451128</v>
      </c>
      <c r="AC1007" s="2">
        <v>1263427694.0063093</v>
      </c>
      <c r="AD1007" s="2">
        <v>1388837702.5714285</v>
      </c>
      <c r="AE1007" s="2">
        <v>4290400798.3157897</v>
      </c>
      <c r="AF1007" s="2">
        <v>0.74349784875179903</v>
      </c>
      <c r="AG1007" s="2">
        <v>270000</v>
      </c>
      <c r="AH1007" s="1">
        <v>264280709.61117855</v>
      </c>
      <c r="AJ1007">
        <f t="shared" si="108"/>
        <v>19609896162.964527</v>
      </c>
      <c r="AK1007" s="1">
        <f t="shared" si="102"/>
        <v>99.232082895215257</v>
      </c>
      <c r="AL1007" s="1">
        <f t="shared" si="106"/>
        <v>16189327162.964527</v>
      </c>
    </row>
    <row r="1008" spans="1:38">
      <c r="A1008" t="s">
        <v>15</v>
      </c>
      <c r="B1008" t="s">
        <v>114</v>
      </c>
      <c r="C1008">
        <v>20</v>
      </c>
      <c r="D1008">
        <v>11</v>
      </c>
      <c r="F1008" s="1">
        <v>1</v>
      </c>
      <c r="G1008" s="1">
        <v>1997</v>
      </c>
      <c r="H1008" s="11">
        <v>274900000</v>
      </c>
      <c r="I1008" s="11">
        <v>398400000</v>
      </c>
      <c r="J1008" s="11">
        <v>89700000</v>
      </c>
      <c r="K1008" s="11">
        <v>376200000</v>
      </c>
      <c r="L1008" s="11">
        <v>76100000</v>
      </c>
      <c r="M1008" s="12">
        <v>332000000</v>
      </c>
      <c r="N1008" s="12">
        <v>200000</v>
      </c>
      <c r="O1008" s="12">
        <v>2038800000</v>
      </c>
      <c r="P1008" s="12">
        <v>2574800000</v>
      </c>
      <c r="Q1008" s="12">
        <v>73900000</v>
      </c>
      <c r="R1008" s="12">
        <v>383670000</v>
      </c>
      <c r="S1008" s="12">
        <v>1854640000</v>
      </c>
      <c r="T1008" s="12">
        <v>-1849580000</v>
      </c>
      <c r="U1008" s="1">
        <f t="shared" si="103"/>
        <v>1598970000</v>
      </c>
      <c r="V1008" s="1">
        <f t="shared" si="104"/>
        <v>5019700000</v>
      </c>
      <c r="W1008" s="1">
        <f t="shared" si="105"/>
        <v>-3420730000</v>
      </c>
      <c r="X1008" s="1">
        <v>37</v>
      </c>
      <c r="Y1008" s="13">
        <v>7422994705.5397196</v>
      </c>
      <c r="Z1008" s="2">
        <v>27695.489458439843</v>
      </c>
      <c r="AA1008" s="2">
        <v>4.14176910446497</v>
      </c>
      <c r="AB1008" s="2">
        <v>1609382185.4386828</v>
      </c>
      <c r="AC1008" s="2">
        <v>1380351773.3667448</v>
      </c>
      <c r="AD1008" s="2">
        <v>1460085476.3392346</v>
      </c>
      <c r="AE1008" s="2">
        <v>4313121979.4568167</v>
      </c>
      <c r="AF1008" s="2">
        <v>0.73801072976224602</v>
      </c>
      <c r="AG1008" s="2">
        <v>272000</v>
      </c>
      <c r="AH1008" s="1">
        <v>259613487.68967679</v>
      </c>
      <c r="AJ1008">
        <f t="shared" si="108"/>
        <v>20268986292.973209</v>
      </c>
      <c r="AK1008" s="1">
        <f t="shared" si="102"/>
        <v>99.144584400425103</v>
      </c>
      <c r="AL1008" s="1">
        <f t="shared" si="106"/>
        <v>16848256292.973209</v>
      </c>
    </row>
    <row r="1009" spans="1:38">
      <c r="A1009" t="s">
        <v>15</v>
      </c>
      <c r="B1009" t="s">
        <v>114</v>
      </c>
      <c r="C1009">
        <v>20</v>
      </c>
      <c r="D1009">
        <v>11</v>
      </c>
      <c r="F1009" s="1">
        <v>1</v>
      </c>
      <c r="G1009" s="1">
        <v>1998</v>
      </c>
      <c r="H1009" s="11">
        <v>339100000</v>
      </c>
      <c r="I1009" s="11">
        <v>830000000</v>
      </c>
      <c r="J1009" s="11">
        <v>137400000</v>
      </c>
      <c r="K1009" s="11">
        <v>384300000</v>
      </c>
      <c r="L1009" s="11">
        <v>77700000</v>
      </c>
      <c r="M1009" s="12">
        <v>458100000</v>
      </c>
      <c r="N1009" s="12">
        <v>14000000</v>
      </c>
      <c r="O1009" s="12">
        <v>2185900000</v>
      </c>
      <c r="P1009" s="12">
        <v>3630700000</v>
      </c>
      <c r="Q1009" s="12">
        <v>73800000</v>
      </c>
      <c r="R1009" s="12">
        <v>426397000</v>
      </c>
      <c r="S1009" s="12">
        <v>1927360000</v>
      </c>
      <c r="T1009" s="12">
        <v>-2278600000</v>
      </c>
      <c r="U1009" s="1">
        <f t="shared" si="103"/>
        <v>2194897000</v>
      </c>
      <c r="V1009" s="1">
        <f t="shared" si="104"/>
        <v>6362500000</v>
      </c>
      <c r="W1009" s="1">
        <f t="shared" si="105"/>
        <v>-4167603000</v>
      </c>
      <c r="X1009" s="1">
        <v>38</v>
      </c>
      <c r="Y1009" s="13">
        <v>8291725774.1518621</v>
      </c>
      <c r="Z1009" s="2">
        <v>29230.030100111497</v>
      </c>
      <c r="AA1009" s="2">
        <v>5.5407601442625065</v>
      </c>
      <c r="AB1009" s="2">
        <v>1838424821.3387301</v>
      </c>
      <c r="AC1009" s="2">
        <v>1854879409.127913</v>
      </c>
      <c r="AD1009" s="2">
        <v>1988719730.2359273</v>
      </c>
      <c r="AE1009" s="2">
        <v>4819802360.7104454</v>
      </c>
      <c r="AF1009" s="2">
        <v>0.73260400920728808</v>
      </c>
      <c r="AG1009" s="2">
        <v>274000</v>
      </c>
      <c r="AH1009" s="1">
        <v>365414836.34353423</v>
      </c>
      <c r="AJ1009">
        <f t="shared" si="108"/>
        <v>21309665813.233124</v>
      </c>
      <c r="AK1009" s="1">
        <f t="shared" si="102"/>
        <v>98.44510423531996</v>
      </c>
      <c r="AL1009" s="1">
        <f t="shared" si="106"/>
        <v>17142062813.233124</v>
      </c>
    </row>
    <row r="1010" spans="1:38">
      <c r="A1010" t="s">
        <v>15</v>
      </c>
      <c r="B1010" t="s">
        <v>114</v>
      </c>
      <c r="C1010">
        <v>20</v>
      </c>
      <c r="D1010">
        <v>11</v>
      </c>
      <c r="F1010" s="1">
        <v>1</v>
      </c>
      <c r="G1010" s="1">
        <v>1999</v>
      </c>
      <c r="H1010" s="11">
        <v>452000000</v>
      </c>
      <c r="I1010" s="11">
        <v>1718000000</v>
      </c>
      <c r="J1010" s="11">
        <v>184100000</v>
      </c>
      <c r="K1010" s="11">
        <v>505100000</v>
      </c>
      <c r="L1010" s="11">
        <v>16000000</v>
      </c>
      <c r="M1010" s="12">
        <v>477000000</v>
      </c>
      <c r="N1010" s="12">
        <v>66000000</v>
      </c>
      <c r="O1010" s="12">
        <v>3060900000</v>
      </c>
      <c r="P1010" s="12">
        <v>3976400000</v>
      </c>
      <c r="Q1010" s="12">
        <v>16300000</v>
      </c>
      <c r="R1010" s="12">
        <v>478416000</v>
      </c>
      <c r="S1010" s="12">
        <v>2009020000</v>
      </c>
      <c r="T1010" s="12">
        <v>-2316210000</v>
      </c>
      <c r="U1010" s="1">
        <f t="shared" si="103"/>
        <v>3353616000</v>
      </c>
      <c r="V1010" s="1">
        <f t="shared" si="104"/>
        <v>7596600000</v>
      </c>
      <c r="W1010" s="1">
        <f t="shared" si="105"/>
        <v>-4242984000</v>
      </c>
      <c r="X1010" s="1">
        <v>39</v>
      </c>
      <c r="Y1010" s="13">
        <v>8742600398.4223461</v>
      </c>
      <c r="Z1010" s="2">
        <v>30042.993632179045</v>
      </c>
      <c r="AA1010" s="2">
        <v>2.7812613578678764</v>
      </c>
      <c r="AB1010" s="2">
        <v>2005533880.802319</v>
      </c>
      <c r="AC1010" s="2">
        <v>1778864825.2900174</v>
      </c>
      <c r="AD1010" s="2">
        <v>1904497866.4635384</v>
      </c>
      <c r="AE1010" s="2">
        <v>5240974650.3574324</v>
      </c>
      <c r="AF1010" s="2">
        <v>1.2692826798418879</v>
      </c>
      <c r="AG1010" s="2">
        <v>277500</v>
      </c>
      <c r="AH1010" s="1">
        <v>407017862.34056258</v>
      </c>
      <c r="AJ1010">
        <f t="shared" si="108"/>
        <v>22394504114.862854</v>
      </c>
      <c r="AK1010" s="1">
        <f t="shared" si="102"/>
        <v>98.602594366932408</v>
      </c>
      <c r="AL1010" s="1">
        <f t="shared" si="106"/>
        <v>18151520114.862854</v>
      </c>
    </row>
    <row r="1011" spans="1:38">
      <c r="A1011" t="s">
        <v>15</v>
      </c>
      <c r="B1011" t="s">
        <v>114</v>
      </c>
      <c r="C1011">
        <v>20</v>
      </c>
      <c r="D1011">
        <v>11</v>
      </c>
      <c r="F1011" s="1">
        <v>1</v>
      </c>
      <c r="G1011" s="1">
        <v>2000</v>
      </c>
      <c r="H1011" s="11">
        <v>665000000</v>
      </c>
      <c r="I1011" s="11">
        <v>2128000000</v>
      </c>
      <c r="J1011" s="11">
        <v>77000000</v>
      </c>
      <c r="K1011" s="11">
        <v>462300000</v>
      </c>
      <c r="L1011" s="11">
        <v>0</v>
      </c>
      <c r="M1011" s="12">
        <v>491000000</v>
      </c>
      <c r="N1011" s="12">
        <v>15000000</v>
      </c>
      <c r="O1011" s="12">
        <v>4090000000</v>
      </c>
      <c r="P1011" s="12">
        <v>4483400000</v>
      </c>
      <c r="Q1011" s="12">
        <v>0</v>
      </c>
      <c r="R1011" s="12">
        <v>388882000</v>
      </c>
      <c r="S1011" s="12">
        <v>1901920000</v>
      </c>
      <c r="T1011" s="12">
        <v>-2375960000</v>
      </c>
      <c r="U1011" s="1">
        <f t="shared" si="103"/>
        <v>3721182000</v>
      </c>
      <c r="V1011" s="1">
        <f t="shared" si="104"/>
        <v>9079400000</v>
      </c>
      <c r="W1011" s="1">
        <f t="shared" si="105"/>
        <v>-5358218000</v>
      </c>
      <c r="X1011" s="1">
        <v>40</v>
      </c>
      <c r="Y1011" s="13">
        <v>8697298234.4560909</v>
      </c>
      <c r="Z1011" s="2">
        <v>30951.239268527013</v>
      </c>
      <c r="AA1011" s="2">
        <v>3.0231529103516266</v>
      </c>
      <c r="AB1011" s="2">
        <v>2037159514.068383</v>
      </c>
      <c r="AC1011" s="2">
        <v>1989085157.5124657</v>
      </c>
      <c r="AD1011" s="2">
        <v>1989085157.5124657</v>
      </c>
      <c r="AE1011" s="2">
        <v>5272376197.4534445</v>
      </c>
      <c r="AF1011" s="2">
        <v>1.2533736147256658</v>
      </c>
      <c r="AG1011" s="2">
        <v>281000</v>
      </c>
      <c r="AH1011" s="1">
        <v>354767878.87347448</v>
      </c>
      <c r="AJ1011">
        <f t="shared" si="108"/>
        <v>23792491131.055695</v>
      </c>
      <c r="AK1011" s="1">
        <f t="shared" si="102"/>
        <v>100</v>
      </c>
      <c r="AL1011" s="1">
        <f t="shared" si="106"/>
        <v>18434273131.055695</v>
      </c>
    </row>
    <row r="1012" spans="1:38">
      <c r="A1012" t="s">
        <v>15</v>
      </c>
      <c r="B1012" t="s">
        <v>114</v>
      </c>
      <c r="C1012">
        <v>20</v>
      </c>
      <c r="D1012">
        <v>11</v>
      </c>
      <c r="F1012" s="1">
        <v>1</v>
      </c>
      <c r="G1012" s="1">
        <v>2001</v>
      </c>
      <c r="H1012" s="11">
        <v>842836000</v>
      </c>
      <c r="I1012" s="11">
        <v>1795330000</v>
      </c>
      <c r="J1012" s="11">
        <v>121156000</v>
      </c>
      <c r="K1012" s="11">
        <v>925187000</v>
      </c>
      <c r="L1012" s="11">
        <v>0</v>
      </c>
      <c r="M1012" s="12">
        <v>687868000</v>
      </c>
      <c r="N1012" s="12">
        <v>117834000</v>
      </c>
      <c r="O1012" s="12">
        <v>4460380000</v>
      </c>
      <c r="P1012" s="12">
        <v>4567180000</v>
      </c>
      <c r="Q1012" s="12">
        <v>0</v>
      </c>
      <c r="R1012" s="12">
        <v>338233000</v>
      </c>
      <c r="S1012" s="12">
        <v>2015820000</v>
      </c>
      <c r="T1012" s="12">
        <v>-2090630000</v>
      </c>
      <c r="U1012" s="1">
        <f t="shared" si="103"/>
        <v>4022742000</v>
      </c>
      <c r="V1012" s="1">
        <f t="shared" si="104"/>
        <v>9833262000</v>
      </c>
      <c r="W1012" s="1">
        <f t="shared" si="105"/>
        <v>-5810520000</v>
      </c>
      <c r="X1012" s="1">
        <v>41</v>
      </c>
      <c r="Y1012" s="13">
        <v>7922983042.2706385</v>
      </c>
      <c r="Z1012" s="2">
        <v>31713.584739680689</v>
      </c>
      <c r="AA1012" s="2">
        <v>2.4630531415550365</v>
      </c>
      <c r="AB1012" s="2">
        <v>1866344323.918189</v>
      </c>
      <c r="AC1012" s="2">
        <v>1903447483.7946475</v>
      </c>
      <c r="AD1012" s="2">
        <v>1706869497.4061992</v>
      </c>
      <c r="AE1012" s="2">
        <v>4454815070.7829437</v>
      </c>
      <c r="AF1012" s="2">
        <v>1.4134510934904716</v>
      </c>
      <c r="AG1012" s="2">
        <v>285000</v>
      </c>
      <c r="AH1012" s="1">
        <v>352669304.70633954</v>
      </c>
      <c r="AJ1012">
        <f t="shared" si="108"/>
        <v>24779608362.033157</v>
      </c>
      <c r="AK1012" s="1">
        <f t="shared" si="102"/>
        <v>101.01549624038886</v>
      </c>
      <c r="AL1012" s="1">
        <f t="shared" si="106"/>
        <v>18969088362.033157</v>
      </c>
    </row>
    <row r="1013" spans="1:38">
      <c r="A1013" t="s">
        <v>15</v>
      </c>
      <c r="B1013" t="s">
        <v>114</v>
      </c>
      <c r="C1013">
        <v>20</v>
      </c>
      <c r="D1013">
        <v>11</v>
      </c>
      <c r="F1013" s="1">
        <v>1</v>
      </c>
      <c r="G1013" s="1">
        <v>2002</v>
      </c>
      <c r="H1013" s="11">
        <v>1257330000</v>
      </c>
      <c r="I1013" s="11">
        <v>1852620000</v>
      </c>
      <c r="J1013" s="11">
        <v>128915000</v>
      </c>
      <c r="K1013" s="11">
        <v>1380210000</v>
      </c>
      <c r="L1013" s="11">
        <v>0</v>
      </c>
      <c r="M1013" s="12">
        <v>797865000</v>
      </c>
      <c r="N1013" s="12">
        <v>236411000</v>
      </c>
      <c r="O1013" s="12">
        <v>5639590000</v>
      </c>
      <c r="P1013" s="12">
        <v>5381600000</v>
      </c>
      <c r="Q1013" s="12">
        <v>0</v>
      </c>
      <c r="R1013" s="12">
        <v>440105000</v>
      </c>
      <c r="S1013" s="12">
        <v>2239820000</v>
      </c>
      <c r="T1013" s="12">
        <v>-2090170000</v>
      </c>
      <c r="U1013" s="1">
        <f t="shared" si="103"/>
        <v>5059180000</v>
      </c>
      <c r="V1013" s="1">
        <f t="shared" si="104"/>
        <v>12055466000</v>
      </c>
      <c r="W1013" s="1">
        <f t="shared" si="105"/>
        <v>-6996286000</v>
      </c>
      <c r="X1013" s="1">
        <v>42</v>
      </c>
      <c r="Y1013" s="13">
        <v>8907207933.0843754</v>
      </c>
      <c r="Z1013" s="2">
        <v>31426.845132599534</v>
      </c>
      <c r="AA1013" s="2">
        <v>-0.90415388053682477</v>
      </c>
      <c r="AB1013" s="2">
        <v>2259264139.3406405</v>
      </c>
      <c r="AC1013" s="2">
        <v>1637520186.2852347</v>
      </c>
      <c r="AD1013" s="2">
        <v>1622830608.542063</v>
      </c>
      <c r="AE1013" s="2">
        <v>4888628702.1514988</v>
      </c>
      <c r="AF1013" s="2">
        <v>1.0471299867295436</v>
      </c>
      <c r="AG1013" s="2">
        <v>288000</v>
      </c>
      <c r="AH1013" s="1">
        <v>351447053.10923225</v>
      </c>
      <c r="AJ1013">
        <f t="shared" si="108"/>
        <v>25542486111.104408</v>
      </c>
      <c r="AK1013" s="1">
        <f t="shared" si="102"/>
        <v>101.57275940986959</v>
      </c>
      <c r="AL1013" s="1">
        <f t="shared" si="106"/>
        <v>18546200111.104408</v>
      </c>
    </row>
    <row r="1014" spans="1:38">
      <c r="A1014" t="s">
        <v>15</v>
      </c>
      <c r="B1014" t="s">
        <v>114</v>
      </c>
      <c r="C1014">
        <v>20</v>
      </c>
      <c r="D1014">
        <v>11</v>
      </c>
      <c r="F1014" s="1">
        <v>1</v>
      </c>
      <c r="G1014" s="1">
        <v>2003</v>
      </c>
      <c r="H1014" s="11">
        <v>1733430000</v>
      </c>
      <c r="I1014" s="11">
        <v>3369250000</v>
      </c>
      <c r="J1014" s="11">
        <v>325990000</v>
      </c>
      <c r="K1014" s="11">
        <v>3736050000</v>
      </c>
      <c r="L1014" s="11">
        <v>0</v>
      </c>
      <c r="M1014" s="12">
        <v>1193270000</v>
      </c>
      <c r="N1014" s="12">
        <v>292971000</v>
      </c>
      <c r="O1014" s="12">
        <v>10333500000</v>
      </c>
      <c r="P1014" s="12">
        <v>5582480000</v>
      </c>
      <c r="Q1014" s="12">
        <v>0</v>
      </c>
      <c r="R1014" s="12">
        <v>792258000</v>
      </c>
      <c r="S1014" s="12">
        <v>2385660000</v>
      </c>
      <c r="T1014" s="12">
        <v>-2595930000</v>
      </c>
      <c r="U1014" s="1">
        <f t="shared" si="103"/>
        <v>9956978000</v>
      </c>
      <c r="V1014" s="1">
        <f t="shared" si="104"/>
        <v>17402221000</v>
      </c>
      <c r="W1014" s="1">
        <f t="shared" si="105"/>
        <v>-7445243000</v>
      </c>
      <c r="X1014" s="1">
        <v>43</v>
      </c>
      <c r="Y1014" s="13">
        <v>10967706061.870184</v>
      </c>
      <c r="Z1014" s="2">
        <v>32012.061428839614</v>
      </c>
      <c r="AA1014" s="2">
        <v>1.8621541353287938</v>
      </c>
      <c r="AB1014" s="2">
        <v>2856643963.8373594</v>
      </c>
      <c r="AC1014" s="2">
        <v>1818940985.3210545</v>
      </c>
      <c r="AD1014" s="2">
        <v>2188345052.1451197</v>
      </c>
      <c r="AE1014" s="2">
        <v>6277500028.9275045</v>
      </c>
      <c r="AF1014" s="2">
        <v>0.53609384062209497</v>
      </c>
      <c r="AG1014" s="2">
        <v>289548.09617747401</v>
      </c>
      <c r="AH1014" s="1">
        <v>397973848.61585939</v>
      </c>
      <c r="AJ1014">
        <f t="shared" si="108"/>
        <v>27067344140.033791</v>
      </c>
      <c r="AK1014" s="1">
        <f t="shared" si="102"/>
        <v>103.05658717500951</v>
      </c>
      <c r="AL1014" s="1">
        <f t="shared" si="106"/>
        <v>19622101140.033791</v>
      </c>
    </row>
    <row r="1015" spans="1:38">
      <c r="A1015" t="s">
        <v>15</v>
      </c>
      <c r="B1015" t="s">
        <v>114</v>
      </c>
      <c r="C1015">
        <v>20</v>
      </c>
      <c r="D1015">
        <v>11</v>
      </c>
      <c r="F1015" s="1">
        <v>1</v>
      </c>
      <c r="G1015" s="1">
        <v>2004</v>
      </c>
      <c r="H1015" s="11">
        <v>4039730000</v>
      </c>
      <c r="I1015" s="11">
        <v>5838380000</v>
      </c>
      <c r="J1015" s="11">
        <v>292054000</v>
      </c>
      <c r="K1015" s="11">
        <v>7676020000</v>
      </c>
      <c r="L1015" s="11">
        <v>0</v>
      </c>
      <c r="M1015" s="12">
        <v>2087890000</v>
      </c>
      <c r="N1015" s="12">
        <v>781258000</v>
      </c>
      <c r="O1015" s="12">
        <v>19915900000</v>
      </c>
      <c r="P1015" s="12">
        <v>6400670000</v>
      </c>
      <c r="Q1015" s="12">
        <v>0</v>
      </c>
      <c r="R1015" s="12">
        <v>1046230000</v>
      </c>
      <c r="S1015" s="12">
        <v>2895950000</v>
      </c>
      <c r="T1015" s="12">
        <v>-3415390000</v>
      </c>
      <c r="U1015" s="1">
        <f t="shared" si="103"/>
        <v>18892414000</v>
      </c>
      <c r="V1015" s="1">
        <f t="shared" si="104"/>
        <v>29185718000</v>
      </c>
      <c r="W1015" s="1">
        <f t="shared" si="105"/>
        <v>-10293304000</v>
      </c>
      <c r="X1015" s="1">
        <v>44</v>
      </c>
      <c r="Y1015" s="13">
        <v>13233600471.280792</v>
      </c>
      <c r="Z1015" s="2">
        <v>34177.694005428493</v>
      </c>
      <c r="AA1015" s="2">
        <v>6.7650519208296629</v>
      </c>
      <c r="AB1015" s="2">
        <v>3318943141.2403464</v>
      </c>
      <c r="AC1015" s="2">
        <v>2330052777.399003</v>
      </c>
      <c r="AD1015" s="2">
        <v>3112573578.2150884</v>
      </c>
      <c r="AE1015" s="2">
        <v>7560330415.2057867</v>
      </c>
      <c r="AF1015" s="2">
        <v>0.87616053961036022</v>
      </c>
      <c r="AG1015" s="2">
        <v>292096.148553862</v>
      </c>
      <c r="AH1015" s="1">
        <v>513073637.79440206</v>
      </c>
      <c r="AJ1015">
        <f t="shared" si="108"/>
        <v>30026899950.568726</v>
      </c>
      <c r="AK1015" s="1">
        <f t="shared" si="102"/>
        <v>106.74373455408495</v>
      </c>
      <c r="AL1015" s="1">
        <f t="shared" si="106"/>
        <v>19733595950.568726</v>
      </c>
    </row>
    <row r="1016" spans="1:38">
      <c r="A1016" t="s">
        <v>15</v>
      </c>
      <c r="B1016" t="s">
        <v>114</v>
      </c>
      <c r="C1016">
        <v>20</v>
      </c>
      <c r="D1016">
        <v>11</v>
      </c>
      <c r="F1016" s="1">
        <v>1</v>
      </c>
      <c r="G1016" s="1">
        <v>2005</v>
      </c>
      <c r="H1016" s="11">
        <v>10004000000</v>
      </c>
      <c r="I1016" s="11">
        <v>9228770000</v>
      </c>
      <c r="J1016" s="11">
        <v>1645600000</v>
      </c>
      <c r="K1016" s="11">
        <v>17392000000</v>
      </c>
      <c r="L1016" s="11">
        <v>0</v>
      </c>
      <c r="M1016" s="12">
        <v>4667870000</v>
      </c>
      <c r="N1016" s="12">
        <v>3689780000</v>
      </c>
      <c r="O1016" s="12">
        <v>33897100000</v>
      </c>
      <c r="P1016" s="12">
        <v>10775700000</v>
      </c>
      <c r="Q1016" s="12">
        <v>0</v>
      </c>
      <c r="R1016" s="12">
        <v>1035690000</v>
      </c>
      <c r="S1016" s="12">
        <v>3107370000</v>
      </c>
      <c r="T1016" s="12">
        <v>-4589610000</v>
      </c>
      <c r="U1016" s="1">
        <f t="shared" si="103"/>
        <v>39306060000</v>
      </c>
      <c r="V1016" s="1">
        <f t="shared" si="104"/>
        <v>53030450000</v>
      </c>
      <c r="W1016" s="1">
        <f t="shared" si="105"/>
        <v>-13724390000</v>
      </c>
      <c r="X1016" s="1">
        <v>45</v>
      </c>
      <c r="Y1016" s="13">
        <v>16301846837.00186</v>
      </c>
      <c r="Z1016" s="2">
        <v>36157.467854369221</v>
      </c>
      <c r="AA1016" s="2">
        <v>5.7925904791185587</v>
      </c>
      <c r="AB1016" s="2">
        <v>4010961869.3525267</v>
      </c>
      <c r="AC1016" s="2">
        <v>3162360407.0672641</v>
      </c>
      <c r="AD1016" s="2">
        <v>4626660402.6884003</v>
      </c>
      <c r="AE1016" s="2">
        <v>9675175362.0813675</v>
      </c>
      <c r="AF1016" s="2">
        <v>1.5807009551506874</v>
      </c>
      <c r="AG1016" s="2">
        <v>296750</v>
      </c>
      <c r="AH1016" s="1">
        <v>506082203.76657963</v>
      </c>
      <c r="AJ1016">
        <f t="shared" si="108"/>
        <v>34881949973.654739</v>
      </c>
      <c r="AK1016" s="1">
        <f t="shared" si="102"/>
        <v>112.03713046110384</v>
      </c>
      <c r="AL1016" s="1">
        <f t="shared" si="106"/>
        <v>21157559973.654739</v>
      </c>
    </row>
    <row r="1017" spans="1:38">
      <c r="A1017" t="s">
        <v>15</v>
      </c>
      <c r="B1017" t="s">
        <v>114</v>
      </c>
      <c r="C1017">
        <v>20</v>
      </c>
      <c r="D1017">
        <v>11</v>
      </c>
      <c r="F1017" s="1">
        <v>1</v>
      </c>
      <c r="G1017" s="1">
        <v>2006</v>
      </c>
      <c r="H1017" s="11">
        <v>13930100000</v>
      </c>
      <c r="I1017" s="11">
        <v>13383400000</v>
      </c>
      <c r="J1017" s="11">
        <v>5212500000</v>
      </c>
      <c r="K1017" s="11">
        <v>30688100000</v>
      </c>
      <c r="L1017" s="11">
        <v>0</v>
      </c>
      <c r="M1017" s="12">
        <v>7649230000</v>
      </c>
      <c r="N1017" s="12">
        <v>4980500000</v>
      </c>
      <c r="O1017" s="12">
        <v>49577600000</v>
      </c>
      <c r="P1017" s="12">
        <v>20071600000</v>
      </c>
      <c r="Q1017" s="12">
        <v>0</v>
      </c>
      <c r="R1017" s="12">
        <v>2301280000</v>
      </c>
      <c r="S1017" s="12">
        <v>3477000000</v>
      </c>
      <c r="T1017" s="12">
        <v>-5716250000</v>
      </c>
      <c r="U1017" s="1">
        <f t="shared" si="103"/>
        <v>65515380000</v>
      </c>
      <c r="V1017" s="1">
        <f t="shared" si="104"/>
        <v>82278930000</v>
      </c>
      <c r="W1017" s="1">
        <f t="shared" si="105"/>
        <v>-16763550000</v>
      </c>
      <c r="X1017" s="1">
        <v>46</v>
      </c>
      <c r="Y1017" s="11">
        <v>16651142958.663435</v>
      </c>
      <c r="Z1017">
        <v>36944.845443831742</v>
      </c>
      <c r="AA1017">
        <v>2.1776347631250985</v>
      </c>
      <c r="AB1017">
        <v>4066277231.4192076</v>
      </c>
      <c r="AC1017" s="1">
        <v>3871011563.3586044</v>
      </c>
      <c r="AD1017" s="1">
        <v>5665874641.5502987</v>
      </c>
      <c r="AE1017">
        <v>9688202350.5414639</v>
      </c>
      <c r="AF1017">
        <v>2.3420305410319706</v>
      </c>
      <c r="AG1017">
        <v>303782</v>
      </c>
      <c r="AH1017" s="1">
        <v>512656007.3656131</v>
      </c>
      <c r="AJ1017">
        <f t="shared" si="108"/>
        <v>40678369461.269493</v>
      </c>
      <c r="AK1017" s="1">
        <f t="shared" si="102"/>
        <v>117.14211113150616</v>
      </c>
      <c r="AL1017" s="1">
        <f t="shared" si="106"/>
        <v>23914819461.269493</v>
      </c>
    </row>
    <row r="1018" spans="1:38">
      <c r="A1018" s="11" t="s">
        <v>15</v>
      </c>
      <c r="B1018" t="s">
        <v>114</v>
      </c>
      <c r="C1018">
        <v>20</v>
      </c>
      <c r="D1018">
        <v>11</v>
      </c>
      <c r="F1018" s="1">
        <v>1</v>
      </c>
      <c r="G1018" s="1">
        <v>2007</v>
      </c>
      <c r="H1018" s="11">
        <v>25061300000</v>
      </c>
      <c r="I1018" s="11">
        <v>20607600000</v>
      </c>
      <c r="J1018" s="11">
        <v>10519700000</v>
      </c>
      <c r="K1018" s="11">
        <v>49573500000</v>
      </c>
      <c r="L1018" s="11">
        <v>0</v>
      </c>
      <c r="M1018" s="12">
        <v>16378900000</v>
      </c>
      <c r="N1018" s="12">
        <v>5831240000</v>
      </c>
      <c r="O1018" s="12">
        <v>53866700000</v>
      </c>
      <c r="P1018" s="12">
        <v>55870700000</v>
      </c>
      <c r="Q1018" s="12">
        <v>0</v>
      </c>
      <c r="R1018" s="12">
        <v>2578650000</v>
      </c>
      <c r="S1018" s="12">
        <v>4793470000</v>
      </c>
      <c r="T1018" s="12">
        <v>-6178570000</v>
      </c>
      <c r="U1018" s="1">
        <f t="shared" si="103"/>
        <v>108340750000</v>
      </c>
      <c r="V1018" s="1">
        <f t="shared" si="104"/>
        <v>131947540000</v>
      </c>
      <c r="W1018" s="1">
        <f t="shared" si="105"/>
        <v>-23606790000</v>
      </c>
      <c r="X1018" s="1">
        <v>47</v>
      </c>
      <c r="Y1018" s="11">
        <v>20428033904.207321</v>
      </c>
      <c r="Z1018">
        <v>38165.66150223311</v>
      </c>
      <c r="AA1018">
        <v>3.3044286523201407</v>
      </c>
      <c r="AB1018">
        <v>4946186285.9105453</v>
      </c>
      <c r="AC1018" s="1">
        <v>3441141846.9268346</v>
      </c>
      <c r="AD1018" s="1">
        <v>5823868912.8093042</v>
      </c>
      <c r="AE1018">
        <v>11733642822.574347</v>
      </c>
      <c r="AF1018">
        <v>2.5300854894066216</v>
      </c>
      <c r="AG1018">
        <v>311566</v>
      </c>
      <c r="AH1018" s="1"/>
      <c r="AJ1018">
        <f t="shared" si="108"/>
        <v>45804408312.83725</v>
      </c>
      <c r="AK1018" s="1">
        <f t="shared" si="102"/>
        <v>119.92974940575135</v>
      </c>
      <c r="AL1018" s="1">
        <f t="shared" si="106"/>
        <v>22197618312.83725</v>
      </c>
    </row>
    <row r="1019" spans="1:38">
      <c r="A1019" s="11" t="s">
        <v>15</v>
      </c>
      <c r="B1019" t="s">
        <v>114</v>
      </c>
      <c r="C1019">
        <v>20</v>
      </c>
      <c r="D1019">
        <v>11</v>
      </c>
      <c r="F1019" s="1">
        <v>1</v>
      </c>
      <c r="G1019" s="1">
        <v>2008</v>
      </c>
      <c r="H1019" s="11">
        <v>9381990000</v>
      </c>
      <c r="I1019" s="11">
        <v>6856080000</v>
      </c>
      <c r="J1019" s="11">
        <v>1777090000</v>
      </c>
      <c r="K1019" s="11">
        <v>12074900000</v>
      </c>
      <c r="L1019" s="11">
        <v>0</v>
      </c>
      <c r="M1019" s="12">
        <v>9184390000</v>
      </c>
      <c r="N1019" s="12">
        <v>103420000</v>
      </c>
      <c r="O1019" s="12">
        <v>50115100000</v>
      </c>
      <c r="P1019" s="12">
        <v>56487000000</v>
      </c>
      <c r="Q1019" s="12">
        <v>634340000</v>
      </c>
      <c r="R1019" s="12">
        <v>3515220000</v>
      </c>
      <c r="S1019" s="12">
        <v>5399000000</v>
      </c>
      <c r="T1019" s="12">
        <v>-5699080000</v>
      </c>
      <c r="U1019" s="1">
        <f t="shared" si="103"/>
        <v>33605280000</v>
      </c>
      <c r="V1019" s="1">
        <f t="shared" si="104"/>
        <v>116524250000</v>
      </c>
      <c r="W1019" s="1">
        <f t="shared" si="105"/>
        <v>-82918970000</v>
      </c>
      <c r="X1019" s="1">
        <v>48</v>
      </c>
      <c r="Y1019" s="11">
        <v>16863767020.304066</v>
      </c>
      <c r="Z1019">
        <v>37974.639584770906</v>
      </c>
      <c r="AA1019">
        <v>-0.50050728834088432</v>
      </c>
      <c r="AB1019">
        <v>4176434029.7153201</v>
      </c>
      <c r="AC1019" s="1">
        <v>2721263223.6822023</v>
      </c>
      <c r="AD1019" s="1">
        <v>4092618886.9774036</v>
      </c>
      <c r="AE1019">
        <v>8977328703.129921</v>
      </c>
      <c r="AF1019">
        <v>1.8595721705991837</v>
      </c>
      <c r="AG1019">
        <v>317414</v>
      </c>
      <c r="AH1019" s="1"/>
      <c r="AJ1019">
        <f t="shared" si="108"/>
        <v>48623974901.22374</v>
      </c>
      <c r="AK1019" s="1">
        <f t="shared" si="102"/>
        <v>121.45470281964839</v>
      </c>
      <c r="AL1019" s="1">
        <f t="shared" si="106"/>
        <v>-34294995098.77626</v>
      </c>
    </row>
    <row r="1020" spans="1:38">
      <c r="A1020" s="11" t="s">
        <v>15</v>
      </c>
      <c r="B1020" t="s">
        <v>114</v>
      </c>
      <c r="C1020">
        <v>20</v>
      </c>
      <c r="D1020">
        <v>11</v>
      </c>
      <c r="F1020" s="1">
        <v>1</v>
      </c>
      <c r="G1020" s="1">
        <v>2009</v>
      </c>
      <c r="H1020" s="11">
        <v>9269910000</v>
      </c>
      <c r="I1020" s="11">
        <v>6405500000</v>
      </c>
      <c r="J1020" s="11">
        <v>960640000</v>
      </c>
      <c r="K1020" s="11">
        <v>13551500000</v>
      </c>
      <c r="L1020" s="11">
        <v>0</v>
      </c>
      <c r="M1020" s="12">
        <v>8636490000</v>
      </c>
      <c r="N1020" s="12">
        <v>87890000</v>
      </c>
      <c r="O1020" s="12">
        <v>39661300000</v>
      </c>
      <c r="P1020" s="12">
        <v>70392900000</v>
      </c>
      <c r="Q1020" s="12">
        <v>0</v>
      </c>
      <c r="R1020" s="12">
        <v>3813240000</v>
      </c>
      <c r="S1020" s="12">
        <v>4050800000</v>
      </c>
      <c r="T1020" s="12">
        <v>-3317900000</v>
      </c>
      <c r="U1020" s="1">
        <f t="shared" si="103"/>
        <v>34000790000</v>
      </c>
      <c r="V1020" s="1">
        <f t="shared" si="104"/>
        <v>118778580000</v>
      </c>
      <c r="W1020" s="1">
        <f t="shared" si="105"/>
        <v>-84777790000</v>
      </c>
      <c r="X1020" s="1">
        <v>49</v>
      </c>
      <c r="Y1020" s="11">
        <v>12094119523.374691</v>
      </c>
      <c r="Z1020">
        <v>35173.090799284146</v>
      </c>
      <c r="AA1020">
        <v>-7.3774203418912236</v>
      </c>
      <c r="AB1020">
        <v>3210540126.6681762</v>
      </c>
      <c r="AC1020" s="1">
        <v>1335930753.1291342</v>
      </c>
      <c r="AD1020" s="1">
        <v>1681776597.7369416</v>
      </c>
      <c r="AE1020">
        <v>6190694131.569582</v>
      </c>
      <c r="AF1020">
        <v>0.51785257665146012</v>
      </c>
      <c r="AG1020">
        <v>319062</v>
      </c>
      <c r="AH1020" s="1"/>
      <c r="AJ1020">
        <f t="shared" si="108"/>
        <v>47845229569.796089</v>
      </c>
      <c r="AK1020" s="1">
        <f t="shared" si="102"/>
        <v>120.11325331365218</v>
      </c>
      <c r="AL1020" s="1">
        <f t="shared" si="106"/>
        <v>-36932560430.203911</v>
      </c>
    </row>
    <row r="1021" spans="1:38">
      <c r="A1021" s="11" t="s">
        <v>15</v>
      </c>
      <c r="B1021" t="s">
        <v>114</v>
      </c>
      <c r="C1021">
        <v>20</v>
      </c>
      <c r="D1021">
        <v>11</v>
      </c>
      <c r="F1021" s="1">
        <v>1</v>
      </c>
      <c r="G1021" s="1">
        <v>2010</v>
      </c>
      <c r="H1021" s="11">
        <v>5961910000</v>
      </c>
      <c r="I1021" s="11">
        <v>6404320000</v>
      </c>
      <c r="J1021" s="11">
        <v>1066240000</v>
      </c>
      <c r="K1021" s="11">
        <v>15231000000</v>
      </c>
      <c r="L1021" s="11">
        <v>0</v>
      </c>
      <c r="M1021" s="12">
        <v>9085880000</v>
      </c>
      <c r="N1021" s="12">
        <v>98270000</v>
      </c>
      <c r="O1021" s="12">
        <v>27514900000</v>
      </c>
      <c r="P1021" s="12">
        <v>78495500000</v>
      </c>
      <c r="Q1021" s="12">
        <v>0</v>
      </c>
      <c r="R1021" s="12">
        <v>5698910000</v>
      </c>
      <c r="S1021" s="12">
        <v>4599700000</v>
      </c>
      <c r="T1021" s="12">
        <v>-3631200000</v>
      </c>
      <c r="U1021" s="1">
        <f t="shared" si="103"/>
        <v>34362380000</v>
      </c>
      <c r="V1021" s="1">
        <f t="shared" si="104"/>
        <v>115194550000</v>
      </c>
      <c r="W1021" s="1">
        <f t="shared" si="105"/>
        <v>-80832170000</v>
      </c>
      <c r="X1021" s="1">
        <v>50</v>
      </c>
      <c r="Y1021" s="11">
        <v>12593984445.916908</v>
      </c>
      <c r="Z1021">
        <v>34016.721832049931</v>
      </c>
      <c r="AA1021">
        <v>-3.287652409715875</v>
      </c>
      <c r="AC1021" s="1"/>
      <c r="AD1021" s="1"/>
      <c r="AF1021">
        <v>-0.19199644492948623</v>
      </c>
      <c r="AG1021">
        <v>318450</v>
      </c>
      <c r="AH1021" s="1"/>
      <c r="AJ1021" t="str">
        <f t="shared" si="108"/>
        <v/>
      </c>
      <c r="AK1021" s="1" t="str">
        <f t="shared" si="102"/>
        <v/>
      </c>
      <c r="AL1021" s="1" t="str">
        <f t="shared" si="106"/>
        <v/>
      </c>
    </row>
    <row r="1022" spans="1:38">
      <c r="A1022" s="16" t="s">
        <v>92</v>
      </c>
      <c r="B1022" t="s">
        <v>137</v>
      </c>
      <c r="C1022">
        <v>21</v>
      </c>
      <c r="D1022">
        <v>34</v>
      </c>
      <c r="E1022" s="14"/>
      <c r="F1022" s="1">
        <v>0</v>
      </c>
      <c r="G1022" s="14">
        <v>1960</v>
      </c>
      <c r="H1022" s="11" t="s">
        <v>70</v>
      </c>
      <c r="I1022" s="11" t="s">
        <v>70</v>
      </c>
      <c r="J1022" s="11" t="s">
        <v>70</v>
      </c>
      <c r="K1022" s="11" t="s">
        <v>70</v>
      </c>
      <c r="L1022" s="11" t="s">
        <v>70</v>
      </c>
      <c r="M1022" s="12" t="s">
        <v>70</v>
      </c>
      <c r="N1022" s="12" t="s">
        <v>70</v>
      </c>
      <c r="O1022" s="12" t="s">
        <v>70</v>
      </c>
      <c r="P1022" s="12" t="s">
        <v>70</v>
      </c>
      <c r="Q1022" s="12" t="s">
        <v>70</v>
      </c>
      <c r="R1022" s="12">
        <v>423000000</v>
      </c>
      <c r="S1022" s="12" t="s">
        <v>70</v>
      </c>
      <c r="T1022" s="12" t="s">
        <v>70</v>
      </c>
      <c r="U1022" s="1" t="str">
        <f t="shared" si="103"/>
        <v/>
      </c>
      <c r="V1022" s="1" t="str">
        <f t="shared" si="104"/>
        <v/>
      </c>
      <c r="W1022" s="1" t="str">
        <f t="shared" si="105"/>
        <v/>
      </c>
      <c r="X1022" s="19">
        <v>0</v>
      </c>
      <c r="Y1022" s="13">
        <v>36603837769.004623</v>
      </c>
      <c r="Z1022" s="16">
        <v>145.12717515080774</v>
      </c>
      <c r="AA1022" s="16"/>
      <c r="AB1022" s="17">
        <v>2502120448.1004882</v>
      </c>
      <c r="AC1022" s="17">
        <v>11426270010.759773</v>
      </c>
      <c r="AD1022" s="17">
        <v>4587870565.5343847</v>
      </c>
      <c r="AE1022" s="16">
        <v>34254526931.08231</v>
      </c>
      <c r="AF1022" s="17">
        <v>1.8452455102443093</v>
      </c>
      <c r="AG1022" s="17">
        <v>434849000</v>
      </c>
      <c r="AH1022" s="14"/>
      <c r="AI1022" s="8">
        <v>2.2159599353033057</v>
      </c>
      <c r="AJ1022">
        <f>+AI1022*Y1022</f>
        <v>81112637974.456177</v>
      </c>
      <c r="AK1022" s="1">
        <f t="shared" si="102"/>
        <v>25.465667868601468</v>
      </c>
      <c r="AL1022" s="1" t="str">
        <f t="shared" si="106"/>
        <v/>
      </c>
    </row>
    <row r="1023" spans="1:38">
      <c r="A1023" s="16" t="s">
        <v>92</v>
      </c>
      <c r="B1023" t="s">
        <v>137</v>
      </c>
      <c r="C1023">
        <v>21</v>
      </c>
      <c r="D1023">
        <v>34</v>
      </c>
      <c r="E1023" s="14"/>
      <c r="F1023" s="1">
        <v>0</v>
      </c>
      <c r="G1023" s="14">
        <v>1961</v>
      </c>
      <c r="H1023" s="11" t="s">
        <v>70</v>
      </c>
      <c r="I1023" s="11" t="s">
        <v>70</v>
      </c>
      <c r="J1023" s="11" t="s">
        <v>70</v>
      </c>
      <c r="K1023" s="11" t="s">
        <v>70</v>
      </c>
      <c r="L1023" s="11" t="s">
        <v>70</v>
      </c>
      <c r="M1023" s="12" t="s">
        <v>70</v>
      </c>
      <c r="N1023" s="12" t="s">
        <v>70</v>
      </c>
      <c r="O1023" s="12" t="s">
        <v>70</v>
      </c>
      <c r="P1023" s="12" t="s">
        <v>70</v>
      </c>
      <c r="Q1023" s="12" t="s">
        <v>70</v>
      </c>
      <c r="R1023" s="12">
        <v>418000000</v>
      </c>
      <c r="S1023" s="12" t="s">
        <v>70</v>
      </c>
      <c r="T1023" s="12" t="s">
        <v>70</v>
      </c>
      <c r="U1023" s="1" t="str">
        <f t="shared" si="103"/>
        <v/>
      </c>
      <c r="V1023" s="1" t="str">
        <f t="shared" si="104"/>
        <v/>
      </c>
      <c r="W1023" s="1" t="str">
        <f t="shared" si="105"/>
        <v/>
      </c>
      <c r="X1023" s="1">
        <v>1</v>
      </c>
      <c r="Y1023" s="13">
        <v>26399913691.42857</v>
      </c>
      <c r="Z1023" s="16">
        <v>147.4770727771045</v>
      </c>
      <c r="AA1023" s="17">
        <v>1.6191989018285966</v>
      </c>
      <c r="AB1023" s="17">
        <v>2782732018.8092589</v>
      </c>
      <c r="AC1023" s="17">
        <v>12135337261.299847</v>
      </c>
      <c r="AD1023" s="17">
        <v>5128370711.2831583</v>
      </c>
      <c r="AE1023" s="16">
        <v>35819193959.19603</v>
      </c>
      <c r="AF1023" s="17">
        <v>2.1884713865338892</v>
      </c>
      <c r="AG1023" s="17">
        <v>444470443.19999993</v>
      </c>
      <c r="AH1023" s="14"/>
      <c r="AI1023" s="16"/>
      <c r="AJ1023" s="21">
        <f t="shared" ref="AJ1023:AJ1054" si="109">+IF(ISNUMBER((AJ1022*0.96*AK1023/AK1022)+AD1023),(AJ1022*0.96*AK1023/AK1022)+AD1023,"")</f>
        <v>82650178361.988739</v>
      </c>
      <c r="AK1023" s="1">
        <f t="shared" si="102"/>
        <v>25.352407255114517</v>
      </c>
      <c r="AL1023" s="1" t="str">
        <f t="shared" si="106"/>
        <v/>
      </c>
    </row>
    <row r="1024" spans="1:38">
      <c r="A1024" s="16" t="s">
        <v>92</v>
      </c>
      <c r="B1024" t="s">
        <v>137</v>
      </c>
      <c r="C1024">
        <v>21</v>
      </c>
      <c r="D1024">
        <v>34</v>
      </c>
      <c r="E1024" s="14"/>
      <c r="F1024" s="1">
        <v>0</v>
      </c>
      <c r="G1024" s="14">
        <v>1962</v>
      </c>
      <c r="H1024" s="11" t="s">
        <v>70</v>
      </c>
      <c r="I1024" s="11" t="s">
        <v>70</v>
      </c>
      <c r="J1024" s="11" t="s">
        <v>70</v>
      </c>
      <c r="K1024" s="11" t="s">
        <v>70</v>
      </c>
      <c r="L1024" s="11" t="s">
        <v>70</v>
      </c>
      <c r="M1024" s="12" t="s">
        <v>70</v>
      </c>
      <c r="N1024" s="12" t="s">
        <v>70</v>
      </c>
      <c r="O1024" s="12" t="s">
        <v>70</v>
      </c>
      <c r="P1024" s="12" t="s">
        <v>70</v>
      </c>
      <c r="Q1024" s="12" t="s">
        <v>70</v>
      </c>
      <c r="R1024" s="12">
        <v>265000000</v>
      </c>
      <c r="S1024" s="12" t="s">
        <v>70</v>
      </c>
      <c r="T1024" s="12" t="s">
        <v>70</v>
      </c>
      <c r="U1024" s="1" t="str">
        <f t="shared" si="103"/>
        <v/>
      </c>
      <c r="V1024" s="1" t="str">
        <f t="shared" si="104"/>
        <v/>
      </c>
      <c r="W1024" s="1" t="str">
        <f t="shared" si="105"/>
        <v/>
      </c>
      <c r="X1024" s="1">
        <v>2</v>
      </c>
      <c r="Y1024" s="13">
        <v>26502288725.333332</v>
      </c>
      <c r="Z1024" s="16">
        <v>148.7108733211773</v>
      </c>
      <c r="AA1024" s="17">
        <v>0.83660498600859512</v>
      </c>
      <c r="AB1024" s="17">
        <v>3367339708.6661186</v>
      </c>
      <c r="AC1024" s="17">
        <v>13147518272.949177</v>
      </c>
      <c r="AD1024" s="17">
        <v>5668871287.1123667</v>
      </c>
      <c r="AE1024" s="16">
        <v>37725337971.227058</v>
      </c>
      <c r="AF1024" s="17">
        <v>2.2501222830299787</v>
      </c>
      <c r="AG1024" s="17">
        <v>454584939.19999999</v>
      </c>
      <c r="AH1024" s="14"/>
      <c r="AI1024" s="16"/>
      <c r="AJ1024" s="21">
        <f t="shared" si="109"/>
        <v>86003699631.692917</v>
      </c>
      <c r="AK1024" s="1">
        <f t="shared" si="102"/>
        <v>25.668946482805929</v>
      </c>
      <c r="AL1024" s="1" t="str">
        <f t="shared" si="106"/>
        <v/>
      </c>
    </row>
    <row r="1025" spans="1:38">
      <c r="A1025" s="16" t="s">
        <v>92</v>
      </c>
      <c r="B1025" t="s">
        <v>137</v>
      </c>
      <c r="C1025">
        <v>21</v>
      </c>
      <c r="D1025">
        <v>34</v>
      </c>
      <c r="E1025" s="14"/>
      <c r="F1025" s="1">
        <v>0</v>
      </c>
      <c r="G1025" s="14">
        <v>1963</v>
      </c>
      <c r="H1025" s="11" t="s">
        <v>70</v>
      </c>
      <c r="I1025" s="11" t="s">
        <v>70</v>
      </c>
      <c r="J1025" s="11" t="s">
        <v>70</v>
      </c>
      <c r="K1025" s="11" t="s">
        <v>70</v>
      </c>
      <c r="L1025" s="11" t="s">
        <v>70</v>
      </c>
      <c r="M1025" s="12" t="s">
        <v>70</v>
      </c>
      <c r="N1025" s="12" t="s">
        <v>70</v>
      </c>
      <c r="O1025" s="12" t="s">
        <v>70</v>
      </c>
      <c r="P1025" s="12" t="s">
        <v>70</v>
      </c>
      <c r="Q1025" s="12" t="s">
        <v>70</v>
      </c>
      <c r="R1025" s="12">
        <v>360000000</v>
      </c>
      <c r="S1025" s="12" t="s">
        <v>70</v>
      </c>
      <c r="T1025" s="12" t="s">
        <v>70</v>
      </c>
      <c r="U1025" s="1" t="str">
        <f t="shared" si="103"/>
        <v/>
      </c>
      <c r="V1025" s="1" t="str">
        <f t="shared" si="104"/>
        <v/>
      </c>
      <c r="W1025" s="1" t="str">
        <f t="shared" si="105"/>
        <v/>
      </c>
      <c r="X1025" s="1">
        <v>3</v>
      </c>
      <c r="Y1025" s="13">
        <v>30400103492.266666</v>
      </c>
      <c r="Z1025" s="16">
        <v>154.46297056641976</v>
      </c>
      <c r="AA1025" s="17">
        <v>3.8679735494656455</v>
      </c>
      <c r="AB1025" s="17">
        <v>4347142073.8632107</v>
      </c>
      <c r="AC1025" s="17">
        <v>14531010900.94636</v>
      </c>
      <c r="AD1025" s="17">
        <v>6700929285.294405</v>
      </c>
      <c r="AE1025" s="16">
        <v>41881649055.380219</v>
      </c>
      <c r="AF1025" s="17">
        <v>2.2937838018449375</v>
      </c>
      <c r="AG1025" s="17">
        <v>465132643.20000011</v>
      </c>
      <c r="AH1025" s="14"/>
      <c r="AI1025" s="16"/>
      <c r="AJ1025" s="21">
        <f t="shared" si="109"/>
        <v>89832222579.411652</v>
      </c>
      <c r="AK1025" s="1">
        <f t="shared" si="102"/>
        <v>25.845456936632779</v>
      </c>
      <c r="AL1025" s="1" t="str">
        <f t="shared" si="106"/>
        <v/>
      </c>
    </row>
    <row r="1026" spans="1:38">
      <c r="A1026" s="16" t="s">
        <v>92</v>
      </c>
      <c r="B1026" t="s">
        <v>137</v>
      </c>
      <c r="C1026">
        <v>21</v>
      </c>
      <c r="D1026">
        <v>34</v>
      </c>
      <c r="E1026" s="14"/>
      <c r="F1026" s="1">
        <v>0</v>
      </c>
      <c r="G1026" s="14">
        <v>1964</v>
      </c>
      <c r="H1026" s="11" t="s">
        <v>70</v>
      </c>
      <c r="I1026" s="11" t="s">
        <v>70</v>
      </c>
      <c r="J1026" s="11" t="s">
        <v>70</v>
      </c>
      <c r="K1026" s="11" t="s">
        <v>70</v>
      </c>
      <c r="L1026" s="11" t="s">
        <v>70</v>
      </c>
      <c r="M1026" s="12" t="s">
        <v>70</v>
      </c>
      <c r="N1026" s="12" t="s">
        <v>70</v>
      </c>
      <c r="O1026" s="12" t="s">
        <v>70</v>
      </c>
      <c r="P1026" s="12" t="s">
        <v>70</v>
      </c>
      <c r="Q1026" s="12" t="s">
        <v>70</v>
      </c>
      <c r="R1026" s="12">
        <v>251000000</v>
      </c>
      <c r="S1026" s="12" t="s">
        <v>70</v>
      </c>
      <c r="T1026" s="12" t="s">
        <v>70</v>
      </c>
      <c r="U1026" s="1" t="str">
        <f t="shared" si="103"/>
        <v/>
      </c>
      <c r="V1026" s="1" t="str">
        <f t="shared" si="104"/>
        <v/>
      </c>
      <c r="W1026" s="1" t="str">
        <f t="shared" si="105"/>
        <v/>
      </c>
      <c r="X1026" s="1">
        <v>4</v>
      </c>
      <c r="Y1026" s="13">
        <v>35473701819.73333</v>
      </c>
      <c r="Z1026" s="16">
        <v>162.14065701795019</v>
      </c>
      <c r="AA1026" s="17">
        <v>4.9705676534486969</v>
      </c>
      <c r="AB1026" s="17">
        <v>4660491797.3468084</v>
      </c>
      <c r="AC1026" s="17">
        <v>16220864449.36801</v>
      </c>
      <c r="AD1026" s="17">
        <v>7786186512.9352665</v>
      </c>
      <c r="AE1026" s="16">
        <v>49304909612.955528</v>
      </c>
      <c r="AF1026" s="17">
        <v>2.3223065612554694</v>
      </c>
      <c r="AG1026" s="17">
        <v>476060851.19999999</v>
      </c>
      <c r="AH1026" s="14"/>
      <c r="AI1026" s="16"/>
      <c r="AJ1026" s="21">
        <f t="shared" si="109"/>
        <v>95275869100.097961</v>
      </c>
      <c r="AK1026" s="1">
        <f t="shared" ref="AK1026:AK1089" si="110">IF(ISNUMBER(AK1077),AK1077,"")</f>
        <v>26.220301287529772</v>
      </c>
      <c r="AL1026" s="1" t="str">
        <f t="shared" si="106"/>
        <v/>
      </c>
    </row>
    <row r="1027" spans="1:38">
      <c r="A1027" s="16" t="s">
        <v>92</v>
      </c>
      <c r="B1027" t="s">
        <v>137</v>
      </c>
      <c r="C1027">
        <v>21</v>
      </c>
      <c r="D1027">
        <v>34</v>
      </c>
      <c r="E1027" s="14"/>
      <c r="F1027" s="1">
        <v>0</v>
      </c>
      <c r="G1027" s="14">
        <v>1965</v>
      </c>
      <c r="H1027" s="11" t="s">
        <v>70</v>
      </c>
      <c r="I1027" s="11" t="s">
        <v>70</v>
      </c>
      <c r="J1027" s="11" t="s">
        <v>70</v>
      </c>
      <c r="K1027" s="11" t="s">
        <v>70</v>
      </c>
      <c r="L1027" s="11" t="s">
        <v>70</v>
      </c>
      <c r="M1027" s="12" t="s">
        <v>70</v>
      </c>
      <c r="N1027" s="12" t="s">
        <v>70</v>
      </c>
      <c r="O1027" s="12" t="s">
        <v>70</v>
      </c>
      <c r="P1027" s="12" t="s">
        <v>70</v>
      </c>
      <c r="Q1027" s="12" t="s">
        <v>70</v>
      </c>
      <c r="R1027" s="12">
        <v>319000000</v>
      </c>
      <c r="S1027" s="12" t="s">
        <v>70</v>
      </c>
      <c r="T1027" s="12" t="s">
        <v>70</v>
      </c>
      <c r="U1027" s="1" t="str">
        <f t="shared" ref="U1027:U1090" si="111">IF(ISNUMBER(+H1027+I1027+J1027+K1027+L1027+R1027),(H1027+I1027+J1027+K1027+L1027+R1027),"")</f>
        <v/>
      </c>
      <c r="V1027" s="1" t="str">
        <f t="shared" ref="V1027:V1090" si="112">IF(ISNUMBER(+M1027+N1027+O1027+P1027+Q1027),(+M1027+N1027+O1027+P1027+Q1027),"")</f>
        <v/>
      </c>
      <c r="W1027" s="1" t="str">
        <f t="shared" ref="W1027:W1090" si="113">IF(ISNUMBER(+U1027-V1027),(U1027-V1027),"")</f>
        <v/>
      </c>
      <c r="X1027" s="1">
        <v>5</v>
      </c>
      <c r="Y1027" s="13">
        <v>58832423351.532974</v>
      </c>
      <c r="Z1027" s="16">
        <v>192.63717252107341</v>
      </c>
      <c r="AA1027" s="17">
        <v>18.808678874261005</v>
      </c>
      <c r="AB1027" s="17">
        <v>5354892902.1419573</v>
      </c>
      <c r="AC1027" s="17">
        <v>17197321170.205891</v>
      </c>
      <c r="AD1027" s="17">
        <v>8792524149.5170097</v>
      </c>
      <c r="AE1027" s="16">
        <v>52043259134.817307</v>
      </c>
      <c r="AF1027" s="17">
        <v>2.3383514895212421</v>
      </c>
      <c r="AG1027" s="17">
        <v>487324000</v>
      </c>
      <c r="AH1027" s="14"/>
      <c r="AI1027" s="9"/>
      <c r="AJ1027" s="21">
        <f t="shared" si="109"/>
        <v>103005317940.58302</v>
      </c>
      <c r="AK1027" s="1">
        <f t="shared" si="110"/>
        <v>27.00806114472822</v>
      </c>
      <c r="AL1027" s="1" t="str">
        <f t="shared" si="106"/>
        <v/>
      </c>
    </row>
    <row r="1028" spans="1:38">
      <c r="A1028" s="16" t="s">
        <v>92</v>
      </c>
      <c r="B1028" t="s">
        <v>137</v>
      </c>
      <c r="C1028">
        <v>21</v>
      </c>
      <c r="D1028">
        <v>34</v>
      </c>
      <c r="E1028" s="14"/>
      <c r="F1028" s="1">
        <v>0</v>
      </c>
      <c r="G1028" s="14">
        <v>1966</v>
      </c>
      <c r="H1028" s="11" t="s">
        <v>70</v>
      </c>
      <c r="I1028" s="11" t="s">
        <v>70</v>
      </c>
      <c r="J1028" s="11" t="s">
        <v>70</v>
      </c>
      <c r="K1028" s="11" t="s">
        <v>70</v>
      </c>
      <c r="L1028" s="11" t="s">
        <v>70</v>
      </c>
      <c r="M1028" s="12" t="s">
        <v>70</v>
      </c>
      <c r="N1028" s="12" t="s">
        <v>70</v>
      </c>
      <c r="O1028" s="12" t="s">
        <v>70</v>
      </c>
      <c r="P1028" s="12" t="s">
        <v>70</v>
      </c>
      <c r="Q1028" s="12" t="s">
        <v>70</v>
      </c>
      <c r="R1028" s="12">
        <v>365000000</v>
      </c>
      <c r="S1028" s="12" t="s">
        <v>70</v>
      </c>
      <c r="T1028" s="12" t="s">
        <v>70</v>
      </c>
      <c r="U1028" s="1" t="str">
        <f t="shared" si="111"/>
        <v/>
      </c>
      <c r="V1028" s="1" t="str">
        <f t="shared" si="112"/>
        <v/>
      </c>
      <c r="W1028" s="1" t="str">
        <f t="shared" si="113"/>
        <v/>
      </c>
      <c r="X1028" s="1">
        <v>6</v>
      </c>
      <c r="Y1028" s="13">
        <v>45301428571.428574</v>
      </c>
      <c r="Z1028" s="16">
        <v>188.10633649622548</v>
      </c>
      <c r="AA1028" s="17">
        <v>-2.3520050494679481</v>
      </c>
      <c r="AB1028" s="17">
        <v>3992857142.8571429</v>
      </c>
      <c r="AC1028" s="17">
        <v>17756279943.315327</v>
      </c>
      <c r="AD1028" s="17">
        <v>6654285714.2857141</v>
      </c>
      <c r="AE1028" s="16">
        <v>41232857142.85714</v>
      </c>
      <c r="AF1028" s="17">
        <v>2.3443737096904029</v>
      </c>
      <c r="AG1028" s="17">
        <v>498883667.20000005</v>
      </c>
      <c r="AH1028" s="14"/>
      <c r="AI1028" s="16"/>
      <c r="AJ1028" s="21">
        <f t="shared" si="109"/>
        <v>109249873367.45245</v>
      </c>
      <c r="AK1028" s="1">
        <f t="shared" si="110"/>
        <v>28.021489164302228</v>
      </c>
      <c r="AL1028" s="1" t="str">
        <f t="shared" si="106"/>
        <v/>
      </c>
    </row>
    <row r="1029" spans="1:38">
      <c r="A1029" s="16" t="s">
        <v>92</v>
      </c>
      <c r="B1029" t="s">
        <v>137</v>
      </c>
      <c r="C1029">
        <v>21</v>
      </c>
      <c r="D1029">
        <v>34</v>
      </c>
      <c r="E1029" s="14"/>
      <c r="F1029" s="1">
        <v>0</v>
      </c>
      <c r="G1029" s="14">
        <v>1967</v>
      </c>
      <c r="H1029" s="11" t="s">
        <v>70</v>
      </c>
      <c r="I1029" s="11" t="s">
        <v>70</v>
      </c>
      <c r="J1029" s="11" t="s">
        <v>70</v>
      </c>
      <c r="K1029" s="11" t="s">
        <v>70</v>
      </c>
      <c r="L1029" s="11" t="s">
        <v>70</v>
      </c>
      <c r="M1029" s="12" t="s">
        <v>70</v>
      </c>
      <c r="N1029" s="12" t="s">
        <v>70</v>
      </c>
      <c r="O1029" s="12" t="s">
        <v>70</v>
      </c>
      <c r="P1029" s="12" t="s">
        <v>70</v>
      </c>
      <c r="Q1029" s="12" t="s">
        <v>70</v>
      </c>
      <c r="R1029" s="12">
        <v>419000000</v>
      </c>
      <c r="S1029" s="12" t="s">
        <v>70</v>
      </c>
      <c r="T1029" s="12" t="s">
        <v>70</v>
      </c>
      <c r="U1029" s="1" t="str">
        <f t="shared" si="111"/>
        <v/>
      </c>
      <c r="V1029" s="1" t="str">
        <f t="shared" si="112"/>
        <v/>
      </c>
      <c r="W1029" s="1" t="str">
        <f t="shared" si="113"/>
        <v/>
      </c>
      <c r="X1029" s="1">
        <v>7</v>
      </c>
      <c r="Y1029" s="13">
        <v>49510666666.666664</v>
      </c>
      <c r="Z1029" s="16">
        <v>198.14209540266995</v>
      </c>
      <c r="AA1029" s="17">
        <v>5.3351519642432947</v>
      </c>
      <c r="AB1029" s="17">
        <v>4164000000</v>
      </c>
      <c r="AC1029" s="17">
        <v>18736004730.13076</v>
      </c>
      <c r="AD1029" s="17">
        <v>6852000000</v>
      </c>
      <c r="AE1029" s="16">
        <v>45861333333.333336</v>
      </c>
      <c r="AF1029" s="17">
        <v>2.3426180043119005</v>
      </c>
      <c r="AG1029" s="17">
        <v>510708571.19999993</v>
      </c>
      <c r="AH1029" s="14"/>
      <c r="AI1029" s="16"/>
      <c r="AJ1029" s="21">
        <f t="shared" si="109"/>
        <v>115141093731.5554</v>
      </c>
      <c r="AK1029" s="1">
        <f t="shared" si="110"/>
        <v>28.932353011416417</v>
      </c>
      <c r="AL1029" s="1" t="str">
        <f t="shared" si="106"/>
        <v/>
      </c>
    </row>
    <row r="1030" spans="1:38">
      <c r="A1030" s="16" t="s">
        <v>92</v>
      </c>
      <c r="B1030" t="s">
        <v>137</v>
      </c>
      <c r="C1030">
        <v>21</v>
      </c>
      <c r="D1030">
        <v>34</v>
      </c>
      <c r="E1030" s="14"/>
      <c r="F1030" s="1">
        <v>0</v>
      </c>
      <c r="G1030" s="14">
        <v>1968</v>
      </c>
      <c r="H1030" s="11" t="s">
        <v>70</v>
      </c>
      <c r="I1030" s="11" t="s">
        <v>70</v>
      </c>
      <c r="J1030" s="11" t="s">
        <v>70</v>
      </c>
      <c r="K1030" s="11" t="s">
        <v>70</v>
      </c>
      <c r="L1030" s="11" t="s">
        <v>70</v>
      </c>
      <c r="M1030" s="12" t="s">
        <v>70</v>
      </c>
      <c r="N1030" s="12" t="s">
        <v>70</v>
      </c>
      <c r="O1030" s="12" t="s">
        <v>70</v>
      </c>
      <c r="P1030" s="12" t="s">
        <v>70</v>
      </c>
      <c r="Q1030" s="12" t="s">
        <v>70</v>
      </c>
      <c r="R1030" s="12">
        <v>439000000</v>
      </c>
      <c r="S1030" s="12" t="s">
        <v>70</v>
      </c>
      <c r="T1030" s="12" t="s">
        <v>70</v>
      </c>
      <c r="U1030" s="1" t="str">
        <f t="shared" si="111"/>
        <v/>
      </c>
      <c r="V1030" s="1" t="str">
        <f t="shared" si="112"/>
        <v/>
      </c>
      <c r="W1030" s="1" t="str">
        <f t="shared" si="113"/>
        <v/>
      </c>
      <c r="X1030" s="1">
        <v>8</v>
      </c>
      <c r="Y1030" s="13">
        <v>52432000000</v>
      </c>
      <c r="Z1030" s="16">
        <v>200.09875440784614</v>
      </c>
      <c r="AA1030" s="17">
        <v>0.98750293379094956</v>
      </c>
      <c r="AB1030" s="17">
        <v>4565333333.333334</v>
      </c>
      <c r="AC1030" s="17">
        <v>19040807997.140007</v>
      </c>
      <c r="AD1030" s="17">
        <v>7241333333.333333</v>
      </c>
      <c r="AE1030" s="16">
        <v>45882666666.666664</v>
      </c>
      <c r="AF1030" s="17">
        <v>2.3351224182921673</v>
      </c>
      <c r="AG1030" s="17">
        <v>522774571.19999999</v>
      </c>
      <c r="AH1030" s="14"/>
      <c r="AI1030" s="16"/>
      <c r="AJ1030" s="21">
        <f t="shared" si="109"/>
        <v>122855753344.97736</v>
      </c>
      <c r="AK1030" s="1">
        <f t="shared" si="110"/>
        <v>30.26175958502807</v>
      </c>
      <c r="AL1030" s="1" t="str">
        <f t="shared" si="106"/>
        <v/>
      </c>
    </row>
    <row r="1031" spans="1:38">
      <c r="A1031" s="16" t="s">
        <v>92</v>
      </c>
      <c r="B1031" t="s">
        <v>137</v>
      </c>
      <c r="C1031">
        <v>21</v>
      </c>
      <c r="D1031">
        <v>34</v>
      </c>
      <c r="E1031" s="14"/>
      <c r="F1031" s="1">
        <v>0</v>
      </c>
      <c r="G1031" s="14">
        <v>1969</v>
      </c>
      <c r="H1031" s="11" t="s">
        <v>70</v>
      </c>
      <c r="I1031" s="11" t="s">
        <v>70</v>
      </c>
      <c r="J1031" s="11" t="s">
        <v>70</v>
      </c>
      <c r="K1031" s="11" t="s">
        <v>70</v>
      </c>
      <c r="L1031" s="11" t="s">
        <v>70</v>
      </c>
      <c r="M1031" s="12" t="s">
        <v>70</v>
      </c>
      <c r="N1031" s="12" t="s">
        <v>70</v>
      </c>
      <c r="O1031" s="12" t="s">
        <v>70</v>
      </c>
      <c r="P1031" s="12" t="s">
        <v>70</v>
      </c>
      <c r="Q1031" s="12" t="s">
        <v>70</v>
      </c>
      <c r="R1031" s="12">
        <v>683000000</v>
      </c>
      <c r="S1031" s="12" t="s">
        <v>70</v>
      </c>
      <c r="T1031" s="12" t="s">
        <v>70</v>
      </c>
      <c r="U1031" s="1" t="str">
        <f t="shared" si="111"/>
        <v/>
      </c>
      <c r="V1031" s="1" t="str">
        <f t="shared" si="112"/>
        <v/>
      </c>
      <c r="W1031" s="1" t="str">
        <f t="shared" si="113"/>
        <v/>
      </c>
      <c r="X1031" s="1">
        <v>9</v>
      </c>
      <c r="Y1031" s="13">
        <v>57730666666.666664</v>
      </c>
      <c r="Z1031" s="16">
        <v>208.28703335725177</v>
      </c>
      <c r="AA1031" s="17">
        <v>4.0921189008083871</v>
      </c>
      <c r="AB1031" s="17">
        <v>5117333333.333333</v>
      </c>
      <c r="AC1031" s="17">
        <v>19564702935.773945</v>
      </c>
      <c r="AD1031" s="17">
        <v>7942666666.666667</v>
      </c>
      <c r="AE1031" s="16">
        <v>49633333333.333336</v>
      </c>
      <c r="AF1031" s="17">
        <v>2.3237271928074681</v>
      </c>
      <c r="AG1031" s="17">
        <v>535064667.20000005</v>
      </c>
      <c r="AH1031" s="14"/>
      <c r="AI1031" s="16"/>
      <c r="AJ1031" s="21">
        <f t="shared" si="109"/>
        <v>133340941456.95062</v>
      </c>
      <c r="AK1031" s="1">
        <f t="shared" si="110"/>
        <v>32.175033361966946</v>
      </c>
      <c r="AL1031" s="1" t="str">
        <f t="shared" si="106"/>
        <v/>
      </c>
    </row>
    <row r="1032" spans="1:38">
      <c r="A1032" s="16" t="s">
        <v>92</v>
      </c>
      <c r="B1032" t="s">
        <v>137</v>
      </c>
      <c r="C1032">
        <v>21</v>
      </c>
      <c r="D1032">
        <v>34</v>
      </c>
      <c r="E1032" s="14"/>
      <c r="F1032" s="1">
        <v>0</v>
      </c>
      <c r="G1032" s="14">
        <v>1970</v>
      </c>
      <c r="H1032" s="3">
        <v>0</v>
      </c>
      <c r="I1032" s="3">
        <v>0</v>
      </c>
      <c r="J1032" s="3">
        <v>0</v>
      </c>
      <c r="K1032" s="3">
        <v>220000000</v>
      </c>
      <c r="L1032" s="3">
        <v>0</v>
      </c>
      <c r="M1032" s="4">
        <v>1795245523.5499945</v>
      </c>
      <c r="N1032" s="4">
        <v>0</v>
      </c>
      <c r="O1032" s="4">
        <v>0</v>
      </c>
      <c r="P1032" s="4">
        <v>8428000000</v>
      </c>
      <c r="Q1032" s="4">
        <v>0</v>
      </c>
      <c r="R1032" s="4">
        <v>763320000</v>
      </c>
      <c r="S1032" s="12" t="s">
        <v>70</v>
      </c>
      <c r="T1032" s="12" t="s">
        <v>70</v>
      </c>
      <c r="U1032" s="1">
        <f t="shared" si="111"/>
        <v>983320000</v>
      </c>
      <c r="V1032" s="1">
        <f t="shared" si="112"/>
        <v>10223245523.549995</v>
      </c>
      <c r="W1032" s="1">
        <f t="shared" si="113"/>
        <v>-9239925523.5499954</v>
      </c>
      <c r="X1032" s="1">
        <v>10</v>
      </c>
      <c r="Y1032" s="13">
        <v>61193733626.187515</v>
      </c>
      <c r="Z1032" s="16">
        <v>214.0216687176657</v>
      </c>
      <c r="AA1032" s="17">
        <v>2.7532368520405868</v>
      </c>
      <c r="AB1032" s="17">
        <v>5674931858.477334</v>
      </c>
      <c r="AC1032" s="17">
        <v>19412530477.658051</v>
      </c>
      <c r="AD1032" s="17">
        <v>8424409219.6141729</v>
      </c>
      <c r="AE1032" s="16">
        <v>52254624361.5867</v>
      </c>
      <c r="AF1032" s="17">
        <v>2.3100868284681395</v>
      </c>
      <c r="AG1032" s="17">
        <v>547569000</v>
      </c>
      <c r="AH1032" s="14"/>
      <c r="AI1032" s="16"/>
      <c r="AJ1032" s="21">
        <f t="shared" si="109"/>
        <v>143563060393.71884</v>
      </c>
      <c r="AK1032" s="1">
        <f t="shared" si="110"/>
        <v>33.967519672601057</v>
      </c>
      <c r="AL1032" s="1">
        <f t="shared" ref="AL1032:AL1082" si="114">IF(ISNUMBER(+AJ1032+W1032),(+AJ1032+W1032),"")</f>
        <v>134323134870.16885</v>
      </c>
    </row>
    <row r="1033" spans="1:38">
      <c r="A1033" s="16" t="s">
        <v>92</v>
      </c>
      <c r="B1033" t="s">
        <v>137</v>
      </c>
      <c r="C1033">
        <v>21</v>
      </c>
      <c r="D1033">
        <v>34</v>
      </c>
      <c r="E1033" s="14"/>
      <c r="F1033" s="1">
        <v>0</v>
      </c>
      <c r="G1033" s="14">
        <v>1971</v>
      </c>
      <c r="H1033" s="3">
        <v>0</v>
      </c>
      <c r="I1033" s="3">
        <v>0</v>
      </c>
      <c r="J1033" s="3">
        <v>0</v>
      </c>
      <c r="K1033" s="3">
        <v>268000000</v>
      </c>
      <c r="L1033" s="3">
        <v>0</v>
      </c>
      <c r="M1033" s="4">
        <v>1794210883.6884117</v>
      </c>
      <c r="N1033" s="4">
        <v>0</v>
      </c>
      <c r="O1033" s="4">
        <v>0</v>
      </c>
      <c r="P1033" s="4">
        <v>9412000000</v>
      </c>
      <c r="Q1033" s="4">
        <v>0</v>
      </c>
      <c r="R1033" s="4">
        <v>942437900</v>
      </c>
      <c r="S1033" s="12" t="s">
        <v>70</v>
      </c>
      <c r="T1033" s="12" t="s">
        <v>70</v>
      </c>
      <c r="U1033" s="1">
        <f t="shared" si="111"/>
        <v>1210437900</v>
      </c>
      <c r="V1033" s="1">
        <f t="shared" si="112"/>
        <v>11206210883.688412</v>
      </c>
      <c r="W1033" s="1">
        <f t="shared" si="113"/>
        <v>-9995772983.6884117</v>
      </c>
      <c r="X1033" s="1">
        <v>11</v>
      </c>
      <c r="Y1033" s="13">
        <v>66268349145.602226</v>
      </c>
      <c r="Z1033" s="16">
        <v>212.58296085184321</v>
      </c>
      <c r="AA1033" s="17">
        <v>-0.67222532860465378</v>
      </c>
      <c r="AB1033" s="17">
        <v>6641152935.1942301</v>
      </c>
      <c r="AC1033" s="17">
        <v>20669557484.835281</v>
      </c>
      <c r="AD1033" s="17">
        <v>9587721293.7067623</v>
      </c>
      <c r="AE1033" s="17">
        <v>56997765318.274879</v>
      </c>
      <c r="AF1033" s="17">
        <v>2.2925874240849371</v>
      </c>
      <c r="AG1033" s="17">
        <v>560267504</v>
      </c>
      <c r="AH1033" s="14"/>
      <c r="AI1033" s="3"/>
      <c r="AJ1033" s="21">
        <f t="shared" si="109"/>
        <v>154951501174.67105</v>
      </c>
      <c r="AK1033" s="1">
        <f t="shared" si="110"/>
        <v>35.826641843319187</v>
      </c>
      <c r="AL1033" s="1">
        <f t="shared" si="114"/>
        <v>144955728190.98264</v>
      </c>
    </row>
    <row r="1034" spans="1:38">
      <c r="A1034" s="16" t="s">
        <v>92</v>
      </c>
      <c r="B1034" t="s">
        <v>137</v>
      </c>
      <c r="C1034">
        <v>21</v>
      </c>
      <c r="D1034">
        <v>34</v>
      </c>
      <c r="E1034" s="14"/>
      <c r="F1034" s="1">
        <v>0</v>
      </c>
      <c r="G1034" s="14">
        <v>1972</v>
      </c>
      <c r="H1034" s="3">
        <v>0</v>
      </c>
      <c r="I1034" s="3">
        <v>0</v>
      </c>
      <c r="J1034" s="3">
        <v>0</v>
      </c>
      <c r="K1034" s="3">
        <v>328000000</v>
      </c>
      <c r="L1034" s="3">
        <v>0</v>
      </c>
      <c r="M1034" s="4">
        <v>1797752688.5948288</v>
      </c>
      <c r="N1034" s="4">
        <v>0</v>
      </c>
      <c r="O1034" s="4">
        <v>0</v>
      </c>
      <c r="P1034" s="4">
        <v>10338000000</v>
      </c>
      <c r="Q1034" s="4">
        <v>0</v>
      </c>
      <c r="R1034" s="4">
        <v>916315200</v>
      </c>
      <c r="S1034" s="12" t="s">
        <v>70</v>
      </c>
      <c r="T1034" s="12" t="s">
        <v>70</v>
      </c>
      <c r="U1034" s="1">
        <f t="shared" si="111"/>
        <v>1244315200</v>
      </c>
      <c r="V1034" s="1">
        <f t="shared" si="112"/>
        <v>12135752688.59483</v>
      </c>
      <c r="W1034" s="1">
        <f t="shared" si="113"/>
        <v>-10891437488.59483</v>
      </c>
      <c r="X1034" s="1">
        <v>12</v>
      </c>
      <c r="Y1034" s="13">
        <v>71128338762.214981</v>
      </c>
      <c r="Z1034" s="16">
        <v>206.67098835270207</v>
      </c>
      <c r="AA1034" s="17">
        <v>-2.7810189845184397</v>
      </c>
      <c r="AB1034" s="17">
        <v>6876872964.1693811</v>
      </c>
      <c r="AC1034" s="17">
        <v>22146363689.803387</v>
      </c>
      <c r="AD1034" s="17">
        <v>10724429967.42671</v>
      </c>
      <c r="AE1034" s="17">
        <v>61168729641.69381</v>
      </c>
      <c r="AF1034" s="17">
        <v>2.2698049767118844</v>
      </c>
      <c r="AG1034" s="17">
        <v>573129907.19999993</v>
      </c>
      <c r="AH1034" s="14"/>
      <c r="AI1034" s="16"/>
      <c r="AJ1034" s="21">
        <f t="shared" si="109"/>
        <v>164998650004.18372</v>
      </c>
      <c r="AK1034" s="1">
        <f t="shared" si="110"/>
        <v>37.156298267883685</v>
      </c>
      <c r="AL1034" s="1">
        <f t="shared" si="114"/>
        <v>154107212515.5889</v>
      </c>
    </row>
    <row r="1035" spans="1:38">
      <c r="A1035" s="16" t="s">
        <v>92</v>
      </c>
      <c r="B1035" t="s">
        <v>137</v>
      </c>
      <c r="C1035">
        <v>21</v>
      </c>
      <c r="D1035">
        <v>34</v>
      </c>
      <c r="E1035" s="14"/>
      <c r="F1035" s="1">
        <v>0</v>
      </c>
      <c r="G1035" s="14">
        <v>1973</v>
      </c>
      <c r="H1035" s="3">
        <v>0</v>
      </c>
      <c r="I1035" s="3">
        <v>0</v>
      </c>
      <c r="J1035" s="3">
        <v>0</v>
      </c>
      <c r="K1035" s="3">
        <v>401000000</v>
      </c>
      <c r="L1035" s="3">
        <v>0</v>
      </c>
      <c r="M1035" s="4">
        <v>1783444563.6077616</v>
      </c>
      <c r="N1035" s="4">
        <v>0</v>
      </c>
      <c r="O1035" s="4">
        <v>0</v>
      </c>
      <c r="P1035" s="4">
        <v>11119000000</v>
      </c>
      <c r="Q1035" s="4">
        <v>0</v>
      </c>
      <c r="R1035" s="4">
        <v>848793300</v>
      </c>
      <c r="S1035" s="12" t="s">
        <v>70</v>
      </c>
      <c r="T1035" s="12" t="s">
        <v>70</v>
      </c>
      <c r="U1035" s="1">
        <f t="shared" si="111"/>
        <v>1249793300</v>
      </c>
      <c r="V1035" s="1">
        <f t="shared" si="112"/>
        <v>12902444563.607761</v>
      </c>
      <c r="W1035" s="1">
        <f t="shared" si="113"/>
        <v>-11652651263.607761</v>
      </c>
      <c r="X1035" s="1">
        <v>13</v>
      </c>
      <c r="Y1035" s="13">
        <v>85246069939.043945</v>
      </c>
      <c r="Z1035" s="16">
        <v>208.76188297619476</v>
      </c>
      <c r="AA1035" s="17">
        <v>1.0117020488257253</v>
      </c>
      <c r="AB1035" s="17">
        <v>7425088225.8581963</v>
      </c>
      <c r="AC1035" s="17">
        <v>21573883568.758949</v>
      </c>
      <c r="AD1035" s="17">
        <v>11811357074.10972</v>
      </c>
      <c r="AE1035" s="17">
        <v>72627526467.757462</v>
      </c>
      <c r="AF1035" s="17">
        <v>2.2582423983395361</v>
      </c>
      <c r="AG1035" s="17">
        <v>586219814.39999986</v>
      </c>
      <c r="AH1035" s="14"/>
      <c r="AI1035" s="16"/>
      <c r="AJ1035" s="21">
        <f t="shared" si="109"/>
        <v>179402278641.70007</v>
      </c>
      <c r="AK1035" s="1">
        <f t="shared" si="110"/>
        <v>39.312558192376336</v>
      </c>
      <c r="AL1035" s="1">
        <f t="shared" si="114"/>
        <v>167749627378.09232</v>
      </c>
    </row>
    <row r="1036" spans="1:38">
      <c r="A1036" s="16" t="s">
        <v>92</v>
      </c>
      <c r="B1036" t="s">
        <v>137</v>
      </c>
      <c r="C1036">
        <v>21</v>
      </c>
      <c r="D1036">
        <v>34</v>
      </c>
      <c r="E1036" s="14"/>
      <c r="F1036" s="1">
        <v>0</v>
      </c>
      <c r="G1036" s="14">
        <v>1974</v>
      </c>
      <c r="H1036" s="3">
        <v>0</v>
      </c>
      <c r="I1036" s="3">
        <v>0</v>
      </c>
      <c r="J1036" s="3">
        <v>0</v>
      </c>
      <c r="K1036" s="3">
        <v>490000000</v>
      </c>
      <c r="L1036" s="3">
        <v>0</v>
      </c>
      <c r="M1036" s="4">
        <v>1776889898.0374446</v>
      </c>
      <c r="N1036" s="4">
        <v>0</v>
      </c>
      <c r="O1036" s="4">
        <v>0</v>
      </c>
      <c r="P1036" s="4">
        <v>12822000000</v>
      </c>
      <c r="Q1036" s="4">
        <v>0</v>
      </c>
      <c r="R1036" s="4">
        <v>1027733999.9999999</v>
      </c>
      <c r="S1036" s="12" t="s">
        <v>70</v>
      </c>
      <c r="T1036" s="12" t="s">
        <v>70</v>
      </c>
      <c r="U1036" s="1">
        <f t="shared" si="111"/>
        <v>1517734000</v>
      </c>
      <c r="V1036" s="1">
        <f t="shared" si="112"/>
        <v>14598889898.037445</v>
      </c>
      <c r="W1036" s="1">
        <f t="shared" si="113"/>
        <v>-13081155898.037445</v>
      </c>
      <c r="X1036" s="1">
        <v>14</v>
      </c>
      <c r="Y1036" s="13">
        <v>98763348780.979248</v>
      </c>
      <c r="Z1036" s="16">
        <v>206.5066732550313</v>
      </c>
      <c r="AA1036" s="17">
        <v>-1.0802784919413</v>
      </c>
      <c r="AB1036" s="17">
        <v>8841678420.3102951</v>
      </c>
      <c r="AC1036" s="17">
        <v>21246391938.265553</v>
      </c>
      <c r="AD1036" s="17">
        <v>14077926657.263752</v>
      </c>
      <c r="AE1036" s="17">
        <v>86348982470.280075</v>
      </c>
      <c r="AF1036" s="17">
        <v>2.2639091329606109</v>
      </c>
      <c r="AG1036" s="17">
        <v>599642665.5999999</v>
      </c>
      <c r="AH1036" s="14"/>
      <c r="AI1036" s="16"/>
      <c r="AJ1036" s="21">
        <f t="shared" si="109"/>
        <v>205030792722.08459</v>
      </c>
      <c r="AK1036" s="1">
        <f t="shared" si="110"/>
        <v>43.58713252795696</v>
      </c>
      <c r="AL1036" s="1">
        <f t="shared" si="114"/>
        <v>191949636824.04715</v>
      </c>
    </row>
    <row r="1037" spans="1:38">
      <c r="A1037" s="16" t="s">
        <v>92</v>
      </c>
      <c r="B1037" t="s">
        <v>137</v>
      </c>
      <c r="C1037">
        <v>21</v>
      </c>
      <c r="D1037">
        <v>34</v>
      </c>
      <c r="E1037" s="14"/>
      <c r="F1037" s="1">
        <v>0</v>
      </c>
      <c r="G1037" s="14">
        <v>1975</v>
      </c>
      <c r="H1037" s="3">
        <v>86889903.076478004</v>
      </c>
      <c r="I1037" s="3">
        <v>0</v>
      </c>
      <c r="J1037" s="3">
        <v>0</v>
      </c>
      <c r="K1037" s="3">
        <v>600000000</v>
      </c>
      <c r="L1037" s="3">
        <v>0</v>
      </c>
      <c r="M1037" s="4">
        <v>1765661128.2570279</v>
      </c>
      <c r="N1037" s="4">
        <v>0</v>
      </c>
      <c r="O1037" s="4">
        <v>0</v>
      </c>
      <c r="P1037" s="4">
        <v>13848000000</v>
      </c>
      <c r="Q1037" s="4">
        <v>0</v>
      </c>
      <c r="R1037" s="4">
        <v>1089133000</v>
      </c>
      <c r="S1037" s="12">
        <v>4666100000</v>
      </c>
      <c r="T1037" s="12">
        <v>-4952300000</v>
      </c>
      <c r="U1037" s="1">
        <f t="shared" si="111"/>
        <v>1776022903.076478</v>
      </c>
      <c r="V1037" s="1">
        <f t="shared" si="112"/>
        <v>15613661128.257029</v>
      </c>
      <c r="W1037" s="1">
        <f t="shared" si="113"/>
        <v>-13837638225.18055</v>
      </c>
      <c r="X1037" s="1">
        <v>15</v>
      </c>
      <c r="Y1037" s="13">
        <v>97000863806.507355</v>
      </c>
      <c r="Z1037" s="17">
        <v>220.32015624651714</v>
      </c>
      <c r="AA1037" s="17">
        <v>6.6891218447098453</v>
      </c>
      <c r="AB1037" s="17">
        <v>9528361646.9910755</v>
      </c>
      <c r="AC1037" s="17">
        <v>23368326862.505108</v>
      </c>
      <c r="AD1037" s="17">
        <v>15578462424.416931</v>
      </c>
      <c r="AE1037" s="17">
        <v>80763604952.490646</v>
      </c>
      <c r="AF1037" s="17">
        <v>2.2779511783812509</v>
      </c>
      <c r="AG1037" s="17">
        <v>613459000</v>
      </c>
      <c r="AH1037" s="14"/>
      <c r="AI1037" s="16"/>
      <c r="AJ1037" s="21">
        <f t="shared" si="109"/>
        <v>236590195800.93665</v>
      </c>
      <c r="AK1037" s="1">
        <f t="shared" si="110"/>
        <v>48.94217953506363</v>
      </c>
      <c r="AL1037" s="1">
        <f t="shared" si="114"/>
        <v>222752557575.7561</v>
      </c>
    </row>
    <row r="1038" spans="1:38">
      <c r="A1038" s="16" t="s">
        <v>92</v>
      </c>
      <c r="B1038" t="s">
        <v>137</v>
      </c>
      <c r="C1038">
        <v>21</v>
      </c>
      <c r="D1038">
        <v>34</v>
      </c>
      <c r="E1038" s="14"/>
      <c r="F1038" s="1">
        <v>0</v>
      </c>
      <c r="G1038" s="14">
        <v>1976</v>
      </c>
      <c r="H1038" s="3">
        <v>91346587.666740164</v>
      </c>
      <c r="I1038" s="3">
        <v>12500000</v>
      </c>
      <c r="J1038" s="3">
        <v>0</v>
      </c>
      <c r="K1038" s="3">
        <v>947766812.89161515</v>
      </c>
      <c r="L1038" s="3">
        <v>0</v>
      </c>
      <c r="M1038" s="4">
        <v>1757281152.1477048</v>
      </c>
      <c r="N1038" s="4">
        <v>96244975.985456541</v>
      </c>
      <c r="O1038" s="4">
        <v>0</v>
      </c>
      <c r="P1038" s="4">
        <v>14601733000</v>
      </c>
      <c r="Q1038" s="4">
        <v>0</v>
      </c>
      <c r="R1038" s="4">
        <v>2791702000</v>
      </c>
      <c r="S1038" s="12">
        <v>5410360000</v>
      </c>
      <c r="T1038" s="12">
        <v>-4623350000</v>
      </c>
      <c r="U1038" s="1">
        <f t="shared" si="111"/>
        <v>3843315400.5583553</v>
      </c>
      <c r="V1038" s="1">
        <f t="shared" si="112"/>
        <v>16455259128.133162</v>
      </c>
      <c r="W1038" s="1">
        <f t="shared" si="113"/>
        <v>-12611943727.574806</v>
      </c>
      <c r="X1038" s="1">
        <v>16</v>
      </c>
      <c r="Y1038" s="13">
        <v>101087162350.32025</v>
      </c>
      <c r="Z1038" s="17">
        <v>218.90953033720791</v>
      </c>
      <c r="AA1038" s="17">
        <v>-0.64026185045497641</v>
      </c>
      <c r="AB1038" s="17">
        <v>10232247284.878864</v>
      </c>
      <c r="AC1038" s="17">
        <v>26399858904.609097</v>
      </c>
      <c r="AD1038" s="17">
        <v>17291005291.005291</v>
      </c>
      <c r="AE1038" s="17">
        <v>81208576998.05069</v>
      </c>
      <c r="AF1038" s="17">
        <v>2.2841235456799636</v>
      </c>
      <c r="AG1038" s="17">
        <v>627632414.4000001</v>
      </c>
      <c r="AH1038" s="14"/>
      <c r="AI1038" s="16"/>
      <c r="AJ1038" s="21">
        <f t="shared" si="109"/>
        <v>256347779487.89139</v>
      </c>
      <c r="AK1038" s="1">
        <f t="shared" si="110"/>
        <v>51.512945562407083</v>
      </c>
      <c r="AL1038" s="1">
        <f t="shared" si="114"/>
        <v>243735835760.31659</v>
      </c>
    </row>
    <row r="1039" spans="1:38">
      <c r="A1039" s="16" t="s">
        <v>92</v>
      </c>
      <c r="B1039" t="s">
        <v>137</v>
      </c>
      <c r="C1039">
        <v>21</v>
      </c>
      <c r="D1039">
        <v>34</v>
      </c>
      <c r="E1039" s="14"/>
      <c r="F1039" s="1">
        <v>0</v>
      </c>
      <c r="G1039" s="14">
        <v>1977</v>
      </c>
      <c r="H1039" s="3">
        <v>103061406.38062751</v>
      </c>
      <c r="I1039" s="3">
        <v>10000000</v>
      </c>
      <c r="J1039" s="3">
        <v>0</v>
      </c>
      <c r="K1039" s="3">
        <v>1523231380.308883</v>
      </c>
      <c r="L1039" s="3">
        <v>0</v>
      </c>
      <c r="M1039" s="4">
        <v>1739610893.4447129</v>
      </c>
      <c r="N1039" s="4">
        <v>101388636.72191504</v>
      </c>
      <c r="O1039" s="4">
        <v>0</v>
      </c>
      <c r="P1039" s="4">
        <v>15626969000</v>
      </c>
      <c r="Q1039" s="4">
        <v>0</v>
      </c>
      <c r="R1039" s="4">
        <v>4872016000</v>
      </c>
      <c r="S1039" s="12">
        <v>6249080000</v>
      </c>
      <c r="T1039" s="12">
        <v>-5316950000</v>
      </c>
      <c r="U1039" s="1">
        <f t="shared" si="111"/>
        <v>6508308786.6895103</v>
      </c>
      <c r="V1039" s="1">
        <f t="shared" si="112"/>
        <v>17467968530.166626</v>
      </c>
      <c r="W1039" s="1">
        <f t="shared" si="113"/>
        <v>-10959659743.477116</v>
      </c>
      <c r="X1039" s="1">
        <v>17</v>
      </c>
      <c r="Y1039" s="13">
        <v>119727922849.3559</v>
      </c>
      <c r="Z1039" s="17">
        <v>229.49721681990462</v>
      </c>
      <c r="AA1039" s="17">
        <v>4.8365580367321144</v>
      </c>
      <c r="AB1039" s="17">
        <v>11414195532.157747</v>
      </c>
      <c r="AC1039" s="17">
        <v>28453041212.230026</v>
      </c>
      <c r="AD1039" s="17">
        <v>20316103333.41098</v>
      </c>
      <c r="AE1039" s="17">
        <v>97781220154.208099</v>
      </c>
      <c r="AF1039" s="17">
        <v>2.2841786279089074</v>
      </c>
      <c r="AG1039" s="17">
        <v>642133646.39999998</v>
      </c>
      <c r="AH1039" s="14"/>
      <c r="AI1039" s="16"/>
      <c r="AJ1039" s="21">
        <f t="shared" si="109"/>
        <v>284370996311.96143</v>
      </c>
      <c r="AK1039" s="1">
        <f t="shared" si="110"/>
        <v>55.272589361903854</v>
      </c>
      <c r="AL1039" s="1">
        <f t="shared" si="114"/>
        <v>273411336568.48431</v>
      </c>
    </row>
    <row r="1040" spans="1:38">
      <c r="A1040" s="16" t="s">
        <v>92</v>
      </c>
      <c r="B1040" t="s">
        <v>137</v>
      </c>
      <c r="C1040">
        <v>21</v>
      </c>
      <c r="D1040">
        <v>34</v>
      </c>
      <c r="E1040" s="14"/>
      <c r="F1040" s="1">
        <v>0</v>
      </c>
      <c r="G1040" s="14">
        <v>1978</v>
      </c>
      <c r="H1040" s="3">
        <v>101796286.02648838</v>
      </c>
      <c r="I1040" s="3">
        <v>13750000</v>
      </c>
      <c r="J1040" s="3">
        <v>0</v>
      </c>
      <c r="K1040" s="3">
        <v>1809991595.4914744</v>
      </c>
      <c r="L1040" s="3">
        <v>0</v>
      </c>
      <c r="M1040" s="4">
        <v>1760815203.8883033</v>
      </c>
      <c r="N1040" s="4">
        <v>132438773.93742131</v>
      </c>
      <c r="O1040" s="4">
        <v>0</v>
      </c>
      <c r="P1040" s="4">
        <v>16573357000</v>
      </c>
      <c r="Q1040" s="4">
        <v>0</v>
      </c>
      <c r="R1040" s="4">
        <v>6426349000</v>
      </c>
      <c r="S1040" s="12">
        <v>6517740000</v>
      </c>
      <c r="T1040" s="12">
        <v>-7401890000</v>
      </c>
      <c r="U1040" s="1">
        <f t="shared" si="111"/>
        <v>8351886881.5179625</v>
      </c>
      <c r="V1040" s="1">
        <f t="shared" si="112"/>
        <v>18466610977.825726</v>
      </c>
      <c r="W1040" s="1">
        <f t="shared" si="113"/>
        <v>-10114724096.307762</v>
      </c>
      <c r="X1040" s="1">
        <v>18</v>
      </c>
      <c r="Y1040" s="13">
        <v>135377490366.73273</v>
      </c>
      <c r="Z1040" s="17">
        <v>237.13043808744396</v>
      </c>
      <c r="AA1040" s="17">
        <v>3.3260626744460211</v>
      </c>
      <c r="AB1040" s="17">
        <v>13222798935.174494</v>
      </c>
      <c r="AC1040" s="17">
        <v>29405723303.175468</v>
      </c>
      <c r="AD1040" s="17">
        <v>23288803529.96949</v>
      </c>
      <c r="AE1040" s="17">
        <v>110986179148.38272</v>
      </c>
      <c r="AF1040" s="17">
        <v>2.2797110482071581</v>
      </c>
      <c r="AG1040" s="17">
        <v>656940574.4000001</v>
      </c>
      <c r="AH1040" s="14"/>
      <c r="AI1040" s="16"/>
      <c r="AJ1040" s="21">
        <f t="shared" si="109"/>
        <v>318377459564.69482</v>
      </c>
      <c r="AK1040" s="1">
        <f t="shared" si="110"/>
        <v>59.745581483247655</v>
      </c>
      <c r="AL1040" s="1">
        <f t="shared" si="114"/>
        <v>308262735468.38708</v>
      </c>
    </row>
    <row r="1041" spans="1:38">
      <c r="A1041" s="16" t="s">
        <v>92</v>
      </c>
      <c r="B1041" t="s">
        <v>137</v>
      </c>
      <c r="C1041">
        <v>21</v>
      </c>
      <c r="D1041">
        <v>34</v>
      </c>
      <c r="E1041" s="14"/>
      <c r="F1041" s="1">
        <v>0</v>
      </c>
      <c r="G1041" s="14">
        <v>1979</v>
      </c>
      <c r="H1041" s="3">
        <v>103519043.83387417</v>
      </c>
      <c r="I1041" s="3">
        <v>11250000</v>
      </c>
      <c r="J1041" s="3">
        <v>0</v>
      </c>
      <c r="K1041" s="3">
        <v>1718617154.0434623</v>
      </c>
      <c r="L1041" s="3">
        <v>0</v>
      </c>
      <c r="M1041" s="4">
        <v>1839108042.4492524</v>
      </c>
      <c r="N1041" s="4">
        <v>148267026.72732162</v>
      </c>
      <c r="O1041" s="4">
        <v>0</v>
      </c>
      <c r="P1041" s="4">
        <v>18009256000</v>
      </c>
      <c r="Q1041" s="4">
        <v>0</v>
      </c>
      <c r="R1041" s="4">
        <v>7432478000</v>
      </c>
      <c r="S1041" s="12">
        <v>7597040000</v>
      </c>
      <c r="T1041" s="12">
        <v>-9818600000</v>
      </c>
      <c r="U1041" s="1">
        <f t="shared" si="111"/>
        <v>9265864197.8773365</v>
      </c>
      <c r="V1041" s="1">
        <f t="shared" si="112"/>
        <v>19996631069.176575</v>
      </c>
      <c r="W1041" s="1">
        <f t="shared" si="113"/>
        <v>-10730766871.299238</v>
      </c>
      <c r="X1041" s="1">
        <v>19</v>
      </c>
      <c r="Y1041" s="13">
        <v>150855202222.90829</v>
      </c>
      <c r="Z1041" s="17">
        <v>219.6679736172774</v>
      </c>
      <c r="AA1041" s="17">
        <v>-7.3640754898479486</v>
      </c>
      <c r="AB1041" s="17">
        <v>15443037974.683544</v>
      </c>
      <c r="AC1041" s="17">
        <v>29296406642.751854</v>
      </c>
      <c r="AD1041" s="17">
        <v>26761346094.473602</v>
      </c>
      <c r="AE1041" s="17">
        <v>122441494288.3606</v>
      </c>
      <c r="AF1041" s="17">
        <v>2.2695832713870452</v>
      </c>
      <c r="AG1041" s="17">
        <v>672020870.39999998</v>
      </c>
      <c r="AH1041" s="14"/>
      <c r="AI1041" s="16"/>
      <c r="AJ1041" s="21">
        <f t="shared" si="109"/>
        <v>360168219268.04431</v>
      </c>
      <c r="AK1041" s="1">
        <f t="shared" si="110"/>
        <v>65.172862266948485</v>
      </c>
      <c r="AL1041" s="1">
        <f t="shared" si="114"/>
        <v>349437452396.74506</v>
      </c>
    </row>
    <row r="1042" spans="1:38">
      <c r="A1042" s="16" t="s">
        <v>92</v>
      </c>
      <c r="B1042" t="s">
        <v>137</v>
      </c>
      <c r="C1042">
        <v>21</v>
      </c>
      <c r="D1042">
        <v>34</v>
      </c>
      <c r="E1042" s="14"/>
      <c r="F1042" s="1">
        <v>0</v>
      </c>
      <c r="G1042" s="14">
        <v>1980</v>
      </c>
      <c r="H1042" s="3">
        <v>119229398.99458626</v>
      </c>
      <c r="I1042" s="3">
        <v>15000000</v>
      </c>
      <c r="J1042" s="3">
        <v>0</v>
      </c>
      <c r="K1042" s="3">
        <v>1320069058.3659627</v>
      </c>
      <c r="L1042" s="3">
        <v>0</v>
      </c>
      <c r="M1042" s="4">
        <v>1862487153.96398</v>
      </c>
      <c r="N1042" s="4">
        <v>194789964.66008574</v>
      </c>
      <c r="O1042" s="4">
        <v>0</v>
      </c>
      <c r="P1042" s="4">
        <v>20694770000</v>
      </c>
      <c r="Q1042" s="4">
        <v>0</v>
      </c>
      <c r="R1042" s="4">
        <v>6943860000</v>
      </c>
      <c r="S1042" s="12">
        <v>8303140000</v>
      </c>
      <c r="T1042" s="12">
        <v>-13946700000</v>
      </c>
      <c r="U1042" s="1">
        <f t="shared" si="111"/>
        <v>8398158457.360549</v>
      </c>
      <c r="V1042" s="1">
        <f t="shared" si="112"/>
        <v>22752047118.624065</v>
      </c>
      <c r="W1042" s="1">
        <f t="shared" si="113"/>
        <v>-14353888661.263515</v>
      </c>
      <c r="X1042" s="1">
        <v>20</v>
      </c>
      <c r="Y1042" s="13">
        <v>183798614271.98706</v>
      </c>
      <c r="Z1042" s="17">
        <v>229.25853611263622</v>
      </c>
      <c r="AA1042" s="17">
        <v>4.3659357062528557</v>
      </c>
      <c r="AB1042" s="17">
        <v>18352045718.909622</v>
      </c>
      <c r="AC1042" s="17">
        <v>31588389705.428146</v>
      </c>
      <c r="AD1042" s="17">
        <v>33775855965.205078</v>
      </c>
      <c r="AE1042" s="17">
        <v>151840894148.58646</v>
      </c>
      <c r="AF1042" s="17">
        <v>2.2528038858960913</v>
      </c>
      <c r="AG1042" s="17">
        <v>687332000</v>
      </c>
      <c r="AH1042" s="14"/>
      <c r="AI1042" s="16"/>
      <c r="AJ1042" s="21">
        <f t="shared" si="109"/>
        <v>412694722983.57898</v>
      </c>
      <c r="AK1042" s="1">
        <f t="shared" si="110"/>
        <v>71.4227229151995</v>
      </c>
      <c r="AL1042" s="1">
        <f t="shared" si="114"/>
        <v>398340834322.31549</v>
      </c>
    </row>
    <row r="1043" spans="1:38">
      <c r="A1043" s="16" t="s">
        <v>92</v>
      </c>
      <c r="B1043" t="s">
        <v>137</v>
      </c>
      <c r="C1043">
        <v>21</v>
      </c>
      <c r="D1043">
        <v>34</v>
      </c>
      <c r="E1043" s="14"/>
      <c r="F1043" s="1">
        <v>0</v>
      </c>
      <c r="G1043" s="14">
        <v>1981</v>
      </c>
      <c r="H1043" s="3">
        <v>109944900.02215941</v>
      </c>
      <c r="I1043" s="3">
        <v>13750000</v>
      </c>
      <c r="J1043" s="3">
        <v>0</v>
      </c>
      <c r="K1043" s="3">
        <v>1243275644.8085909</v>
      </c>
      <c r="L1043" s="3">
        <v>0</v>
      </c>
      <c r="M1043" s="4">
        <v>1962441009.2023683</v>
      </c>
      <c r="N1043" s="4">
        <v>255939374.11728737</v>
      </c>
      <c r="O1043" s="4">
        <v>0</v>
      </c>
      <c r="P1043" s="4">
        <v>22709430000</v>
      </c>
      <c r="Q1043" s="4">
        <v>0</v>
      </c>
      <c r="R1043" s="4">
        <v>4692887000</v>
      </c>
      <c r="S1043" s="12">
        <v>8437350000</v>
      </c>
      <c r="T1043" s="12">
        <v>-14148500000</v>
      </c>
      <c r="U1043" s="1">
        <f t="shared" si="111"/>
        <v>6059857544.8307505</v>
      </c>
      <c r="V1043" s="1">
        <f t="shared" si="112"/>
        <v>24927810383.319656</v>
      </c>
      <c r="W1043" s="1">
        <f t="shared" si="113"/>
        <v>-18867952838.488907</v>
      </c>
      <c r="X1043" s="1">
        <v>21</v>
      </c>
      <c r="Y1043" s="13">
        <v>190454155191.06186</v>
      </c>
      <c r="Z1043" s="17">
        <v>237.65684714596807</v>
      </c>
      <c r="AA1043" s="17">
        <v>3.6632490007725096</v>
      </c>
      <c r="AB1043" s="17">
        <v>18961230110.50032</v>
      </c>
      <c r="AC1043" s="17">
        <v>33037924039.137531</v>
      </c>
      <c r="AD1043" s="17">
        <v>35731409520.198929</v>
      </c>
      <c r="AE1043" s="17">
        <v>154304606224.14505</v>
      </c>
      <c r="AF1043" s="17">
        <v>2.2285116740899071</v>
      </c>
      <c r="AG1043" s="17">
        <v>702821222.4000001</v>
      </c>
      <c r="AH1043" s="14"/>
      <c r="AI1043" s="16"/>
      <c r="AJ1043" s="21">
        <f t="shared" si="109"/>
        <v>469420662098.95123</v>
      </c>
      <c r="AK1043" s="1">
        <f t="shared" si="110"/>
        <v>78.183465064019558</v>
      </c>
      <c r="AL1043" s="1">
        <f t="shared" si="114"/>
        <v>450552709260.46234</v>
      </c>
    </row>
    <row r="1044" spans="1:38">
      <c r="A1044" s="16" t="s">
        <v>92</v>
      </c>
      <c r="B1044" t="s">
        <v>137</v>
      </c>
      <c r="C1044">
        <v>21</v>
      </c>
      <c r="D1044">
        <v>34</v>
      </c>
      <c r="E1044" s="14"/>
      <c r="F1044" s="1">
        <v>0</v>
      </c>
      <c r="G1044" s="14">
        <v>1982</v>
      </c>
      <c r="H1044" s="3">
        <v>102220164.27547972</v>
      </c>
      <c r="I1044" s="3">
        <v>15000000</v>
      </c>
      <c r="J1044" s="3">
        <v>0</v>
      </c>
      <c r="K1044" s="3">
        <v>2203679348.5387611</v>
      </c>
      <c r="L1044" s="3">
        <v>0</v>
      </c>
      <c r="M1044" s="4">
        <v>2040820841.7972527</v>
      </c>
      <c r="N1044" s="4">
        <v>252157248.26895437</v>
      </c>
      <c r="O1044" s="4">
        <v>0</v>
      </c>
      <c r="P1044" s="4">
        <v>27545700000</v>
      </c>
      <c r="Q1044" s="4">
        <v>0</v>
      </c>
      <c r="R1044" s="4">
        <v>4315148000</v>
      </c>
      <c r="S1044" s="12">
        <v>9226330000</v>
      </c>
      <c r="T1044" s="12">
        <v>-14046300000</v>
      </c>
      <c r="U1044" s="1">
        <f t="shared" si="111"/>
        <v>6636047512.8142414</v>
      </c>
      <c r="V1044" s="1">
        <f t="shared" si="112"/>
        <v>29838678090.066208</v>
      </c>
      <c r="W1044" s="1">
        <f t="shared" si="113"/>
        <v>-23202630577.251968</v>
      </c>
      <c r="X1044" s="1">
        <v>22</v>
      </c>
      <c r="Y1044" s="13">
        <v>197660873163.66644</v>
      </c>
      <c r="Z1044" s="17">
        <v>240.55217363636788</v>
      </c>
      <c r="AA1044" s="17">
        <v>1.2182802747616961</v>
      </c>
      <c r="AB1044" s="17">
        <v>20789364783.778191</v>
      </c>
      <c r="AC1044" s="17">
        <v>33883581223.546642</v>
      </c>
      <c r="AD1044" s="17">
        <v>37641216635.630043</v>
      </c>
      <c r="AE1044" s="17">
        <v>154171322160.14896</v>
      </c>
      <c r="AF1044" s="17">
        <v>2.1959584950806317</v>
      </c>
      <c r="AG1044" s="17">
        <v>718425590.4000001</v>
      </c>
      <c r="AH1044" s="14"/>
      <c r="AI1044" s="16"/>
      <c r="AJ1044" s="21">
        <f t="shared" si="109"/>
        <v>513401314892.64178</v>
      </c>
      <c r="AK1044" s="1">
        <f t="shared" si="110"/>
        <v>82.540956030541196</v>
      </c>
      <c r="AL1044" s="1">
        <f t="shared" si="114"/>
        <v>490198684315.38983</v>
      </c>
    </row>
    <row r="1045" spans="1:38">
      <c r="A1045" s="16" t="s">
        <v>92</v>
      </c>
      <c r="B1045" t="s">
        <v>137</v>
      </c>
      <c r="C1045">
        <v>21</v>
      </c>
      <c r="D1045">
        <v>34</v>
      </c>
      <c r="E1045" s="14"/>
      <c r="F1045" s="1">
        <v>0</v>
      </c>
      <c r="G1045" s="14">
        <v>1983</v>
      </c>
      <c r="H1045" s="3">
        <v>98844574.146951705</v>
      </c>
      <c r="I1045" s="3">
        <v>17500000</v>
      </c>
      <c r="J1045" s="3">
        <v>0</v>
      </c>
      <c r="K1045" s="3">
        <v>2103556290.3563645</v>
      </c>
      <c r="L1045" s="3">
        <v>0</v>
      </c>
      <c r="M1045" s="4">
        <v>2046953780.6726766</v>
      </c>
      <c r="N1045" s="4">
        <v>246981471.08626169</v>
      </c>
      <c r="O1045" s="4">
        <v>0</v>
      </c>
      <c r="P1045" s="4">
        <v>32139248000</v>
      </c>
      <c r="Q1045" s="4">
        <v>0</v>
      </c>
      <c r="R1045" s="4">
        <v>4937271000</v>
      </c>
      <c r="S1045" s="12">
        <v>9769870000</v>
      </c>
      <c r="T1045" s="12">
        <v>-13867600000</v>
      </c>
      <c r="U1045" s="1">
        <f t="shared" si="111"/>
        <v>7157171864.5033169</v>
      </c>
      <c r="V1045" s="1">
        <f t="shared" si="112"/>
        <v>34433183251.758942</v>
      </c>
      <c r="W1045" s="1">
        <f t="shared" si="113"/>
        <v>-27276011387.255623</v>
      </c>
      <c r="X1045" s="1">
        <v>23</v>
      </c>
      <c r="Y1045" s="13">
        <v>215169245647.96906</v>
      </c>
      <c r="Z1045" s="17">
        <v>252.60928078265482</v>
      </c>
      <c r="AA1045" s="17">
        <v>5.0122628135188023</v>
      </c>
      <c r="AB1045" s="17">
        <v>22448742746.615086</v>
      </c>
      <c r="AC1045" s="17">
        <v>35711942474.824661</v>
      </c>
      <c r="AD1045" s="17">
        <v>40171179883.945839</v>
      </c>
      <c r="AE1045" s="17">
        <v>170231141199.22632</v>
      </c>
      <c r="AF1045" s="17">
        <v>2.1544911144082515</v>
      </c>
      <c r="AG1045" s="17">
        <v>734071950.39999998</v>
      </c>
      <c r="AH1045" s="14"/>
      <c r="AI1045" s="16"/>
      <c r="AJ1045" s="21">
        <f t="shared" si="109"/>
        <v>533041298047.65887</v>
      </c>
      <c r="AK1045" s="1">
        <f t="shared" si="110"/>
        <v>82.541769250536163</v>
      </c>
      <c r="AL1045" s="1">
        <f t="shared" si="114"/>
        <v>505765286660.40326</v>
      </c>
    </row>
    <row r="1046" spans="1:38">
      <c r="A1046" s="16" t="s">
        <v>92</v>
      </c>
      <c r="B1046" t="s">
        <v>137</v>
      </c>
      <c r="C1046">
        <v>21</v>
      </c>
      <c r="D1046">
        <v>34</v>
      </c>
      <c r="E1046" s="14"/>
      <c r="F1046" s="1">
        <v>0</v>
      </c>
      <c r="G1046" s="14">
        <v>1984</v>
      </c>
      <c r="H1046" s="3">
        <v>93285528.366036296</v>
      </c>
      <c r="I1046" s="3">
        <v>20000000</v>
      </c>
      <c r="J1046" s="3">
        <v>0</v>
      </c>
      <c r="K1046" s="3">
        <v>1991768409.8614564</v>
      </c>
      <c r="L1046" s="3">
        <v>0</v>
      </c>
      <c r="M1046" s="4">
        <v>2067875366.728133</v>
      </c>
      <c r="N1046" s="4">
        <v>242973030.22800198</v>
      </c>
      <c r="O1046" s="4">
        <v>0</v>
      </c>
      <c r="P1046" s="4">
        <v>34035811000</v>
      </c>
      <c r="Q1046" s="4">
        <v>0</v>
      </c>
      <c r="R1046" s="4">
        <v>5842301000</v>
      </c>
      <c r="S1046" s="12">
        <v>10191600000</v>
      </c>
      <c r="T1046" s="12">
        <v>-14216300000</v>
      </c>
      <c r="U1046" s="1">
        <f t="shared" si="111"/>
        <v>7947354938.2274933</v>
      </c>
      <c r="V1046" s="1">
        <f t="shared" si="112"/>
        <v>36346659396.956131</v>
      </c>
      <c r="W1046" s="1">
        <f t="shared" si="113"/>
        <v>-28399304458.728638</v>
      </c>
      <c r="X1046" s="1">
        <v>24</v>
      </c>
      <c r="Y1046" s="13">
        <v>209669767676.59775</v>
      </c>
      <c r="Z1046" s="17">
        <v>256.80785165300478</v>
      </c>
      <c r="AA1046" s="17">
        <v>1.6620810040476783</v>
      </c>
      <c r="AB1046" s="17">
        <v>22446713658.462727</v>
      </c>
      <c r="AC1046" s="17">
        <v>37681934116.337051</v>
      </c>
      <c r="AD1046" s="17">
        <v>40653230826.169609</v>
      </c>
      <c r="AE1046" s="17">
        <v>162775263697.9964</v>
      </c>
      <c r="AF1046" s="17">
        <v>2.1035321388581596</v>
      </c>
      <c r="AG1046" s="17">
        <v>749676942.4000001</v>
      </c>
      <c r="AH1046" s="14"/>
      <c r="AI1046" s="16"/>
      <c r="AJ1046" s="21">
        <f t="shared" si="109"/>
        <v>555333390802.86426</v>
      </c>
      <c r="AK1046" s="1">
        <f t="shared" si="110"/>
        <v>83.01930817834085</v>
      </c>
      <c r="AL1046" s="1">
        <f t="shared" si="114"/>
        <v>526934086344.13562</v>
      </c>
    </row>
    <row r="1047" spans="1:38">
      <c r="A1047" s="16" t="s">
        <v>92</v>
      </c>
      <c r="B1047" t="s">
        <v>137</v>
      </c>
      <c r="C1047">
        <v>21</v>
      </c>
      <c r="D1047">
        <v>34</v>
      </c>
      <c r="E1047" s="14"/>
      <c r="F1047" s="1">
        <v>0</v>
      </c>
      <c r="G1047" s="14">
        <v>1985</v>
      </c>
      <c r="H1047" s="3">
        <v>108922451.48368841</v>
      </c>
      <c r="I1047" s="3">
        <v>28750000</v>
      </c>
      <c r="J1047" s="3">
        <v>0</v>
      </c>
      <c r="K1047" s="3">
        <v>2180349703.9137368</v>
      </c>
      <c r="L1047" s="3">
        <v>0</v>
      </c>
      <c r="M1047" s="4">
        <v>2183237685.5644403</v>
      </c>
      <c r="N1047" s="4">
        <v>487254921.01591641</v>
      </c>
      <c r="O1047" s="4">
        <v>0</v>
      </c>
      <c r="P1047" s="4">
        <v>40951475000</v>
      </c>
      <c r="Q1047" s="4">
        <v>0</v>
      </c>
      <c r="R1047" s="4">
        <v>6420354000</v>
      </c>
      <c r="S1047" s="12">
        <v>9465030000</v>
      </c>
      <c r="T1047" s="12">
        <v>-15081200000</v>
      </c>
      <c r="U1047" s="1">
        <f t="shared" si="111"/>
        <v>8738376155.3974247</v>
      </c>
      <c r="V1047" s="1">
        <f t="shared" si="112"/>
        <v>43621967606.580353</v>
      </c>
      <c r="W1047" s="1">
        <f t="shared" si="113"/>
        <v>-34883591451.18293</v>
      </c>
      <c r="X1047" s="1">
        <v>25</v>
      </c>
      <c r="Y1047" s="13">
        <v>229940579816.75372</v>
      </c>
      <c r="Z1047" s="17">
        <v>264.785564925703</v>
      </c>
      <c r="AA1047" s="17">
        <v>3.1064911844976137</v>
      </c>
      <c r="AB1047" s="17">
        <v>25971605816.148888</v>
      </c>
      <c r="AC1047" s="17">
        <v>40248010943.932938</v>
      </c>
      <c r="AD1047" s="17">
        <v>47016322160.377281</v>
      </c>
      <c r="AE1047" s="17">
        <v>173578043138.88959</v>
      </c>
      <c r="AF1047" s="17">
        <v>2.0425601962441915</v>
      </c>
      <c r="AG1047" s="17">
        <v>765147000</v>
      </c>
      <c r="AH1047" s="14"/>
      <c r="AI1047" s="3"/>
      <c r="AJ1047" s="21">
        <f t="shared" si="109"/>
        <v>586809358076.62488</v>
      </c>
      <c r="AK1047" s="1">
        <f t="shared" si="110"/>
        <v>84.058447936084903</v>
      </c>
      <c r="AL1047" s="1">
        <f t="shared" si="114"/>
        <v>551925766625.44189</v>
      </c>
    </row>
    <row r="1048" spans="1:38">
      <c r="A1048" s="16" t="s">
        <v>92</v>
      </c>
      <c r="B1048" t="s">
        <v>137</v>
      </c>
      <c r="C1048">
        <v>21</v>
      </c>
      <c r="D1048">
        <v>34</v>
      </c>
      <c r="E1048" s="14"/>
      <c r="F1048" s="1">
        <v>0</v>
      </c>
      <c r="G1048" s="14">
        <v>1986</v>
      </c>
      <c r="H1048" s="3">
        <v>121678345.18478213</v>
      </c>
      <c r="I1048" s="3">
        <v>28750000</v>
      </c>
      <c r="J1048" s="3">
        <v>0</v>
      </c>
      <c r="K1048" s="3">
        <v>2534182647.3932734</v>
      </c>
      <c r="L1048" s="3">
        <v>0</v>
      </c>
      <c r="M1048" s="4">
        <v>2342270013.8913679</v>
      </c>
      <c r="N1048" s="4">
        <v>492617811.63511968</v>
      </c>
      <c r="O1048" s="4">
        <v>0</v>
      </c>
      <c r="P1048" s="4">
        <v>48124255000</v>
      </c>
      <c r="Q1048" s="4">
        <v>0</v>
      </c>
      <c r="R1048" s="4">
        <v>6395728000</v>
      </c>
      <c r="S1048" s="12">
        <v>10248000000</v>
      </c>
      <c r="T1048" s="12">
        <v>-15686500000</v>
      </c>
      <c r="U1048" s="1">
        <f t="shared" si="111"/>
        <v>9080338992.5780563</v>
      </c>
      <c r="V1048" s="1">
        <f t="shared" si="112"/>
        <v>50959142825.526489</v>
      </c>
      <c r="W1048" s="1">
        <f t="shared" si="113"/>
        <v>-41878803832.948433</v>
      </c>
      <c r="X1048" s="1">
        <v>26</v>
      </c>
      <c r="Y1048" s="13">
        <v>246369598221.9718</v>
      </c>
      <c r="Z1048" s="17">
        <v>271.46978490897294</v>
      </c>
      <c r="AA1048" s="17">
        <v>2.5243898719121916</v>
      </c>
      <c r="AB1048" s="17">
        <v>29396941666.275375</v>
      </c>
      <c r="AC1048" s="17">
        <v>42516618116.9589</v>
      </c>
      <c r="AD1048" s="17">
        <v>51516645536.930084</v>
      </c>
      <c r="AE1048" s="17">
        <v>184227042932.49442</v>
      </c>
      <c r="AF1048" s="17">
        <v>2.1649930309401091</v>
      </c>
      <c r="AG1048" s="17">
        <v>781893000</v>
      </c>
      <c r="AH1048" s="14"/>
      <c r="AI1048" s="16"/>
      <c r="AJ1048" s="21">
        <f t="shared" si="109"/>
        <v>628033666031.21326</v>
      </c>
      <c r="AK1048" s="1">
        <f t="shared" si="110"/>
        <v>86.025109923699844</v>
      </c>
      <c r="AL1048" s="1">
        <f t="shared" si="114"/>
        <v>586154862198.26477</v>
      </c>
    </row>
    <row r="1049" spans="1:38">
      <c r="A1049" s="16" t="s">
        <v>92</v>
      </c>
      <c r="B1049" t="s">
        <v>137</v>
      </c>
      <c r="C1049">
        <v>21</v>
      </c>
      <c r="D1049">
        <v>34</v>
      </c>
      <c r="E1049" s="14"/>
      <c r="F1049" s="1">
        <v>0</v>
      </c>
      <c r="G1049" s="14">
        <v>1987</v>
      </c>
      <c r="H1049" s="3">
        <v>143938131.35089758</v>
      </c>
      <c r="I1049" s="3">
        <v>27500000</v>
      </c>
      <c r="J1049" s="3">
        <v>0</v>
      </c>
      <c r="K1049" s="3">
        <v>2442808205.9452615</v>
      </c>
      <c r="L1049" s="3">
        <v>0</v>
      </c>
      <c r="M1049" s="4">
        <v>2749229664.3279672</v>
      </c>
      <c r="N1049" s="4">
        <v>402670113.47094834</v>
      </c>
      <c r="O1049" s="4">
        <v>0</v>
      </c>
      <c r="P1049" s="4">
        <v>55570203000</v>
      </c>
      <c r="Q1049" s="4">
        <v>0</v>
      </c>
      <c r="R1049" s="4">
        <v>6453558000</v>
      </c>
      <c r="S1049" s="12">
        <v>11884000000</v>
      </c>
      <c r="T1049" s="12">
        <v>-17660900000</v>
      </c>
      <c r="U1049" s="1">
        <f t="shared" si="111"/>
        <v>9067804337.2961597</v>
      </c>
      <c r="V1049" s="1">
        <f t="shared" si="112"/>
        <v>58722102777.798912</v>
      </c>
      <c r="W1049" s="1">
        <f t="shared" si="113"/>
        <v>-49654298440.502754</v>
      </c>
      <c r="X1049" s="1">
        <v>27</v>
      </c>
      <c r="Y1049" s="13">
        <v>276003794598.09656</v>
      </c>
      <c r="Z1049" s="17">
        <v>276.28130893878711</v>
      </c>
      <c r="AA1049" s="17">
        <v>1.7723976284975862</v>
      </c>
      <c r="AB1049" s="17">
        <v>34004072251.615791</v>
      </c>
      <c r="AC1049" s="17">
        <v>45519732410.860527</v>
      </c>
      <c r="AD1049" s="17">
        <v>58910364188.866096</v>
      </c>
      <c r="AE1049" s="17">
        <v>202869086365.66968</v>
      </c>
      <c r="AF1049" s="17">
        <v>2.1242462379780043</v>
      </c>
      <c r="AG1049" s="17">
        <v>798680000</v>
      </c>
      <c r="AH1049" s="14"/>
      <c r="AI1049" s="16"/>
      <c r="AJ1049" s="21">
        <f t="shared" si="109"/>
        <v>673753108336.14978</v>
      </c>
      <c r="AK1049" s="1">
        <f t="shared" si="110"/>
        <v>87.727374196924899</v>
      </c>
      <c r="AL1049" s="1">
        <f t="shared" si="114"/>
        <v>624098809895.64697</v>
      </c>
    </row>
    <row r="1050" spans="1:38">
      <c r="A1050" s="16" t="s">
        <v>92</v>
      </c>
      <c r="B1050" t="s">
        <v>137</v>
      </c>
      <c r="C1050">
        <v>21</v>
      </c>
      <c r="D1050">
        <v>34</v>
      </c>
      <c r="E1050" s="14"/>
      <c r="F1050" s="1">
        <v>0</v>
      </c>
      <c r="G1050" s="14">
        <v>1988</v>
      </c>
      <c r="H1050" s="3">
        <v>152135037.94382909</v>
      </c>
      <c r="I1050" s="3">
        <v>22500000</v>
      </c>
      <c r="J1050" s="3">
        <v>0</v>
      </c>
      <c r="K1050" s="3">
        <v>2875378700.034255</v>
      </c>
      <c r="L1050" s="3">
        <v>0</v>
      </c>
      <c r="M1050" s="4">
        <v>3158364115.8357038</v>
      </c>
      <c r="N1050" s="4">
        <v>531880497.55097914</v>
      </c>
      <c r="O1050" s="4">
        <v>0</v>
      </c>
      <c r="P1050" s="4">
        <v>60476622000</v>
      </c>
      <c r="Q1050" s="4">
        <v>0</v>
      </c>
      <c r="R1050" s="4">
        <v>4899291000</v>
      </c>
      <c r="S1050" s="12">
        <v>13509800000</v>
      </c>
      <c r="T1050" s="12">
        <v>-20091200000</v>
      </c>
      <c r="U1050" s="1">
        <f t="shared" si="111"/>
        <v>7949304737.9780846</v>
      </c>
      <c r="V1050" s="1">
        <f t="shared" si="112"/>
        <v>64166866613.386681</v>
      </c>
      <c r="W1050" s="1">
        <f t="shared" si="113"/>
        <v>-56217561875.4086</v>
      </c>
      <c r="X1050" s="1">
        <v>28</v>
      </c>
      <c r="Y1050" s="13">
        <v>293149975486.30347</v>
      </c>
      <c r="Z1050" s="17">
        <v>296.6272872659988</v>
      </c>
      <c r="AA1050" s="17">
        <v>7.3642253995979132</v>
      </c>
      <c r="AB1050" s="17">
        <v>35138139859.270668</v>
      </c>
      <c r="AC1050" s="17">
        <v>49605700416.505531</v>
      </c>
      <c r="AD1050" s="17">
        <v>63344082531.746964</v>
      </c>
      <c r="AE1050" s="17">
        <v>209048661414.06052</v>
      </c>
      <c r="AF1050" s="17">
        <v>2.0951412794225877</v>
      </c>
      <c r="AG1050" s="17">
        <v>815590000</v>
      </c>
      <c r="AH1050" s="14"/>
      <c r="AI1050" s="16"/>
      <c r="AJ1050" s="21">
        <f t="shared" si="109"/>
        <v>726924034833.21375</v>
      </c>
      <c r="AK1050" s="1">
        <f t="shared" si="110"/>
        <v>90.00287293802127</v>
      </c>
      <c r="AL1050" s="1">
        <f t="shared" si="114"/>
        <v>670706472957.80518</v>
      </c>
    </row>
    <row r="1051" spans="1:38">
      <c r="A1051" s="16" t="s">
        <v>92</v>
      </c>
      <c r="B1051" t="s">
        <v>137</v>
      </c>
      <c r="C1051">
        <v>21</v>
      </c>
      <c r="D1051">
        <v>34</v>
      </c>
      <c r="E1051" s="14"/>
      <c r="F1051" s="1">
        <v>0</v>
      </c>
      <c r="G1051" s="14">
        <v>1989</v>
      </c>
      <c r="H1051" s="3">
        <v>156201353.79648885</v>
      </c>
      <c r="I1051" s="3">
        <v>125000000</v>
      </c>
      <c r="J1051" s="3">
        <v>0</v>
      </c>
      <c r="K1051" s="3">
        <v>4372364230.139986</v>
      </c>
      <c r="L1051" s="3">
        <v>0</v>
      </c>
      <c r="M1051" s="4">
        <v>3432497797.4895482</v>
      </c>
      <c r="N1051" s="4">
        <v>555183328.7661283</v>
      </c>
      <c r="O1051" s="4">
        <v>0</v>
      </c>
      <c r="P1051" s="4">
        <v>75406873000</v>
      </c>
      <c r="Q1051" s="4">
        <v>0</v>
      </c>
      <c r="R1051" s="4">
        <v>3858552000</v>
      </c>
      <c r="S1051" s="12">
        <v>16143900000</v>
      </c>
      <c r="T1051" s="12">
        <v>-22254300000</v>
      </c>
      <c r="U1051" s="1">
        <f t="shared" si="111"/>
        <v>8512117583.9364748</v>
      </c>
      <c r="V1051" s="1">
        <f t="shared" si="112"/>
        <v>79394554126.255676</v>
      </c>
      <c r="W1051" s="1">
        <f t="shared" si="113"/>
        <v>-70882436542.319199</v>
      </c>
      <c r="X1051" s="1">
        <v>29</v>
      </c>
      <c r="Y1051" s="13">
        <v>292917377411.52728</v>
      </c>
      <c r="Z1051" s="17">
        <v>307.88212472539112</v>
      </c>
      <c r="AA1051" s="17">
        <v>3.7942690853318766</v>
      </c>
      <c r="AB1051" s="17">
        <v>34989068543.833939</v>
      </c>
      <c r="AC1051" s="17">
        <v>52983516470.978668</v>
      </c>
      <c r="AD1051" s="17">
        <v>65788746606.443542</v>
      </c>
      <c r="AE1051" s="17">
        <v>206022511592.14856</v>
      </c>
      <c r="AF1051" s="17">
        <v>2.0563485299976514</v>
      </c>
      <c r="AG1051" s="17">
        <v>832535000</v>
      </c>
      <c r="AH1051" s="14"/>
      <c r="AI1051" s="16"/>
      <c r="AJ1051" s="21">
        <f t="shared" si="109"/>
        <v>780438454778.12305</v>
      </c>
      <c r="AK1051" s="1">
        <f t="shared" si="110"/>
        <v>92.169945719934901</v>
      </c>
      <c r="AL1051" s="1">
        <f t="shared" si="114"/>
        <v>709556018235.80383</v>
      </c>
    </row>
    <row r="1052" spans="1:38">
      <c r="A1052" s="16" t="s">
        <v>92</v>
      </c>
      <c r="B1052" t="s">
        <v>137</v>
      </c>
      <c r="C1052">
        <v>21</v>
      </c>
      <c r="D1052">
        <v>34</v>
      </c>
      <c r="E1052" s="14"/>
      <c r="F1052" s="1">
        <v>0</v>
      </c>
      <c r="G1052" s="14">
        <v>1990</v>
      </c>
      <c r="H1052" s="3">
        <v>175053303.34837481</v>
      </c>
      <c r="I1052" s="3">
        <v>137500000</v>
      </c>
      <c r="J1052" s="3">
        <v>0</v>
      </c>
      <c r="K1052" s="3">
        <v>4911376227.8306532</v>
      </c>
      <c r="L1052" s="3">
        <v>0</v>
      </c>
      <c r="M1052" s="4">
        <v>3622862484.8483534</v>
      </c>
      <c r="N1052" s="4">
        <v>659312724.48263991</v>
      </c>
      <c r="O1052" s="4">
        <v>0</v>
      </c>
      <c r="P1052" s="4">
        <v>83628388000</v>
      </c>
      <c r="Q1052" s="4">
        <v>0</v>
      </c>
      <c r="R1052" s="4">
        <v>1520973000</v>
      </c>
      <c r="S1052" s="12">
        <v>18286200000</v>
      </c>
      <c r="T1052" s="12">
        <v>-23437100000</v>
      </c>
      <c r="U1052" s="1">
        <f t="shared" si="111"/>
        <v>6744902531.1790276</v>
      </c>
      <c r="V1052" s="1">
        <f t="shared" si="112"/>
        <v>87910563209.330994</v>
      </c>
      <c r="W1052" s="1">
        <f t="shared" si="113"/>
        <v>-81165660678.151962</v>
      </c>
      <c r="X1052" s="1">
        <v>30</v>
      </c>
      <c r="Y1052" s="13">
        <v>317466616135.72021</v>
      </c>
      <c r="Z1052" s="17">
        <v>318.41073425598034</v>
      </c>
      <c r="AA1052" s="17">
        <v>3.419688473301278</v>
      </c>
      <c r="AB1052" s="17">
        <v>37034910939.206818</v>
      </c>
      <c r="AC1052" s="17">
        <v>59223503955.28524</v>
      </c>
      <c r="AD1052" s="17">
        <v>73090599014.646545</v>
      </c>
      <c r="AE1052" s="17">
        <v>218551173729.85266</v>
      </c>
      <c r="AF1052" s="17">
        <v>2.019033538875294</v>
      </c>
      <c r="AG1052" s="17">
        <v>849515000</v>
      </c>
      <c r="AH1052" s="14"/>
      <c r="AI1052" s="16"/>
      <c r="AJ1052" s="21">
        <f t="shared" si="109"/>
        <v>838170583927.71997</v>
      </c>
      <c r="AK1052" s="1">
        <f t="shared" si="110"/>
        <v>94.120944997213314</v>
      </c>
      <c r="AL1052" s="1">
        <f t="shared" si="114"/>
        <v>757004923249.56799</v>
      </c>
    </row>
    <row r="1053" spans="1:38">
      <c r="A1053" s="16" t="s">
        <v>92</v>
      </c>
      <c r="B1053" t="s">
        <v>137</v>
      </c>
      <c r="C1053">
        <v>21</v>
      </c>
      <c r="D1053">
        <v>34</v>
      </c>
      <c r="E1053" s="14"/>
      <c r="F1053" s="1">
        <v>0</v>
      </c>
      <c r="G1053" s="14">
        <v>1991</v>
      </c>
      <c r="H1053" s="3">
        <v>160155910.32790437</v>
      </c>
      <c r="I1053" s="3">
        <v>213750000</v>
      </c>
      <c r="J1053" s="3">
        <v>0</v>
      </c>
      <c r="K1053" s="3">
        <v>3342943661.0607843</v>
      </c>
      <c r="L1053" s="3">
        <v>0</v>
      </c>
      <c r="M1053" s="4">
        <v>3702827353.9688144</v>
      </c>
      <c r="N1053" s="4">
        <v>886963314.9714998</v>
      </c>
      <c r="O1053" s="4">
        <v>0</v>
      </c>
      <c r="P1053" s="4">
        <v>85421425000</v>
      </c>
      <c r="Q1053" s="4">
        <v>0</v>
      </c>
      <c r="R1053" s="4">
        <v>3626589000</v>
      </c>
      <c r="S1053" s="12">
        <v>18094900000</v>
      </c>
      <c r="T1053" s="12">
        <v>-21086800000</v>
      </c>
      <c r="U1053" s="1">
        <f t="shared" si="111"/>
        <v>7343438571.388689</v>
      </c>
      <c r="V1053" s="1">
        <f t="shared" si="112"/>
        <v>90011215668.940308</v>
      </c>
      <c r="W1053" s="1">
        <f t="shared" si="113"/>
        <v>-82667777097.55162</v>
      </c>
      <c r="X1053" s="1">
        <v>31</v>
      </c>
      <c r="Y1053" s="13">
        <v>267523504823.54526</v>
      </c>
      <c r="Z1053" s="17">
        <v>315.47869458318445</v>
      </c>
      <c r="AA1053" s="17">
        <v>-0.92083568716586228</v>
      </c>
      <c r="AB1053" s="17">
        <v>30641055500.394299</v>
      </c>
      <c r="AC1053" s="17">
        <v>56438335456.064659</v>
      </c>
      <c r="AD1053" s="17">
        <v>59037252234.030815</v>
      </c>
      <c r="AE1053" s="17">
        <v>184612461540.34738</v>
      </c>
      <c r="AF1053" s="17">
        <v>1.9831132197380092</v>
      </c>
      <c r="AG1053" s="17">
        <v>866530000</v>
      </c>
      <c r="AH1053" s="14"/>
      <c r="AI1053" s="16"/>
      <c r="AJ1053" s="21">
        <f t="shared" si="109"/>
        <v>875456212839.26453</v>
      </c>
      <c r="AK1053" s="1">
        <f t="shared" si="110"/>
        <v>95.498315964464666</v>
      </c>
      <c r="AL1053" s="1">
        <f t="shared" si="114"/>
        <v>792788435741.71289</v>
      </c>
    </row>
    <row r="1054" spans="1:38">
      <c r="A1054" s="16" t="s">
        <v>92</v>
      </c>
      <c r="B1054" t="s">
        <v>137</v>
      </c>
      <c r="C1054">
        <v>21</v>
      </c>
      <c r="D1054">
        <v>34</v>
      </c>
      <c r="E1054" s="14"/>
      <c r="F1054" s="1">
        <v>0</v>
      </c>
      <c r="G1054" s="14">
        <v>1992</v>
      </c>
      <c r="H1054" s="3">
        <v>193615177.01420459</v>
      </c>
      <c r="I1054" s="3">
        <v>260000000</v>
      </c>
      <c r="J1054" s="3">
        <v>0</v>
      </c>
      <c r="K1054" s="3">
        <v>3762391230.0482016</v>
      </c>
      <c r="L1054" s="3">
        <v>0</v>
      </c>
      <c r="M1054" s="4">
        <v>4003507194.5602646</v>
      </c>
      <c r="N1054" s="4">
        <v>1255716756.8028817</v>
      </c>
      <c r="O1054" s="4">
        <v>0</v>
      </c>
      <c r="P1054" s="4">
        <v>90264257000</v>
      </c>
      <c r="Q1054" s="4">
        <v>0</v>
      </c>
      <c r="R1054" s="4">
        <v>5757134000</v>
      </c>
      <c r="S1054" s="12">
        <v>20019400000</v>
      </c>
      <c r="T1054" s="12">
        <v>-22930500000</v>
      </c>
      <c r="U1054" s="1">
        <f t="shared" si="111"/>
        <v>9973140407.0624065</v>
      </c>
      <c r="V1054" s="1">
        <f t="shared" si="112"/>
        <v>95523480951.363144</v>
      </c>
      <c r="W1054" s="1">
        <f t="shared" si="113"/>
        <v>-85550340544.300735</v>
      </c>
      <c r="X1054" s="1">
        <v>32</v>
      </c>
      <c r="Y1054" s="13">
        <v>245553170107.80194</v>
      </c>
      <c r="Z1054" s="17">
        <v>326.62709579077426</v>
      </c>
      <c r="AA1054" s="17">
        <v>3.5338047858728601</v>
      </c>
      <c r="AB1054" s="17">
        <v>27705163008.013363</v>
      </c>
      <c r="AC1054" s="17">
        <v>60232334016.469223</v>
      </c>
      <c r="AD1054" s="17">
        <v>55097100049.594109</v>
      </c>
      <c r="AE1054" s="17">
        <v>165394729973.11478</v>
      </c>
      <c r="AF1054" s="17">
        <v>1.8625731448060419</v>
      </c>
      <c r="AG1054" s="17">
        <v>882821000</v>
      </c>
      <c r="AH1054" s="14"/>
      <c r="AI1054" s="16"/>
      <c r="AJ1054" s="21">
        <f t="shared" si="109"/>
        <v>893525648100.10217</v>
      </c>
      <c r="AK1054" s="1">
        <f t="shared" si="110"/>
        <v>95.269987547023646</v>
      </c>
      <c r="AL1054" s="1">
        <f t="shared" si="114"/>
        <v>807975307555.80139</v>
      </c>
    </row>
    <row r="1055" spans="1:38">
      <c r="A1055" s="16" t="s">
        <v>92</v>
      </c>
      <c r="B1055" t="s">
        <v>137</v>
      </c>
      <c r="C1055">
        <v>21</v>
      </c>
      <c r="D1055">
        <v>34</v>
      </c>
      <c r="E1055" s="14"/>
      <c r="F1055" s="1">
        <v>0</v>
      </c>
      <c r="G1055" s="14">
        <v>1993</v>
      </c>
      <c r="H1055" s="3">
        <v>170501751.0786064</v>
      </c>
      <c r="I1055" s="3">
        <v>305000000</v>
      </c>
      <c r="J1055" s="3">
        <v>0</v>
      </c>
      <c r="K1055" s="3">
        <v>5046007718.6875629</v>
      </c>
      <c r="L1055" s="3">
        <v>0</v>
      </c>
      <c r="M1055" s="4">
        <v>4601979827.321229</v>
      </c>
      <c r="N1055" s="4">
        <v>3487961541.791142</v>
      </c>
      <c r="O1055" s="4">
        <v>0</v>
      </c>
      <c r="P1055" s="4">
        <v>94342412000</v>
      </c>
      <c r="Q1055" s="4">
        <v>0</v>
      </c>
      <c r="R1055" s="4">
        <v>10199120000</v>
      </c>
      <c r="S1055" s="12">
        <v>22015900000</v>
      </c>
      <c r="T1055" s="12">
        <v>-24108400000</v>
      </c>
      <c r="U1055" s="1">
        <f t="shared" si="111"/>
        <v>15720629469.766171</v>
      </c>
      <c r="V1055" s="1">
        <f t="shared" si="112"/>
        <v>102432353369.11237</v>
      </c>
      <c r="W1055" s="1">
        <f t="shared" si="113"/>
        <v>-86711723899.346191</v>
      </c>
      <c r="X1055" s="1">
        <v>33</v>
      </c>
      <c r="Y1055" s="13">
        <v>276037365895.64966</v>
      </c>
      <c r="Z1055" s="17">
        <v>335.91807490735556</v>
      </c>
      <c r="AA1055" s="17">
        <v>2.844521852691841</v>
      </c>
      <c r="AB1055" s="17">
        <v>31398829924.598682</v>
      </c>
      <c r="AC1055" s="17">
        <v>62361144202.370644</v>
      </c>
      <c r="AD1055" s="17">
        <v>59110168816.055855</v>
      </c>
      <c r="AE1055" s="17">
        <v>185377883343.16367</v>
      </c>
      <c r="AF1055" s="17">
        <v>1.852646765690233</v>
      </c>
      <c r="AG1055" s="17">
        <v>899329000</v>
      </c>
      <c r="AH1055" s="14"/>
      <c r="AI1055" s="16"/>
      <c r="AJ1055" s="21">
        <f t="shared" ref="AJ1055:AJ1072" si="115">+IF(ISNUMBER((AJ1054*0.96*AK1055/AK1054)+AD1055),(AJ1054*0.96*AK1055/AK1054)+AD1055,"")</f>
        <v>928225849870.85242</v>
      </c>
      <c r="AK1055" s="1">
        <f t="shared" si="110"/>
        <v>96.528473430729051</v>
      </c>
      <c r="AL1055" s="1">
        <f t="shared" si="114"/>
        <v>841514125971.50623</v>
      </c>
    </row>
    <row r="1056" spans="1:38">
      <c r="A1056" s="16" t="s">
        <v>92</v>
      </c>
      <c r="B1056" t="s">
        <v>137</v>
      </c>
      <c r="C1056">
        <v>21</v>
      </c>
      <c r="D1056">
        <v>34</v>
      </c>
      <c r="E1056" s="14"/>
      <c r="F1056" s="1">
        <v>0</v>
      </c>
      <c r="G1056" s="14">
        <v>1994</v>
      </c>
      <c r="H1056" s="3">
        <v>263333161.89841276</v>
      </c>
      <c r="I1056" s="3">
        <v>361250000</v>
      </c>
      <c r="J1056" s="3">
        <v>0</v>
      </c>
      <c r="K1056" s="3">
        <v>6127919988.173068</v>
      </c>
      <c r="L1056" s="3">
        <v>0</v>
      </c>
      <c r="M1056" s="4">
        <v>5660315777.6750154</v>
      </c>
      <c r="N1056" s="4">
        <v>8879487297.7349339</v>
      </c>
      <c r="O1056" s="4">
        <v>0</v>
      </c>
      <c r="P1056" s="4">
        <v>102482700000</v>
      </c>
      <c r="Q1056" s="4">
        <v>0</v>
      </c>
      <c r="R1056" s="4">
        <v>19698470000</v>
      </c>
      <c r="S1056" s="12">
        <v>25522500000</v>
      </c>
      <c r="T1056" s="12">
        <v>-29672600000</v>
      </c>
      <c r="U1056" s="1">
        <f t="shared" si="111"/>
        <v>26450973150.07148</v>
      </c>
      <c r="V1056" s="1">
        <f t="shared" si="112"/>
        <v>117022503075.40994</v>
      </c>
      <c r="W1056" s="1">
        <f t="shared" si="113"/>
        <v>-90571529925.33847</v>
      </c>
      <c r="X1056" s="1">
        <v>34</v>
      </c>
      <c r="Y1056" s="13">
        <v>323506143586.01978</v>
      </c>
      <c r="Z1056" s="17">
        <v>351.86651289565384</v>
      </c>
      <c r="AA1056" s="17">
        <v>4.7477165355561226</v>
      </c>
      <c r="AB1056" s="17">
        <v>34896141866.197861</v>
      </c>
      <c r="AC1056" s="17">
        <v>69475894145.454895</v>
      </c>
      <c r="AD1056" s="17">
        <v>71475479798.462357</v>
      </c>
      <c r="AE1056" s="17">
        <v>213106316842.15222</v>
      </c>
      <c r="AF1056" s="17">
        <v>1.8036594222169113</v>
      </c>
      <c r="AG1056" s="17">
        <v>915697000</v>
      </c>
      <c r="AH1056" s="14"/>
      <c r="AI1056" s="16"/>
      <c r="AJ1056" s="21">
        <f t="shared" si="115"/>
        <v>975567629962.49817</v>
      </c>
      <c r="AK1056" s="1">
        <f t="shared" si="110"/>
        <v>97.936199009134512</v>
      </c>
      <c r="AL1056" s="1">
        <f t="shared" si="114"/>
        <v>884996100037.15967</v>
      </c>
    </row>
    <row r="1057" spans="1:38">
      <c r="A1057" s="16" t="s">
        <v>92</v>
      </c>
      <c r="B1057" t="s">
        <v>137</v>
      </c>
      <c r="C1057">
        <v>21</v>
      </c>
      <c r="D1057">
        <v>34</v>
      </c>
      <c r="E1057" s="14"/>
      <c r="F1057" s="1">
        <v>0</v>
      </c>
      <c r="G1057" s="14">
        <v>1995</v>
      </c>
      <c r="H1057" s="3">
        <v>386881635.60129857</v>
      </c>
      <c r="I1057" s="3">
        <v>458750000</v>
      </c>
      <c r="J1057" s="3">
        <v>0</v>
      </c>
      <c r="K1057" s="3">
        <v>8722370884.1809883</v>
      </c>
      <c r="L1057" s="3">
        <v>0</v>
      </c>
      <c r="M1057" s="4">
        <v>7991298012.935154</v>
      </c>
      <c r="N1057" s="4">
        <v>10495290146.484924</v>
      </c>
      <c r="O1057" s="4">
        <v>0</v>
      </c>
      <c r="P1057" s="4">
        <v>94463676000</v>
      </c>
      <c r="Q1057" s="4">
        <v>0</v>
      </c>
      <c r="R1057" s="4">
        <v>17921810000</v>
      </c>
      <c r="S1057" s="12">
        <v>31238500000</v>
      </c>
      <c r="T1057" s="12">
        <v>-37957300000</v>
      </c>
      <c r="U1057" s="1">
        <f t="shared" si="111"/>
        <v>27489812519.782288</v>
      </c>
      <c r="V1057" s="1">
        <f t="shared" si="112"/>
        <v>112950264159.42007</v>
      </c>
      <c r="W1057" s="1">
        <f t="shared" si="113"/>
        <v>-85460451639.637787</v>
      </c>
      <c r="X1057" s="1">
        <v>35</v>
      </c>
      <c r="Y1057" s="13">
        <v>356298991324.31281</v>
      </c>
      <c r="Z1057" s="17">
        <v>371.8074643379029</v>
      </c>
      <c r="AA1057" s="17">
        <v>5.6671921627741142</v>
      </c>
      <c r="AB1057" s="17">
        <v>38810695430.166992</v>
      </c>
      <c r="AC1057" s="17">
        <v>80845514355.677231</v>
      </c>
      <c r="AD1057" s="17">
        <v>87048054098.978165</v>
      </c>
      <c r="AE1057" s="17">
        <v>230058774641.40292</v>
      </c>
      <c r="AF1057" s="17">
        <v>1.7840405158851547</v>
      </c>
      <c r="AG1057" s="17">
        <v>932180000</v>
      </c>
      <c r="AH1057" s="14"/>
      <c r="AI1057" s="16"/>
      <c r="AJ1057" s="21">
        <f t="shared" si="115"/>
        <v>1036645542078.1445</v>
      </c>
      <c r="AK1057" s="1">
        <f t="shared" si="110"/>
        <v>99.301129184739438</v>
      </c>
      <c r="AL1057" s="1">
        <f t="shared" si="114"/>
        <v>951185090438.50671</v>
      </c>
    </row>
    <row r="1058" spans="1:38">
      <c r="A1058" s="16" t="s">
        <v>92</v>
      </c>
      <c r="B1058" t="s">
        <v>137</v>
      </c>
      <c r="C1058">
        <v>21</v>
      </c>
      <c r="D1058">
        <v>34</v>
      </c>
      <c r="E1058" s="14"/>
      <c r="F1058" s="1">
        <v>0</v>
      </c>
      <c r="G1058" s="14">
        <v>1996</v>
      </c>
      <c r="H1058" s="11">
        <v>616657000</v>
      </c>
      <c r="I1058" s="11">
        <v>171904000</v>
      </c>
      <c r="J1058" s="11">
        <v>110938000</v>
      </c>
      <c r="K1058" s="11">
        <v>10092400000</v>
      </c>
      <c r="L1058" s="11">
        <v>0</v>
      </c>
      <c r="M1058" s="12">
        <v>10624100000</v>
      </c>
      <c r="N1058" s="12">
        <v>13623400000</v>
      </c>
      <c r="O1058" s="12">
        <v>5109150000</v>
      </c>
      <c r="P1058" s="12">
        <v>89588500000</v>
      </c>
      <c r="Q1058" s="12">
        <v>0</v>
      </c>
      <c r="R1058" s="12">
        <v>20170200000</v>
      </c>
      <c r="S1058" s="12">
        <v>33737300000</v>
      </c>
      <c r="T1058" s="12">
        <v>-43789000000</v>
      </c>
      <c r="U1058" s="1">
        <f t="shared" si="111"/>
        <v>31162099000</v>
      </c>
      <c r="V1058" s="1">
        <f t="shared" si="112"/>
        <v>118945150000</v>
      </c>
      <c r="W1058" s="1">
        <f t="shared" si="113"/>
        <v>-87783051000</v>
      </c>
      <c r="X1058" s="1">
        <v>36</v>
      </c>
      <c r="Y1058" s="13">
        <v>388343910827.91785</v>
      </c>
      <c r="Z1058" s="17">
        <v>392.91768689910327</v>
      </c>
      <c r="AA1058" s="17">
        <v>5.6777296278310132</v>
      </c>
      <c r="AB1058" s="17">
        <v>41466032298.682533</v>
      </c>
      <c r="AC1058" s="17">
        <v>82615435882.829422</v>
      </c>
      <c r="AD1058" s="17">
        <v>89844760126.084869</v>
      </c>
      <c r="AE1058" s="17">
        <v>255119591886.17435</v>
      </c>
      <c r="AF1058" s="17">
        <v>1.7628730691222589</v>
      </c>
      <c r="AG1058" s="17">
        <v>948758852.89054894</v>
      </c>
      <c r="AH1058" s="14"/>
      <c r="AI1058" s="16"/>
      <c r="AJ1058" s="21">
        <f t="shared" si="115"/>
        <v>1084332509869.137</v>
      </c>
      <c r="AK1058" s="1">
        <f t="shared" si="110"/>
        <v>99.232082895215257</v>
      </c>
      <c r="AL1058" s="1">
        <f t="shared" si="114"/>
        <v>996549458869.13696</v>
      </c>
    </row>
    <row r="1059" spans="1:38">
      <c r="A1059" s="16" t="s">
        <v>92</v>
      </c>
      <c r="B1059" t="s">
        <v>137</v>
      </c>
      <c r="C1059">
        <v>21</v>
      </c>
      <c r="D1059">
        <v>34</v>
      </c>
      <c r="E1059" s="14"/>
      <c r="F1059" s="1">
        <v>0</v>
      </c>
      <c r="G1059" s="14">
        <v>1997</v>
      </c>
      <c r="H1059" s="11">
        <v>709954000</v>
      </c>
      <c r="I1059" s="11">
        <v>165924000</v>
      </c>
      <c r="J1059" s="11">
        <v>111622000</v>
      </c>
      <c r="K1059" s="11">
        <v>10967100000</v>
      </c>
      <c r="L1059" s="11">
        <v>0</v>
      </c>
      <c r="M1059" s="12">
        <v>14143800000</v>
      </c>
      <c r="N1059" s="12">
        <v>14188000000</v>
      </c>
      <c r="O1059" s="12">
        <v>6336290000</v>
      </c>
      <c r="P1059" s="12">
        <v>88343400000</v>
      </c>
      <c r="Q1059" s="12">
        <v>0</v>
      </c>
      <c r="R1059" s="12">
        <v>24688300000</v>
      </c>
      <c r="S1059" s="12">
        <v>35702100000</v>
      </c>
      <c r="T1059" s="12">
        <v>-45730100000</v>
      </c>
      <c r="U1059" s="1">
        <f t="shared" si="111"/>
        <v>36642900000</v>
      </c>
      <c r="V1059" s="1">
        <f t="shared" si="112"/>
        <v>123011490000</v>
      </c>
      <c r="W1059" s="1">
        <f t="shared" si="113"/>
        <v>-86368590000</v>
      </c>
      <c r="X1059" s="1">
        <v>37</v>
      </c>
      <c r="Y1059" s="13">
        <v>410915167039.7796</v>
      </c>
      <c r="Z1059" s="17">
        <v>401.78924511785215</v>
      </c>
      <c r="AA1059" s="17">
        <v>2.257866854700012</v>
      </c>
      <c r="AB1059" s="17">
        <v>46836791802.996384</v>
      </c>
      <c r="AC1059" s="17">
        <v>87579374802.69429</v>
      </c>
      <c r="AD1059" s="17">
        <v>94636053469.950058</v>
      </c>
      <c r="AE1059" s="17">
        <v>264029942311.00397</v>
      </c>
      <c r="AF1059" s="17">
        <v>1.7417056223593852</v>
      </c>
      <c r="AG1059" s="17">
        <v>965428183.11484802</v>
      </c>
      <c r="AH1059" s="14"/>
      <c r="AI1059" s="16"/>
      <c r="AJ1059" s="21">
        <f t="shared" si="115"/>
        <v>1134677390807.5132</v>
      </c>
      <c r="AK1059" s="1">
        <f t="shared" si="110"/>
        <v>99.144584400425103</v>
      </c>
      <c r="AL1059" s="1">
        <f t="shared" si="114"/>
        <v>1048308800807.5132</v>
      </c>
    </row>
    <row r="1060" spans="1:38">
      <c r="A1060" s="16" t="s">
        <v>92</v>
      </c>
      <c r="B1060" t="s">
        <v>137</v>
      </c>
      <c r="C1060">
        <v>21</v>
      </c>
      <c r="D1060">
        <v>34</v>
      </c>
      <c r="E1060" s="14"/>
      <c r="F1060" s="1">
        <v>0</v>
      </c>
      <c r="G1060" s="14">
        <v>1998</v>
      </c>
      <c r="H1060" s="11">
        <v>1704990000</v>
      </c>
      <c r="I1060" s="11">
        <v>24970600</v>
      </c>
      <c r="J1060" s="11">
        <v>104876000</v>
      </c>
      <c r="K1060" s="11">
        <v>11819100000</v>
      </c>
      <c r="L1060" s="11">
        <v>0</v>
      </c>
      <c r="M1060" s="12">
        <v>15407800000</v>
      </c>
      <c r="N1060" s="12">
        <v>13064600000</v>
      </c>
      <c r="O1060" s="12">
        <v>10013200000</v>
      </c>
      <c r="P1060" s="12">
        <v>87329700000</v>
      </c>
      <c r="Q1060" s="12">
        <v>0</v>
      </c>
      <c r="R1060" s="12">
        <v>27340700000</v>
      </c>
      <c r="S1060" s="12">
        <v>34075700000</v>
      </c>
      <c r="T1060" s="12">
        <v>-44828000000</v>
      </c>
      <c r="U1060" s="1">
        <f t="shared" si="111"/>
        <v>40994636600</v>
      </c>
      <c r="V1060" s="1">
        <f t="shared" si="112"/>
        <v>125815300000</v>
      </c>
      <c r="W1060" s="1">
        <f t="shared" si="113"/>
        <v>-84820663400</v>
      </c>
      <c r="X1060" s="1">
        <v>38</v>
      </c>
      <c r="Y1060" s="13">
        <v>416252442323.14258</v>
      </c>
      <c r="Z1060" s="17">
        <v>419.39592422090755</v>
      </c>
      <c r="AA1060" s="17">
        <v>4.3820682900287835</v>
      </c>
      <c r="AB1060" s="17">
        <v>51232452116.204666</v>
      </c>
      <c r="AC1060" s="17">
        <v>94055183762.002747</v>
      </c>
      <c r="AD1060" s="17">
        <v>94724344316.458527</v>
      </c>
      <c r="AE1060" s="17">
        <v>268647464024.75839</v>
      </c>
      <c r="AF1060" s="17">
        <v>1.7205381755965679</v>
      </c>
      <c r="AG1060" s="17">
        <v>982182462.14134896</v>
      </c>
      <c r="AH1060" s="14"/>
      <c r="AI1060" s="16"/>
      <c r="AJ1060" s="21">
        <f t="shared" si="115"/>
        <v>1176329530313.7529</v>
      </c>
      <c r="AK1060" s="1">
        <f t="shared" si="110"/>
        <v>98.44510423531996</v>
      </c>
      <c r="AL1060" s="1">
        <f t="shared" si="114"/>
        <v>1091508866913.7529</v>
      </c>
    </row>
    <row r="1061" spans="1:38">
      <c r="A1061" s="16" t="s">
        <v>92</v>
      </c>
      <c r="B1061" t="s">
        <v>137</v>
      </c>
      <c r="C1061">
        <v>21</v>
      </c>
      <c r="D1061">
        <v>34</v>
      </c>
      <c r="E1061" s="14"/>
      <c r="F1061" s="1">
        <v>0</v>
      </c>
      <c r="G1061" s="14">
        <v>1999</v>
      </c>
      <c r="H1061" s="11">
        <v>1864560000</v>
      </c>
      <c r="I1061" s="11">
        <v>21062800</v>
      </c>
      <c r="J1061" s="11">
        <v>100299000</v>
      </c>
      <c r="K1061" s="11">
        <v>14085000000</v>
      </c>
      <c r="L1061" s="11">
        <v>0</v>
      </c>
      <c r="M1061" s="12">
        <v>17569400000</v>
      </c>
      <c r="N1061" s="12">
        <v>15781000000</v>
      </c>
      <c r="O1061" s="12">
        <v>9302720000</v>
      </c>
      <c r="P1061" s="12">
        <v>89330900000</v>
      </c>
      <c r="Q1061" s="12">
        <v>0</v>
      </c>
      <c r="R1061" s="12">
        <v>32666700000</v>
      </c>
      <c r="S1061" s="12">
        <v>36877300000</v>
      </c>
      <c r="T1061" s="12">
        <v>-45556200000</v>
      </c>
      <c r="U1061" s="1">
        <f t="shared" si="111"/>
        <v>48737621800</v>
      </c>
      <c r="V1061" s="1">
        <f t="shared" si="112"/>
        <v>131984020000</v>
      </c>
      <c r="W1061" s="1">
        <f t="shared" si="113"/>
        <v>-83246398200</v>
      </c>
      <c r="X1061" s="1">
        <v>39</v>
      </c>
      <c r="Y1061" s="13">
        <v>450476199267.52771</v>
      </c>
      <c r="Z1061" s="17">
        <v>442.7890795921079</v>
      </c>
      <c r="AA1061" s="17">
        <v>5.5778213426028458</v>
      </c>
      <c r="AB1061" s="17">
        <v>58326390924.175041</v>
      </c>
      <c r="AC1061" s="17">
        <v>104599314222.02411</v>
      </c>
      <c r="AD1061" s="17">
        <v>105328308644.51096</v>
      </c>
      <c r="AE1061" s="17">
        <v>290206010703.23334</v>
      </c>
      <c r="AF1061" s="17">
        <v>1.6993707288336619</v>
      </c>
      <c r="AG1061" s="17">
        <v>999016010.49748003</v>
      </c>
      <c r="AH1061" s="14"/>
      <c r="AI1061" s="16"/>
      <c r="AJ1061" s="21">
        <f t="shared" si="115"/>
        <v>1236411247136.0979</v>
      </c>
      <c r="AK1061" s="1">
        <f t="shared" si="110"/>
        <v>98.602594366932408</v>
      </c>
      <c r="AL1061" s="1">
        <f t="shared" si="114"/>
        <v>1153164848936.0979</v>
      </c>
    </row>
    <row r="1062" spans="1:38">
      <c r="A1062" s="16" t="s">
        <v>92</v>
      </c>
      <c r="B1062" t="s">
        <v>137</v>
      </c>
      <c r="C1062">
        <v>21</v>
      </c>
      <c r="D1062">
        <v>34</v>
      </c>
      <c r="E1062" s="14"/>
      <c r="F1062" s="1">
        <v>0</v>
      </c>
      <c r="G1062" s="14">
        <v>2000</v>
      </c>
      <c r="H1062" s="11">
        <v>2608850000</v>
      </c>
      <c r="I1062" s="11">
        <v>269365000</v>
      </c>
      <c r="J1062" s="11">
        <v>234447000</v>
      </c>
      <c r="K1062" s="11">
        <v>16417300000</v>
      </c>
      <c r="L1062" s="11">
        <v>0</v>
      </c>
      <c r="M1062" s="12">
        <v>20278200000</v>
      </c>
      <c r="N1062" s="12">
        <v>17373000000</v>
      </c>
      <c r="O1062" s="12">
        <v>13849300000</v>
      </c>
      <c r="P1062" s="12">
        <v>86800300000</v>
      </c>
      <c r="Q1062" s="12">
        <v>0</v>
      </c>
      <c r="R1062" s="12">
        <v>37902200000</v>
      </c>
      <c r="S1062" s="12">
        <v>43246600000</v>
      </c>
      <c r="T1062" s="12">
        <v>-53887200000</v>
      </c>
      <c r="U1062" s="1">
        <f t="shared" si="111"/>
        <v>57432162000</v>
      </c>
      <c r="V1062" s="1">
        <f t="shared" si="112"/>
        <v>138300800000</v>
      </c>
      <c r="W1062" s="1">
        <f t="shared" si="113"/>
        <v>-80868638000</v>
      </c>
      <c r="X1062" s="1">
        <v>40</v>
      </c>
      <c r="Y1062" s="13">
        <v>460182031503.09515</v>
      </c>
      <c r="Z1062" s="17">
        <v>452.96939975086218</v>
      </c>
      <c r="AA1062" s="17">
        <v>2.2991353282994567</v>
      </c>
      <c r="AB1062" s="17">
        <v>58025934454.649734</v>
      </c>
      <c r="AC1062" s="17">
        <v>104591063908.02988</v>
      </c>
      <c r="AD1062" s="17">
        <v>104591063908.02988</v>
      </c>
      <c r="AE1062" s="17">
        <v>294538836014.04419</v>
      </c>
      <c r="AF1062" s="17">
        <v>1.6782032820708024</v>
      </c>
      <c r="AG1062" s="17">
        <v>1015923000</v>
      </c>
      <c r="AH1062" s="14"/>
      <c r="AI1062" s="16"/>
      <c r="AJ1062" s="21">
        <f t="shared" si="115"/>
        <v>1308367500898.7322</v>
      </c>
      <c r="AK1062" s="1">
        <f t="shared" si="110"/>
        <v>100</v>
      </c>
      <c r="AL1062" s="1">
        <f t="shared" si="114"/>
        <v>1227498862898.7322</v>
      </c>
    </row>
    <row r="1063" spans="1:38">
      <c r="A1063" s="16" t="s">
        <v>92</v>
      </c>
      <c r="B1063" t="s">
        <v>137</v>
      </c>
      <c r="C1063">
        <v>21</v>
      </c>
      <c r="D1063">
        <v>34</v>
      </c>
      <c r="E1063" s="14"/>
      <c r="F1063" s="1">
        <v>0</v>
      </c>
      <c r="G1063" s="14">
        <v>2001</v>
      </c>
      <c r="H1063" s="11">
        <v>4057910000</v>
      </c>
      <c r="I1063" s="11">
        <v>343362000</v>
      </c>
      <c r="J1063" s="11">
        <v>318355000</v>
      </c>
      <c r="K1063" s="11">
        <v>14424300000</v>
      </c>
      <c r="L1063" s="11">
        <v>0</v>
      </c>
      <c r="M1063" s="12">
        <v>25745900000</v>
      </c>
      <c r="N1063" s="12">
        <v>18852800000</v>
      </c>
      <c r="O1063" s="12">
        <v>13092200000</v>
      </c>
      <c r="P1063" s="12">
        <v>86882800000</v>
      </c>
      <c r="Q1063" s="12">
        <v>0</v>
      </c>
      <c r="R1063" s="12">
        <v>45870500000</v>
      </c>
      <c r="S1063" s="12">
        <v>44793200000</v>
      </c>
      <c r="T1063" s="12">
        <v>-51212300000</v>
      </c>
      <c r="U1063" s="1">
        <f t="shared" si="111"/>
        <v>65014427000</v>
      </c>
      <c r="V1063" s="1">
        <f t="shared" si="112"/>
        <v>144573700000</v>
      </c>
      <c r="W1063" s="1">
        <f t="shared" si="113"/>
        <v>-79559273000</v>
      </c>
      <c r="X1063" s="1">
        <v>41</v>
      </c>
      <c r="Y1063" s="13">
        <v>477848859030.56915</v>
      </c>
      <c r="Z1063" s="17">
        <v>468.96048918824243</v>
      </c>
      <c r="AA1063" s="17">
        <v>3.5302802896123922</v>
      </c>
      <c r="AB1063" s="17">
        <v>59084666368.922188</v>
      </c>
      <c r="AC1063" s="17">
        <v>112298003055.58923</v>
      </c>
      <c r="AD1063" s="17">
        <v>112844948513.26956</v>
      </c>
      <c r="AE1063" s="17">
        <v>308291554750.38739</v>
      </c>
      <c r="AF1063" s="17">
        <v>1.6159749209592456</v>
      </c>
      <c r="AG1063" s="17">
        <v>1032473426.104</v>
      </c>
      <c r="AH1063" s="14"/>
      <c r="AI1063" s="16"/>
      <c r="AJ1063" s="21">
        <f t="shared" si="115"/>
        <v>1381632715246.8647</v>
      </c>
      <c r="AK1063" s="1">
        <f t="shared" si="110"/>
        <v>101.01549624038886</v>
      </c>
      <c r="AL1063" s="1">
        <f t="shared" si="114"/>
        <v>1302073442246.8647</v>
      </c>
    </row>
    <row r="1064" spans="1:38">
      <c r="A1064" s="16" t="s">
        <v>92</v>
      </c>
      <c r="B1064" t="s">
        <v>137</v>
      </c>
      <c r="C1064">
        <v>21</v>
      </c>
      <c r="D1064">
        <v>34</v>
      </c>
      <c r="E1064" s="14"/>
      <c r="F1064" s="1">
        <v>0</v>
      </c>
      <c r="G1064" s="14">
        <v>2002</v>
      </c>
      <c r="H1064" s="11">
        <v>5766530000</v>
      </c>
      <c r="I1064" s="11">
        <v>370225000</v>
      </c>
      <c r="J1064" s="11">
        <v>404122000</v>
      </c>
      <c r="K1064" s="11">
        <v>12753000000</v>
      </c>
      <c r="L1064" s="11">
        <v>0</v>
      </c>
      <c r="M1064" s="12">
        <v>30905800000</v>
      </c>
      <c r="N1064" s="12">
        <v>19885100000</v>
      </c>
      <c r="O1064" s="12">
        <v>12154200000</v>
      </c>
      <c r="P1064" s="12">
        <v>91480400000</v>
      </c>
      <c r="Q1064" s="12">
        <v>0</v>
      </c>
      <c r="R1064" s="12">
        <v>67665500000</v>
      </c>
      <c r="S1064" s="12">
        <v>51141100000</v>
      </c>
      <c r="T1064" s="12">
        <v>-54702300000</v>
      </c>
      <c r="U1064" s="1">
        <f t="shared" si="111"/>
        <v>86959377000</v>
      </c>
      <c r="V1064" s="1">
        <f t="shared" si="112"/>
        <v>154425500000</v>
      </c>
      <c r="W1064" s="1">
        <f t="shared" si="113"/>
        <v>-67466123000</v>
      </c>
      <c r="X1064" s="1">
        <v>42</v>
      </c>
      <c r="Y1064" s="13">
        <v>507189954396.39801</v>
      </c>
      <c r="Z1064" s="17">
        <v>479.12294921594253</v>
      </c>
      <c r="AA1064" s="17">
        <v>2.1670183868348829</v>
      </c>
      <c r="AB1064" s="17">
        <v>60125260097.571457</v>
      </c>
      <c r="AC1064" s="17">
        <v>119765224746.5383</v>
      </c>
      <c r="AD1064" s="17">
        <v>120722880114.39128</v>
      </c>
      <c r="AE1064" s="17">
        <v>320819996983.1781</v>
      </c>
      <c r="AF1064" s="17">
        <v>1.5537465598485212</v>
      </c>
      <c r="AG1064" s="17">
        <v>1048640720.5863</v>
      </c>
      <c r="AH1064" s="14"/>
      <c r="AI1064" s="16"/>
      <c r="AJ1064" s="21">
        <f t="shared" si="115"/>
        <v>1454407339405.9517</v>
      </c>
      <c r="AK1064" s="1">
        <f t="shared" si="110"/>
        <v>101.57275940986959</v>
      </c>
      <c r="AL1064" s="1">
        <f t="shared" si="114"/>
        <v>1386941216405.9517</v>
      </c>
    </row>
    <row r="1065" spans="1:38">
      <c r="A1065" s="16" t="s">
        <v>92</v>
      </c>
      <c r="B1065" t="s">
        <v>137</v>
      </c>
      <c r="C1065">
        <v>21</v>
      </c>
      <c r="D1065">
        <v>34</v>
      </c>
      <c r="E1065" s="14"/>
      <c r="F1065" s="1">
        <v>0</v>
      </c>
      <c r="G1065" s="14">
        <v>2003</v>
      </c>
      <c r="H1065" s="11">
        <v>7391840000</v>
      </c>
      <c r="I1065" s="11">
        <v>169242000</v>
      </c>
      <c r="J1065" s="11">
        <v>189929000</v>
      </c>
      <c r="K1065" s="11">
        <v>14224400000</v>
      </c>
      <c r="L1065" s="11">
        <v>0</v>
      </c>
      <c r="M1065" s="12">
        <v>36374400000</v>
      </c>
      <c r="N1065" s="12">
        <v>32322300000</v>
      </c>
      <c r="O1065" s="12">
        <v>9291400000</v>
      </c>
      <c r="P1065" s="12">
        <v>97773000000</v>
      </c>
      <c r="Q1065" s="12">
        <v>0</v>
      </c>
      <c r="R1065" s="12">
        <v>98937900000</v>
      </c>
      <c r="S1065" s="12">
        <v>60893300000</v>
      </c>
      <c r="T1065" s="12">
        <v>-68081200000</v>
      </c>
      <c r="U1065" s="1">
        <f t="shared" si="111"/>
        <v>120913311000</v>
      </c>
      <c r="V1065" s="1">
        <f t="shared" si="112"/>
        <v>175761100000</v>
      </c>
      <c r="W1065" s="1">
        <f t="shared" si="113"/>
        <v>-54847789000</v>
      </c>
      <c r="X1065" s="1">
        <v>43</v>
      </c>
      <c r="Y1065" s="13">
        <v>599461389810.14807</v>
      </c>
      <c r="Z1065" s="17">
        <v>511.542898081754</v>
      </c>
      <c r="AA1065" s="17">
        <v>6.7665197250235991</v>
      </c>
      <c r="AB1065" s="17">
        <v>67526919628.478661</v>
      </c>
      <c r="AC1065" s="17">
        <v>136121930590.88712</v>
      </c>
      <c r="AD1065" s="17">
        <v>149508613410.63205</v>
      </c>
      <c r="AE1065" s="17">
        <v>370726372966.33856</v>
      </c>
      <c r="AF1065" s="17">
        <v>1.4915181987373678</v>
      </c>
      <c r="AG1065" s="17">
        <v>1064398611.55152</v>
      </c>
      <c r="AH1065" s="14"/>
      <c r="AI1065" s="16"/>
      <c r="AJ1065" s="21">
        <f t="shared" si="115"/>
        <v>1566136529468.0457</v>
      </c>
      <c r="AK1065" s="1">
        <f t="shared" si="110"/>
        <v>103.05658717500951</v>
      </c>
      <c r="AL1065" s="1">
        <f t="shared" si="114"/>
        <v>1511288740468.0457</v>
      </c>
    </row>
    <row r="1066" spans="1:38">
      <c r="A1066" s="16" t="s">
        <v>92</v>
      </c>
      <c r="B1066" t="s">
        <v>137</v>
      </c>
      <c r="C1066">
        <v>21</v>
      </c>
      <c r="D1066">
        <v>34</v>
      </c>
      <c r="E1066" s="14"/>
      <c r="F1066" s="1">
        <v>0</v>
      </c>
      <c r="G1066" s="14">
        <v>2004</v>
      </c>
      <c r="H1066" s="11">
        <v>10072100000</v>
      </c>
      <c r="I1066" s="11">
        <v>244371000</v>
      </c>
      <c r="J1066" s="11">
        <v>226901000</v>
      </c>
      <c r="K1066" s="11">
        <v>14909100000</v>
      </c>
      <c r="L1066" s="11">
        <v>0</v>
      </c>
      <c r="M1066" s="12">
        <v>44668600000</v>
      </c>
      <c r="N1066" s="12">
        <v>43323400000</v>
      </c>
      <c r="O1066" s="12">
        <v>12583200000</v>
      </c>
      <c r="P1066" s="12">
        <v>110153000000</v>
      </c>
      <c r="Q1066" s="12">
        <v>0</v>
      </c>
      <c r="R1066" s="12">
        <v>126593000000</v>
      </c>
      <c r="S1066" s="12">
        <v>77938700000</v>
      </c>
      <c r="T1066" s="12">
        <v>-95539100000</v>
      </c>
      <c r="U1066" s="1">
        <f t="shared" si="111"/>
        <v>152045472000</v>
      </c>
      <c r="V1066" s="1">
        <f t="shared" si="112"/>
        <v>210728200000</v>
      </c>
      <c r="W1066" s="1">
        <f t="shared" si="113"/>
        <v>-58682728000</v>
      </c>
      <c r="X1066" s="1">
        <v>44</v>
      </c>
      <c r="Y1066" s="13">
        <v>721573248762.03198</v>
      </c>
      <c r="Z1066" s="17">
        <v>546.0289322895552</v>
      </c>
      <c r="AA1066" s="17">
        <v>6.7415722781258864</v>
      </c>
      <c r="AB1066" s="17">
        <v>78900127969.732376</v>
      </c>
      <c r="AC1066" s="17">
        <v>161785219796.12198</v>
      </c>
      <c r="AD1066" s="17">
        <v>207314669248.28156</v>
      </c>
      <c r="AE1066" s="17">
        <v>428552161575.6969</v>
      </c>
      <c r="AF1066" s="17">
        <v>1.4292898376268868</v>
      </c>
      <c r="AG1066" s="17">
        <v>1079721193.94537</v>
      </c>
      <c r="AH1066" s="14"/>
      <c r="AI1066" s="16"/>
      <c r="AJ1066" s="21">
        <f t="shared" si="115"/>
        <v>1764597477627.8555</v>
      </c>
      <c r="AK1066" s="1">
        <f t="shared" si="110"/>
        <v>106.74373455408495</v>
      </c>
      <c r="AL1066" s="1">
        <f t="shared" si="114"/>
        <v>1705914749627.8555</v>
      </c>
    </row>
    <row r="1067" spans="1:38">
      <c r="A1067" s="16" t="s">
        <v>92</v>
      </c>
      <c r="B1067" t="s">
        <v>137</v>
      </c>
      <c r="C1067">
        <v>21</v>
      </c>
      <c r="D1067">
        <v>34</v>
      </c>
      <c r="E1067" s="14"/>
      <c r="F1067" s="1">
        <v>0</v>
      </c>
      <c r="G1067" s="14">
        <v>2005</v>
      </c>
      <c r="H1067" s="11">
        <v>12832300000</v>
      </c>
      <c r="I1067" s="11">
        <v>490873000</v>
      </c>
      <c r="J1067" s="11">
        <v>470913000</v>
      </c>
      <c r="K1067" s="11">
        <v>17052600000</v>
      </c>
      <c r="L1067" s="11">
        <v>0</v>
      </c>
      <c r="M1067" s="12">
        <v>50614200000</v>
      </c>
      <c r="N1067" s="12">
        <v>54184400000</v>
      </c>
      <c r="O1067" s="12">
        <v>9785630000</v>
      </c>
      <c r="P1067" s="12">
        <v>113945000000</v>
      </c>
      <c r="Q1067" s="12">
        <v>0</v>
      </c>
      <c r="R1067" s="12">
        <v>131924000000</v>
      </c>
      <c r="S1067" s="12">
        <v>102175000000</v>
      </c>
      <c r="T1067" s="12">
        <v>-134692000000</v>
      </c>
      <c r="U1067" s="1">
        <f t="shared" si="111"/>
        <v>162770686000</v>
      </c>
      <c r="V1067" s="1">
        <f t="shared" si="112"/>
        <v>228529230000</v>
      </c>
      <c r="W1067" s="1">
        <f t="shared" si="113"/>
        <v>-65758544000</v>
      </c>
      <c r="X1067" s="1">
        <v>45</v>
      </c>
      <c r="Y1067" s="13">
        <v>834035801005.13867</v>
      </c>
      <c r="Z1067" s="17">
        <v>588.80831164256699</v>
      </c>
      <c r="AA1067" s="17">
        <v>7.8346360097867773</v>
      </c>
      <c r="AB1067" s="17">
        <v>90715229544.2995</v>
      </c>
      <c r="AC1067" s="17">
        <v>186527992692.77264</v>
      </c>
      <c r="AD1067" s="17">
        <v>254541030126.07373</v>
      </c>
      <c r="AE1067" s="17">
        <v>487759670224.17981</v>
      </c>
      <c r="AF1067" s="17">
        <v>1.367061476514952</v>
      </c>
      <c r="AG1067" s="17">
        <v>1094583000</v>
      </c>
      <c r="AH1067" s="14"/>
      <c r="AI1067" s="16"/>
      <c r="AJ1067" s="21">
        <f t="shared" si="115"/>
        <v>2032560331143.4058</v>
      </c>
      <c r="AK1067" s="1">
        <f t="shared" si="110"/>
        <v>112.03713046110384</v>
      </c>
      <c r="AL1067" s="1">
        <f t="shared" si="114"/>
        <v>1966801787143.4058</v>
      </c>
    </row>
    <row r="1068" spans="1:38">
      <c r="A1068" s="16" t="s">
        <v>92</v>
      </c>
      <c r="B1068" t="s">
        <v>137</v>
      </c>
      <c r="C1068">
        <v>21</v>
      </c>
      <c r="D1068">
        <v>34</v>
      </c>
      <c r="E1068" s="14"/>
      <c r="F1068" s="1">
        <v>0</v>
      </c>
      <c r="G1068" s="14">
        <v>2006</v>
      </c>
      <c r="H1068" s="11">
        <v>27035600000</v>
      </c>
      <c r="I1068" s="11">
        <v>656101000</v>
      </c>
      <c r="J1068" s="11">
        <v>458544000</v>
      </c>
      <c r="K1068" s="11">
        <v>26296800000</v>
      </c>
      <c r="L1068" s="11">
        <v>0</v>
      </c>
      <c r="M1068" s="12">
        <v>70870300000</v>
      </c>
      <c r="N1068" s="12">
        <v>60512400000</v>
      </c>
      <c r="O1068" s="12">
        <v>13666600000</v>
      </c>
      <c r="P1068" s="12">
        <v>146275000000</v>
      </c>
      <c r="Q1068" s="12">
        <v>0</v>
      </c>
      <c r="R1068" s="12">
        <v>170738000000</v>
      </c>
      <c r="S1068" s="12">
        <v>123768000000</v>
      </c>
      <c r="T1068" s="12">
        <v>-166572000000</v>
      </c>
      <c r="U1068" s="1">
        <f t="shared" si="111"/>
        <v>225185045000</v>
      </c>
      <c r="V1068" s="1">
        <f t="shared" si="112"/>
        <v>291324300000</v>
      </c>
      <c r="W1068" s="1">
        <f t="shared" si="113"/>
        <v>-66139255000</v>
      </c>
      <c r="X1068" s="1">
        <v>46</v>
      </c>
      <c r="Y1068" s="11">
        <v>951339358745.92639</v>
      </c>
      <c r="Z1068" s="16">
        <v>634.57326811667747</v>
      </c>
      <c r="AA1068" s="16">
        <v>7.7724712048378422</v>
      </c>
      <c r="AB1068" s="16">
        <v>98260212889.705414</v>
      </c>
      <c r="AC1068" s="14">
        <v>213288683211.01843</v>
      </c>
      <c r="AD1068" s="14">
        <v>298464441328.39111</v>
      </c>
      <c r="AE1068" s="16">
        <v>551351471117.71716</v>
      </c>
      <c r="AF1068" s="16">
        <v>1.3816394597581452</v>
      </c>
      <c r="AG1068" s="16">
        <v>1109811147.4504001</v>
      </c>
      <c r="AH1068" s="14"/>
      <c r="AI1068" s="16"/>
      <c r="AJ1068" s="21">
        <f t="shared" si="115"/>
        <v>2338631579882.1113</v>
      </c>
      <c r="AK1068" s="1">
        <f t="shared" si="110"/>
        <v>117.14211113150616</v>
      </c>
      <c r="AL1068" s="1">
        <f t="shared" si="114"/>
        <v>2272492324882.1113</v>
      </c>
    </row>
    <row r="1069" spans="1:38">
      <c r="A1069" s="16" t="s">
        <v>92</v>
      </c>
      <c r="B1069" t="s">
        <v>137</v>
      </c>
      <c r="C1069">
        <v>21</v>
      </c>
      <c r="D1069">
        <v>34</v>
      </c>
      <c r="E1069" s="14"/>
      <c r="F1069" s="1">
        <v>0</v>
      </c>
      <c r="G1069" s="14">
        <v>2007</v>
      </c>
      <c r="H1069" s="11">
        <v>44080400000</v>
      </c>
      <c r="I1069" s="11">
        <v>566048000</v>
      </c>
      <c r="J1069" s="11">
        <v>157808000</v>
      </c>
      <c r="K1069" s="11">
        <v>15694700000</v>
      </c>
      <c r="L1069" s="11">
        <v>0</v>
      </c>
      <c r="M1069" s="12">
        <v>105790000000</v>
      </c>
      <c r="N1069" s="12">
        <v>101680000000</v>
      </c>
      <c r="O1069" s="12">
        <v>20919400000</v>
      </c>
      <c r="P1069" s="12">
        <v>182156000000</v>
      </c>
      <c r="Q1069" s="12">
        <v>0</v>
      </c>
      <c r="R1069" s="12">
        <v>266988000000</v>
      </c>
      <c r="S1069" s="12">
        <v>153784000000</v>
      </c>
      <c r="T1069" s="12">
        <v>-208611000000</v>
      </c>
      <c r="U1069" s="1">
        <f t="shared" si="111"/>
        <v>327486956000</v>
      </c>
      <c r="V1069" s="1">
        <f t="shared" si="112"/>
        <v>410545400000</v>
      </c>
      <c r="W1069" s="1">
        <f t="shared" si="113"/>
        <v>-83058444000</v>
      </c>
      <c r="X1069" s="1">
        <v>47</v>
      </c>
      <c r="Y1069" s="11">
        <v>1242426253335.1328</v>
      </c>
      <c r="Z1069" s="16">
        <v>687.59096080901827</v>
      </c>
      <c r="AA1069" s="16">
        <v>8.3548575643108478</v>
      </c>
      <c r="AB1069" s="16">
        <v>127825171558.19482</v>
      </c>
      <c r="AC1069" s="14">
        <v>245751962059.27301</v>
      </c>
      <c r="AD1069" s="14">
        <v>406261466787.76288</v>
      </c>
      <c r="AE1069" s="16">
        <v>710132699355.29419</v>
      </c>
      <c r="AF1069" s="16">
        <v>1.3403818399222651</v>
      </c>
      <c r="AG1069" s="16">
        <v>1124786997.09709</v>
      </c>
      <c r="AH1069" s="14"/>
      <c r="AI1069" s="16"/>
      <c r="AJ1069" s="21">
        <f t="shared" si="115"/>
        <v>2704774245443.9697</v>
      </c>
      <c r="AK1069" s="1">
        <f t="shared" si="110"/>
        <v>119.92974940575135</v>
      </c>
      <c r="AL1069" s="1">
        <f t="shared" si="114"/>
        <v>2621715801443.9697</v>
      </c>
    </row>
    <row r="1070" spans="1:38">
      <c r="A1070" s="16" t="s">
        <v>92</v>
      </c>
      <c r="B1070" t="s">
        <v>137</v>
      </c>
      <c r="C1070">
        <v>21</v>
      </c>
      <c r="D1070">
        <v>34</v>
      </c>
      <c r="E1070" s="14"/>
      <c r="F1070" s="1">
        <v>0</v>
      </c>
      <c r="G1070" s="14">
        <v>2008</v>
      </c>
      <c r="H1070" s="11">
        <v>62451300000</v>
      </c>
      <c r="I1070" s="11">
        <v>494290000</v>
      </c>
      <c r="J1070" s="11">
        <v>20018600</v>
      </c>
      <c r="K1070" s="11">
        <v>13324100000</v>
      </c>
      <c r="L1070" s="11">
        <v>0</v>
      </c>
      <c r="M1070" s="12">
        <v>123294000000</v>
      </c>
      <c r="N1070" s="12">
        <v>69026100000</v>
      </c>
      <c r="O1070" s="12">
        <v>22554700000</v>
      </c>
      <c r="P1070" s="12">
        <v>203172000000</v>
      </c>
      <c r="Q1070" s="12">
        <v>0</v>
      </c>
      <c r="R1070" s="12">
        <v>247419000000</v>
      </c>
      <c r="S1070" s="12">
        <v>198598000000</v>
      </c>
      <c r="T1070" s="12">
        <v>-290959000000</v>
      </c>
      <c r="U1070" s="1">
        <f t="shared" si="111"/>
        <v>323708708600</v>
      </c>
      <c r="V1070" s="1">
        <f t="shared" si="112"/>
        <v>418046800000</v>
      </c>
      <c r="W1070" s="1">
        <f t="shared" si="113"/>
        <v>-94338091400</v>
      </c>
      <c r="X1070" s="1">
        <v>48</v>
      </c>
      <c r="Y1070" s="11">
        <v>1213782569748.8347</v>
      </c>
      <c r="Z1070" s="16">
        <v>711.89912399847969</v>
      </c>
      <c r="AA1070" s="16">
        <v>3.5352650885434258</v>
      </c>
      <c r="AB1070" s="16">
        <v>134269222391.63582</v>
      </c>
      <c r="AC1070" s="14">
        <v>255510310963.14929</v>
      </c>
      <c r="AD1070" s="14">
        <v>400457266766.64569</v>
      </c>
      <c r="AE1070" s="16">
        <v>711492267479.85193</v>
      </c>
      <c r="AF1070" s="16">
        <v>1.3403818399224843</v>
      </c>
      <c r="AG1070" s="16">
        <v>1139964931.64188</v>
      </c>
      <c r="AH1070" s="14"/>
      <c r="AI1070" s="16"/>
      <c r="AJ1070" s="21">
        <f t="shared" si="115"/>
        <v>3030057108759.8687</v>
      </c>
      <c r="AK1070" s="1">
        <f t="shared" si="110"/>
        <v>121.45470281964839</v>
      </c>
      <c r="AL1070" s="1">
        <f t="shared" si="114"/>
        <v>2935719017359.8687</v>
      </c>
    </row>
    <row r="1071" spans="1:38">
      <c r="A1071" s="16" t="s">
        <v>92</v>
      </c>
      <c r="B1071" t="s">
        <v>137</v>
      </c>
      <c r="C1071">
        <v>21</v>
      </c>
      <c r="D1071">
        <v>34</v>
      </c>
      <c r="E1071" s="14"/>
      <c r="F1071" s="1">
        <v>0</v>
      </c>
      <c r="G1071" s="14">
        <v>2009</v>
      </c>
      <c r="H1071" s="11">
        <v>77207000000</v>
      </c>
      <c r="I1071" s="11">
        <v>1185780000</v>
      </c>
      <c r="J1071" s="11">
        <v>12853500</v>
      </c>
      <c r="K1071" s="11">
        <v>19044500000</v>
      </c>
      <c r="L1071" s="11">
        <v>0</v>
      </c>
      <c r="M1071" s="12">
        <v>163982000000</v>
      </c>
      <c r="N1071" s="12">
        <v>93320800000</v>
      </c>
      <c r="O1071" s="12">
        <v>23756400000</v>
      </c>
      <c r="P1071" s="12">
        <v>222765000000</v>
      </c>
      <c r="Q1071" s="12">
        <v>0</v>
      </c>
      <c r="R1071" s="12">
        <v>265182000000</v>
      </c>
      <c r="S1071" s="12">
        <v>168223000000</v>
      </c>
      <c r="T1071" s="12">
        <v>-247040000000</v>
      </c>
      <c r="U1071" s="1">
        <f t="shared" si="111"/>
        <v>362632133500</v>
      </c>
      <c r="V1071" s="1">
        <f t="shared" si="112"/>
        <v>503824200000</v>
      </c>
      <c r="W1071" s="1">
        <f t="shared" si="113"/>
        <v>-141192066500</v>
      </c>
      <c r="X1071" s="1">
        <v>49</v>
      </c>
      <c r="Y1071" s="11">
        <v>1380640843779.0476</v>
      </c>
      <c r="Z1071" s="16">
        <v>766.37552609910438</v>
      </c>
      <c r="AA1071" s="16">
        <v>7.6522642414068969</v>
      </c>
      <c r="AB1071" s="16">
        <v>165147813288.47769</v>
      </c>
      <c r="AC1071" s="14">
        <v>273795950020.53033</v>
      </c>
      <c r="AD1071" s="14">
        <v>424498636605.91675</v>
      </c>
      <c r="AE1071" s="16">
        <v>798128889823.38098</v>
      </c>
      <c r="AF1071" s="16">
        <v>1.3403818399226375</v>
      </c>
      <c r="AG1071" s="16">
        <v>1155347678.02895</v>
      </c>
      <c r="AH1071" s="14"/>
      <c r="AI1071" s="16"/>
      <c r="AJ1071" s="21">
        <f t="shared" si="115"/>
        <v>3301225583077.1182</v>
      </c>
      <c r="AK1071" s="1">
        <f t="shared" si="110"/>
        <v>120.11325331365218</v>
      </c>
      <c r="AL1071" s="1">
        <f t="shared" si="114"/>
        <v>3160033516577.1182</v>
      </c>
    </row>
    <row r="1072" spans="1:38">
      <c r="A1072" s="16" t="s">
        <v>92</v>
      </c>
      <c r="B1072" t="s">
        <v>137</v>
      </c>
      <c r="C1072">
        <v>21</v>
      </c>
      <c r="D1072">
        <v>34</v>
      </c>
      <c r="E1072" s="14"/>
      <c r="F1072" s="1">
        <v>0</v>
      </c>
      <c r="G1072" s="14">
        <v>2010</v>
      </c>
      <c r="H1072" s="11"/>
      <c r="I1072" s="11"/>
      <c r="J1072" s="11"/>
      <c r="K1072" s="11"/>
      <c r="L1072" s="11"/>
      <c r="M1072" s="12"/>
      <c r="N1072" s="12"/>
      <c r="O1072" s="12"/>
      <c r="P1072" s="12"/>
      <c r="Q1072" s="12"/>
      <c r="R1072" s="12"/>
      <c r="S1072" s="12"/>
      <c r="T1072" s="12"/>
      <c r="U1072" s="1">
        <f t="shared" si="111"/>
        <v>0</v>
      </c>
      <c r="V1072" s="1">
        <f t="shared" si="112"/>
        <v>0</v>
      </c>
      <c r="W1072" s="1">
        <f t="shared" si="113"/>
        <v>0</v>
      </c>
      <c r="X1072" s="1">
        <v>50</v>
      </c>
      <c r="Y1072" s="11">
        <v>1729010242153.7788</v>
      </c>
      <c r="Z1072" s="16">
        <v>829.66482264334672</v>
      </c>
      <c r="AA1072" s="16">
        <v>8.2582616992466598</v>
      </c>
      <c r="AB1072" s="16"/>
      <c r="AC1072" s="14"/>
      <c r="AD1072" s="14"/>
      <c r="AE1072" s="16"/>
      <c r="AF1072" s="16">
        <v>1.3403818399221554</v>
      </c>
      <c r="AG1072" s="16">
        <v>1170938000</v>
      </c>
      <c r="AH1072" s="14"/>
      <c r="AI1072" s="16"/>
      <c r="AJ1072" s="21" t="str">
        <f t="shared" si="115"/>
        <v/>
      </c>
      <c r="AK1072" s="1" t="str">
        <f t="shared" si="110"/>
        <v/>
      </c>
      <c r="AL1072" s="1" t="str">
        <f t="shared" si="114"/>
        <v/>
      </c>
    </row>
    <row r="1073" spans="1:38">
      <c r="A1073" s="16" t="s">
        <v>91</v>
      </c>
      <c r="B1073" t="s">
        <v>138</v>
      </c>
      <c r="C1073">
        <v>22</v>
      </c>
      <c r="D1073">
        <v>35</v>
      </c>
      <c r="E1073" s="14"/>
      <c r="F1073" s="1">
        <v>0</v>
      </c>
      <c r="G1073" s="14">
        <v>1960</v>
      </c>
      <c r="H1073" s="11" t="s">
        <v>70</v>
      </c>
      <c r="I1073" s="11" t="s">
        <v>70</v>
      </c>
      <c r="J1073" s="11" t="s">
        <v>70</v>
      </c>
      <c r="K1073" s="11" t="s">
        <v>70</v>
      </c>
      <c r="L1073" s="11" t="s">
        <v>70</v>
      </c>
      <c r="M1073" s="12" t="s">
        <v>70</v>
      </c>
      <c r="N1073" s="12" t="s">
        <v>70</v>
      </c>
      <c r="O1073" s="12" t="s">
        <v>70</v>
      </c>
      <c r="P1073" s="12" t="s">
        <v>70</v>
      </c>
      <c r="Q1073" s="12" t="s">
        <v>70</v>
      </c>
      <c r="R1073" s="12">
        <v>293750000</v>
      </c>
      <c r="S1073" s="12" t="s">
        <v>70</v>
      </c>
      <c r="T1073" s="12" t="s">
        <v>70</v>
      </c>
      <c r="U1073" s="1" t="str">
        <f t="shared" si="111"/>
        <v/>
      </c>
      <c r="V1073" s="1" t="str">
        <f t="shared" si="112"/>
        <v/>
      </c>
      <c r="W1073" s="1" t="str">
        <f t="shared" si="113"/>
        <v/>
      </c>
      <c r="X1073" s="19">
        <v>0</v>
      </c>
      <c r="Y1073" s="13"/>
      <c r="Z1073" s="16">
        <v>198.2518396760388</v>
      </c>
      <c r="AA1073" s="16"/>
      <c r="AB1073" s="17"/>
      <c r="AC1073" s="14"/>
      <c r="AD1073" s="14"/>
      <c r="AE1073" s="17"/>
      <c r="AF1073" s="17">
        <v>2.1617270841741529</v>
      </c>
      <c r="AG1073" s="17">
        <v>93058069</v>
      </c>
      <c r="AH1073" s="14"/>
      <c r="AI1073" s="16"/>
      <c r="AJ1073" s="16"/>
      <c r="AK1073" s="1">
        <f t="shared" si="110"/>
        <v>25.465667868601468</v>
      </c>
      <c r="AL1073" s="1" t="str">
        <f t="shared" si="114"/>
        <v/>
      </c>
    </row>
    <row r="1074" spans="1:38">
      <c r="A1074" s="16" t="s">
        <v>91</v>
      </c>
      <c r="B1074" t="s">
        <v>138</v>
      </c>
      <c r="C1074">
        <v>22</v>
      </c>
      <c r="D1074">
        <v>35</v>
      </c>
      <c r="E1074" s="14"/>
      <c r="F1074" s="1">
        <v>0</v>
      </c>
      <c r="G1074" s="14">
        <v>1961</v>
      </c>
      <c r="H1074" s="11" t="s">
        <v>70</v>
      </c>
      <c r="I1074" s="11" t="s">
        <v>70</v>
      </c>
      <c r="J1074" s="11" t="s">
        <v>70</v>
      </c>
      <c r="K1074" s="11" t="s">
        <v>70</v>
      </c>
      <c r="L1074" s="11" t="s">
        <v>70</v>
      </c>
      <c r="M1074" s="12" t="s">
        <v>70</v>
      </c>
      <c r="N1074" s="12" t="s">
        <v>70</v>
      </c>
      <c r="O1074" s="12" t="s">
        <v>70</v>
      </c>
      <c r="P1074" s="12" t="s">
        <v>70</v>
      </c>
      <c r="Q1074" s="12" t="s">
        <v>70</v>
      </c>
      <c r="R1074" s="12">
        <v>89000000</v>
      </c>
      <c r="S1074" s="12" t="s">
        <v>70</v>
      </c>
      <c r="T1074" s="12" t="s">
        <v>70</v>
      </c>
      <c r="U1074" s="1" t="str">
        <f t="shared" si="111"/>
        <v/>
      </c>
      <c r="V1074" s="1" t="str">
        <f t="shared" si="112"/>
        <v/>
      </c>
      <c r="W1074" s="1" t="str">
        <f t="shared" si="113"/>
        <v/>
      </c>
      <c r="X1074" s="1">
        <v>1</v>
      </c>
      <c r="Y1074" s="13"/>
      <c r="Z1074" s="16">
        <v>205.82696691477256</v>
      </c>
      <c r="AA1074" s="17">
        <v>3.8209618892375516</v>
      </c>
      <c r="AB1074" s="17"/>
      <c r="AC1074" s="14"/>
      <c r="AD1074" s="14"/>
      <c r="AE1074" s="17"/>
      <c r="AF1074" s="17">
        <v>2.1760476927432353</v>
      </c>
      <c r="AG1074" s="17">
        <v>95105250</v>
      </c>
      <c r="AH1074" s="14"/>
      <c r="AI1074" s="16"/>
      <c r="AJ1074" s="16"/>
      <c r="AK1074" s="1">
        <f t="shared" si="110"/>
        <v>25.352407255114517</v>
      </c>
      <c r="AL1074" s="1" t="str">
        <f t="shared" si="114"/>
        <v/>
      </c>
    </row>
    <row r="1075" spans="1:38">
      <c r="A1075" s="16" t="s">
        <v>91</v>
      </c>
      <c r="B1075" t="s">
        <v>138</v>
      </c>
      <c r="C1075">
        <v>22</v>
      </c>
      <c r="D1075">
        <v>35</v>
      </c>
      <c r="E1075" s="14"/>
      <c r="F1075" s="1">
        <v>0</v>
      </c>
      <c r="G1075" s="14">
        <v>1962</v>
      </c>
      <c r="H1075" s="11" t="s">
        <v>70</v>
      </c>
      <c r="I1075" s="11" t="s">
        <v>70</v>
      </c>
      <c r="J1075" s="11" t="s">
        <v>70</v>
      </c>
      <c r="K1075" s="11" t="s">
        <v>70</v>
      </c>
      <c r="L1075" s="11" t="s">
        <v>70</v>
      </c>
      <c r="M1075" s="12" t="s">
        <v>70</v>
      </c>
      <c r="N1075" s="12" t="s">
        <v>70</v>
      </c>
      <c r="O1075" s="12" t="s">
        <v>70</v>
      </c>
      <c r="P1075" s="12" t="s">
        <v>70</v>
      </c>
      <c r="Q1075" s="12" t="s">
        <v>70</v>
      </c>
      <c r="R1075" s="12">
        <v>63000000</v>
      </c>
      <c r="S1075" s="12" t="s">
        <v>70</v>
      </c>
      <c r="T1075" s="12" t="s">
        <v>70</v>
      </c>
      <c r="U1075" s="1" t="str">
        <f t="shared" si="111"/>
        <v/>
      </c>
      <c r="V1075" s="1" t="str">
        <f t="shared" si="112"/>
        <v/>
      </c>
      <c r="W1075" s="1" t="str">
        <f t="shared" si="113"/>
        <v/>
      </c>
      <c r="X1075" s="1">
        <v>2</v>
      </c>
      <c r="Y1075" s="13"/>
      <c r="Z1075" s="16">
        <v>205.21544186633992</v>
      </c>
      <c r="AA1075" s="17">
        <v>-0.29710637901295911</v>
      </c>
      <c r="AB1075" s="17"/>
      <c r="AC1075" s="14"/>
      <c r="AD1075" s="14"/>
      <c r="AE1075" s="17"/>
      <c r="AF1075" s="17">
        <v>2.1892036941531239</v>
      </c>
      <c r="AG1075" s="17">
        <v>97210255</v>
      </c>
      <c r="AH1075" s="14"/>
      <c r="AI1075" s="16"/>
      <c r="AJ1075" s="16"/>
      <c r="AK1075" s="1">
        <f t="shared" si="110"/>
        <v>25.668946482805929</v>
      </c>
      <c r="AL1075" s="1" t="str">
        <f t="shared" si="114"/>
        <v/>
      </c>
    </row>
    <row r="1076" spans="1:38">
      <c r="A1076" s="16" t="s">
        <v>91</v>
      </c>
      <c r="B1076" t="s">
        <v>138</v>
      </c>
      <c r="C1076">
        <v>22</v>
      </c>
      <c r="D1076">
        <v>35</v>
      </c>
      <c r="E1076" s="14"/>
      <c r="F1076" s="1">
        <v>0</v>
      </c>
      <c r="G1076" s="14">
        <v>1963</v>
      </c>
      <c r="H1076" s="11" t="s">
        <v>70</v>
      </c>
      <c r="I1076" s="11" t="s">
        <v>70</v>
      </c>
      <c r="J1076" s="11" t="s">
        <v>70</v>
      </c>
      <c r="K1076" s="11" t="s">
        <v>70</v>
      </c>
      <c r="L1076" s="11" t="s">
        <v>70</v>
      </c>
      <c r="M1076" s="12" t="s">
        <v>70</v>
      </c>
      <c r="N1076" s="12" t="s">
        <v>70</v>
      </c>
      <c r="O1076" s="12" t="s">
        <v>70</v>
      </c>
      <c r="P1076" s="12" t="s">
        <v>70</v>
      </c>
      <c r="Q1076" s="12" t="s">
        <v>70</v>
      </c>
      <c r="R1076" s="12">
        <v>21000000</v>
      </c>
      <c r="S1076" s="12" t="s">
        <v>70</v>
      </c>
      <c r="T1076" s="12" t="s">
        <v>70</v>
      </c>
      <c r="U1076" s="1" t="str">
        <f t="shared" si="111"/>
        <v/>
      </c>
      <c r="V1076" s="1" t="str">
        <f t="shared" si="112"/>
        <v/>
      </c>
      <c r="W1076" s="1" t="str">
        <f t="shared" si="113"/>
        <v/>
      </c>
      <c r="X1076" s="1">
        <v>3</v>
      </c>
      <c r="Y1076" s="13"/>
      <c r="Z1076" s="16">
        <v>196.2081432846436</v>
      </c>
      <c r="AA1076" s="17">
        <v>-4.3891914272040538</v>
      </c>
      <c r="AB1076" s="17"/>
      <c r="AC1076" s="14"/>
      <c r="AD1076" s="14"/>
      <c r="AE1076" s="17"/>
      <c r="AF1076" s="17">
        <v>2.2096259744477309</v>
      </c>
      <c r="AG1076" s="17">
        <v>99382145</v>
      </c>
      <c r="AH1076" s="14"/>
      <c r="AI1076" s="16"/>
      <c r="AJ1076" s="16"/>
      <c r="AK1076" s="1">
        <f t="shared" si="110"/>
        <v>25.845456936632779</v>
      </c>
      <c r="AL1076" s="1" t="str">
        <f t="shared" si="114"/>
        <v/>
      </c>
    </row>
    <row r="1077" spans="1:38">
      <c r="A1077" s="16" t="s">
        <v>91</v>
      </c>
      <c r="B1077" t="s">
        <v>138</v>
      </c>
      <c r="C1077">
        <v>22</v>
      </c>
      <c r="D1077">
        <v>35</v>
      </c>
      <c r="E1077" s="14"/>
      <c r="F1077" s="1">
        <v>0</v>
      </c>
      <c r="G1077" s="14">
        <v>1964</v>
      </c>
      <c r="H1077" s="11" t="s">
        <v>70</v>
      </c>
      <c r="I1077" s="11" t="s">
        <v>70</v>
      </c>
      <c r="J1077" s="11" t="s">
        <v>70</v>
      </c>
      <c r="K1077" s="11" t="s">
        <v>70</v>
      </c>
      <c r="L1077" s="11" t="s">
        <v>70</v>
      </c>
      <c r="M1077" s="12" t="s">
        <v>70</v>
      </c>
      <c r="N1077" s="12" t="s">
        <v>70</v>
      </c>
      <c r="O1077" s="12" t="s">
        <v>70</v>
      </c>
      <c r="P1077" s="12" t="s">
        <v>70</v>
      </c>
      <c r="Q1077" s="12" t="s">
        <v>70</v>
      </c>
      <c r="R1077" s="12">
        <v>21000000</v>
      </c>
      <c r="S1077" s="12" t="s">
        <v>70</v>
      </c>
      <c r="T1077" s="12" t="s">
        <v>70</v>
      </c>
      <c r="U1077" s="1" t="str">
        <f t="shared" si="111"/>
        <v/>
      </c>
      <c r="V1077" s="1" t="str">
        <f t="shared" si="112"/>
        <v/>
      </c>
      <c r="W1077" s="1" t="str">
        <f t="shared" si="113"/>
        <v/>
      </c>
      <c r="X1077" s="1">
        <v>4</v>
      </c>
      <c r="Y1077" s="13"/>
      <c r="Z1077" s="16">
        <v>198.48088273310103</v>
      </c>
      <c r="AA1077" s="17">
        <v>1.1583308472372238</v>
      </c>
      <c r="AB1077" s="17"/>
      <c r="AC1077" s="14"/>
      <c r="AD1077" s="14"/>
      <c r="AE1077" s="17"/>
      <c r="AF1077" s="17">
        <v>2.2415651676067192</v>
      </c>
      <c r="AG1077" s="17">
        <v>101635016</v>
      </c>
      <c r="AH1077" s="14"/>
      <c r="AI1077" s="16"/>
      <c r="AJ1077" s="16"/>
      <c r="AK1077" s="1">
        <f t="shared" si="110"/>
        <v>26.220301287529772</v>
      </c>
      <c r="AL1077" s="1" t="str">
        <f t="shared" si="114"/>
        <v/>
      </c>
    </row>
    <row r="1078" spans="1:38">
      <c r="A1078" s="16" t="s">
        <v>91</v>
      </c>
      <c r="B1078" t="s">
        <v>138</v>
      </c>
      <c r="C1078">
        <v>22</v>
      </c>
      <c r="D1078">
        <v>35</v>
      </c>
      <c r="E1078" s="14"/>
      <c r="F1078" s="1">
        <v>0</v>
      </c>
      <c r="G1078" s="14">
        <v>1965</v>
      </c>
      <c r="H1078" s="11" t="s">
        <v>70</v>
      </c>
      <c r="I1078" s="11" t="s">
        <v>70</v>
      </c>
      <c r="J1078" s="11" t="s">
        <v>70</v>
      </c>
      <c r="K1078" s="11" t="s">
        <v>70</v>
      </c>
      <c r="L1078" s="11" t="s">
        <v>70</v>
      </c>
      <c r="M1078" s="12" t="s">
        <v>70</v>
      </c>
      <c r="N1078" s="12" t="s">
        <v>70</v>
      </c>
      <c r="O1078" s="12" t="s">
        <v>70</v>
      </c>
      <c r="P1078" s="12" t="s">
        <v>70</v>
      </c>
      <c r="Q1078" s="12" t="s">
        <v>70</v>
      </c>
      <c r="R1078" s="12">
        <v>17000000</v>
      </c>
      <c r="S1078" s="12" t="s">
        <v>70</v>
      </c>
      <c r="T1078" s="12" t="s">
        <v>70</v>
      </c>
      <c r="U1078" s="1" t="str">
        <f t="shared" si="111"/>
        <v/>
      </c>
      <c r="V1078" s="1" t="str">
        <f t="shared" si="112"/>
        <v/>
      </c>
      <c r="W1078" s="1" t="str">
        <f t="shared" si="113"/>
        <v/>
      </c>
      <c r="X1078" s="1">
        <v>5</v>
      </c>
      <c r="Y1078" s="13"/>
      <c r="Z1078" s="16">
        <v>195.84530612511054</v>
      </c>
      <c r="AA1078" s="17">
        <v>-1.3278742877894985</v>
      </c>
      <c r="AB1078" s="17"/>
      <c r="AC1078" s="17"/>
      <c r="AD1078" s="17"/>
      <c r="AE1078" s="17"/>
      <c r="AF1078" s="17">
        <v>2.2793928973921429</v>
      </c>
      <c r="AG1078" s="17">
        <v>103978282</v>
      </c>
      <c r="AH1078" s="14"/>
      <c r="AI1078" s="9"/>
      <c r="AJ1078" s="16"/>
      <c r="AK1078" s="1">
        <f t="shared" si="110"/>
        <v>27.00806114472822</v>
      </c>
      <c r="AL1078" s="1" t="str">
        <f t="shared" si="114"/>
        <v/>
      </c>
    </row>
    <row r="1079" spans="1:38">
      <c r="A1079" s="16" t="s">
        <v>91</v>
      </c>
      <c r="B1079" t="s">
        <v>138</v>
      </c>
      <c r="C1079">
        <v>22</v>
      </c>
      <c r="D1079">
        <v>35</v>
      </c>
      <c r="E1079" s="14"/>
      <c r="F1079" s="1">
        <v>0</v>
      </c>
      <c r="G1079" s="14">
        <v>1966</v>
      </c>
      <c r="H1079" s="11" t="s">
        <v>70</v>
      </c>
      <c r="I1079" s="11" t="s">
        <v>70</v>
      </c>
      <c r="J1079" s="11" t="s">
        <v>70</v>
      </c>
      <c r="K1079" s="11" t="s">
        <v>70</v>
      </c>
      <c r="L1079" s="11" t="s">
        <v>70</v>
      </c>
      <c r="M1079" s="12" t="s">
        <v>70</v>
      </c>
      <c r="N1079" s="12" t="s">
        <v>70</v>
      </c>
      <c r="O1079" s="12" t="s">
        <v>70</v>
      </c>
      <c r="P1079" s="12" t="s">
        <v>70</v>
      </c>
      <c r="Q1079" s="12" t="s">
        <v>70</v>
      </c>
      <c r="R1079" s="12">
        <v>19000000</v>
      </c>
      <c r="S1079" s="12" t="s">
        <v>70</v>
      </c>
      <c r="T1079" s="12" t="s">
        <v>70</v>
      </c>
      <c r="U1079" s="1" t="str">
        <f t="shared" si="111"/>
        <v/>
      </c>
      <c r="V1079" s="1" t="str">
        <f t="shared" si="112"/>
        <v/>
      </c>
      <c r="W1079" s="1" t="str">
        <f t="shared" si="113"/>
        <v/>
      </c>
      <c r="X1079" s="1">
        <v>6</v>
      </c>
      <c r="Y1079" s="13"/>
      <c r="Z1079" s="16">
        <v>196.8198124665067</v>
      </c>
      <c r="AA1079" s="17">
        <v>0.49758983795793199</v>
      </c>
      <c r="AB1079" s="17"/>
      <c r="AC1079" s="17"/>
      <c r="AD1079" s="17"/>
      <c r="AE1079" s="17"/>
      <c r="AF1079" s="17">
        <v>2.3142034511867973</v>
      </c>
      <c r="AG1079" s="17">
        <v>106412610</v>
      </c>
      <c r="AH1079" s="14"/>
      <c r="AI1079" s="16"/>
      <c r="AJ1079" s="16"/>
      <c r="AK1079" s="1">
        <f t="shared" si="110"/>
        <v>28.021489164302228</v>
      </c>
      <c r="AL1079" s="1" t="str">
        <f t="shared" si="114"/>
        <v/>
      </c>
    </row>
    <row r="1080" spans="1:38">
      <c r="A1080" s="16" t="s">
        <v>91</v>
      </c>
      <c r="B1080" t="s">
        <v>138</v>
      </c>
      <c r="C1080">
        <v>22</v>
      </c>
      <c r="D1080">
        <v>35</v>
      </c>
      <c r="E1080" s="14"/>
      <c r="F1080" s="1">
        <v>0</v>
      </c>
      <c r="G1080" s="14">
        <v>1967</v>
      </c>
      <c r="H1080" s="11" t="s">
        <v>70</v>
      </c>
      <c r="I1080" s="11" t="s">
        <v>70</v>
      </c>
      <c r="J1080" s="11" t="s">
        <v>70</v>
      </c>
      <c r="K1080" s="11" t="s">
        <v>70</v>
      </c>
      <c r="L1080" s="11" t="s">
        <v>70</v>
      </c>
      <c r="M1080" s="12" t="s">
        <v>70</v>
      </c>
      <c r="N1080" s="12" t="s">
        <v>70</v>
      </c>
      <c r="O1080" s="12" t="s">
        <v>70</v>
      </c>
      <c r="P1080" s="12" t="s">
        <v>70</v>
      </c>
      <c r="Q1080" s="12" t="s">
        <v>70</v>
      </c>
      <c r="R1080" s="12">
        <v>2000000</v>
      </c>
      <c r="S1080" s="12" t="s">
        <v>70</v>
      </c>
      <c r="T1080" s="12" t="s">
        <v>70</v>
      </c>
      <c r="U1080" s="1" t="str">
        <f t="shared" si="111"/>
        <v/>
      </c>
      <c r="V1080" s="1" t="str">
        <f t="shared" si="112"/>
        <v/>
      </c>
      <c r="W1080" s="1" t="str">
        <f t="shared" si="113"/>
        <v/>
      </c>
      <c r="X1080" s="1">
        <v>7</v>
      </c>
      <c r="Y1080" s="13">
        <v>5980840376.7210579</v>
      </c>
      <c r="Z1080" s="16">
        <v>194.43159139163521</v>
      </c>
      <c r="AA1080" s="17">
        <v>-1.2134048117121949</v>
      </c>
      <c r="AB1080" s="17">
        <v>401723469.74822712</v>
      </c>
      <c r="AC1080" s="17"/>
      <c r="AD1080" s="17"/>
      <c r="AE1080" s="17">
        <v>5443813875.6958437</v>
      </c>
      <c r="AF1080" s="17">
        <v>2.3395425610282823</v>
      </c>
      <c r="AG1080" s="17">
        <v>108931529</v>
      </c>
      <c r="AH1080" s="14"/>
      <c r="AI1080" s="16"/>
      <c r="AJ1080" s="16"/>
      <c r="AK1080" s="1">
        <f t="shared" si="110"/>
        <v>28.932353011416417</v>
      </c>
      <c r="AL1080" s="1" t="str">
        <f t="shared" si="114"/>
        <v/>
      </c>
    </row>
    <row r="1081" spans="1:38">
      <c r="A1081" s="16" t="s">
        <v>91</v>
      </c>
      <c r="B1081" t="s">
        <v>138</v>
      </c>
      <c r="C1081">
        <v>22</v>
      </c>
      <c r="D1081">
        <v>35</v>
      </c>
      <c r="E1081" s="14"/>
      <c r="F1081" s="1">
        <v>0</v>
      </c>
      <c r="G1081" s="14">
        <v>1968</v>
      </c>
      <c r="H1081" s="11" t="s">
        <v>70</v>
      </c>
      <c r="I1081" s="11" t="s">
        <v>70</v>
      </c>
      <c r="J1081" s="11" t="s">
        <v>70</v>
      </c>
      <c r="K1081" s="11" t="s">
        <v>70</v>
      </c>
      <c r="L1081" s="11" t="s">
        <v>70</v>
      </c>
      <c r="M1081" s="12" t="s">
        <v>70</v>
      </c>
      <c r="N1081" s="12" t="s">
        <v>70</v>
      </c>
      <c r="O1081" s="12" t="s">
        <v>70</v>
      </c>
      <c r="P1081" s="12" t="s">
        <v>70</v>
      </c>
      <c r="Q1081" s="12" t="s">
        <v>70</v>
      </c>
      <c r="R1081" s="12">
        <v>82500000</v>
      </c>
      <c r="S1081" s="12" t="s">
        <v>70</v>
      </c>
      <c r="T1081" s="12" t="s">
        <v>70</v>
      </c>
      <c r="U1081" s="1" t="str">
        <f t="shared" si="111"/>
        <v/>
      </c>
      <c r="V1081" s="1" t="str">
        <f t="shared" si="112"/>
        <v/>
      </c>
      <c r="W1081" s="1" t="str">
        <f t="shared" si="113"/>
        <v/>
      </c>
      <c r="X1081" s="1">
        <v>8</v>
      </c>
      <c r="Y1081" s="13">
        <v>7467363478.8478165</v>
      </c>
      <c r="Z1081" s="16">
        <v>212.75757183141292</v>
      </c>
      <c r="AA1081" s="17">
        <v>9.4254129735864183</v>
      </c>
      <c r="AB1081" s="17">
        <v>507509470.70092255</v>
      </c>
      <c r="AC1081" s="17"/>
      <c r="AD1081" s="17"/>
      <c r="AE1081" s="17">
        <v>6472398807.8976679</v>
      </c>
      <c r="AF1081" s="17">
        <v>2.3560832413125281</v>
      </c>
      <c r="AG1081" s="17">
        <v>111528520</v>
      </c>
      <c r="AH1081" s="14"/>
      <c r="AI1081" s="16"/>
      <c r="AJ1081" s="16"/>
      <c r="AK1081" s="1">
        <f t="shared" si="110"/>
        <v>30.26175958502807</v>
      </c>
      <c r="AL1081" s="1" t="str">
        <f t="shared" si="114"/>
        <v/>
      </c>
    </row>
    <row r="1082" spans="1:38">
      <c r="A1082" s="16" t="s">
        <v>91</v>
      </c>
      <c r="B1082" t="s">
        <v>138</v>
      </c>
      <c r="C1082">
        <v>22</v>
      </c>
      <c r="D1082">
        <v>35</v>
      </c>
      <c r="E1082" s="14"/>
      <c r="F1082" s="1">
        <v>0</v>
      </c>
      <c r="G1082" s="14">
        <v>1969</v>
      </c>
      <c r="H1082" s="11" t="s">
        <v>70</v>
      </c>
      <c r="I1082" s="11" t="s">
        <v>70</v>
      </c>
      <c r="J1082" s="11" t="s">
        <v>70</v>
      </c>
      <c r="K1082" s="11" t="s">
        <v>70</v>
      </c>
      <c r="L1082" s="11" t="s">
        <v>70</v>
      </c>
      <c r="M1082" s="12" t="s">
        <v>70</v>
      </c>
      <c r="N1082" s="12" t="s">
        <v>70</v>
      </c>
      <c r="O1082" s="12" t="s">
        <v>70</v>
      </c>
      <c r="P1082" s="12" t="s">
        <v>70</v>
      </c>
      <c r="Q1082" s="12" t="s">
        <v>70</v>
      </c>
      <c r="R1082" s="12">
        <v>117700000</v>
      </c>
      <c r="S1082" s="12" t="s">
        <v>70</v>
      </c>
      <c r="T1082" s="12" t="s">
        <v>70</v>
      </c>
      <c r="U1082" s="1" t="str">
        <f t="shared" si="111"/>
        <v/>
      </c>
      <c r="V1082" s="1" t="str">
        <f t="shared" si="112"/>
        <v/>
      </c>
      <c r="W1082" s="1" t="str">
        <f t="shared" si="113"/>
        <v/>
      </c>
      <c r="X1082" s="1">
        <v>9</v>
      </c>
      <c r="Y1082" s="13">
        <v>8798957442.3558273</v>
      </c>
      <c r="Z1082" s="16">
        <v>223.32817379337581</v>
      </c>
      <c r="AA1082" s="17">
        <v>4.9683787378147457</v>
      </c>
      <c r="AB1082" s="17">
        <v>585423338.01226997</v>
      </c>
      <c r="AC1082" s="17"/>
      <c r="AD1082" s="17"/>
      <c r="AE1082" s="17">
        <v>7446625700.9079752</v>
      </c>
      <c r="AF1082" s="17">
        <v>2.3621312062826054</v>
      </c>
      <c r="AG1082" s="17">
        <v>114194331</v>
      </c>
      <c r="AH1082" s="14"/>
      <c r="AI1082" s="16"/>
      <c r="AJ1082" s="16"/>
      <c r="AK1082" s="1">
        <f t="shared" si="110"/>
        <v>32.175033361966946</v>
      </c>
      <c r="AL1082" s="1" t="str">
        <f t="shared" si="114"/>
        <v/>
      </c>
    </row>
    <row r="1083" spans="1:38">
      <c r="A1083" s="16" t="s">
        <v>91</v>
      </c>
      <c r="B1083" t="s">
        <v>138</v>
      </c>
      <c r="C1083">
        <v>22</v>
      </c>
      <c r="D1083">
        <v>35</v>
      </c>
      <c r="E1083" s="14"/>
      <c r="F1083" s="1">
        <v>0</v>
      </c>
      <c r="G1083" s="14">
        <v>1970</v>
      </c>
      <c r="H1083" s="3">
        <v>0</v>
      </c>
      <c r="I1083" s="3">
        <v>0</v>
      </c>
      <c r="J1083" s="3">
        <v>0</v>
      </c>
      <c r="K1083" s="3">
        <v>227000000</v>
      </c>
      <c r="L1083" s="3">
        <v>0</v>
      </c>
      <c r="M1083" s="4">
        <v>342992000</v>
      </c>
      <c r="N1083" s="4">
        <v>0</v>
      </c>
      <c r="O1083" s="4">
        <v>0</v>
      </c>
      <c r="P1083" s="4">
        <v>4607850320.9611807</v>
      </c>
      <c r="Q1083" s="4">
        <v>0</v>
      </c>
      <c r="R1083" s="4">
        <v>156020000</v>
      </c>
      <c r="S1083" s="12" t="s">
        <v>70</v>
      </c>
      <c r="T1083" s="12" t="s">
        <v>70</v>
      </c>
      <c r="U1083" s="1">
        <f t="shared" ref="U1083:U1088" si="116">IF(ISNUMBER(+H1083+I1083+J1083+K1083+L1083+R1083),(H1083+I1083+J1083+K1083+L1083+R1083),"")</f>
        <v>383020000</v>
      </c>
      <c r="V1083" s="1">
        <f t="shared" si="112"/>
        <v>4950842320.9611807</v>
      </c>
      <c r="W1083" s="1">
        <f t="shared" si="113"/>
        <v>-4567822320.9611807</v>
      </c>
      <c r="X1083" s="1">
        <v>10</v>
      </c>
      <c r="Y1083" s="13">
        <v>9656740013.9397259</v>
      </c>
      <c r="Z1083" s="16">
        <v>235.90144091149381</v>
      </c>
      <c r="AA1083" s="17">
        <v>5.6299511631483057</v>
      </c>
      <c r="AB1083" s="17">
        <v>771794489.51232874</v>
      </c>
      <c r="AC1083" s="17"/>
      <c r="AD1083" s="17"/>
      <c r="AE1083" s="17">
        <v>7546000336.3068495</v>
      </c>
      <c r="AF1083" s="17">
        <v>2.3596572917780043</v>
      </c>
      <c r="AG1083" s="17">
        <v>116920969</v>
      </c>
      <c r="AH1083" s="14"/>
      <c r="AI1083" s="16"/>
      <c r="AJ1083" s="16"/>
      <c r="AK1083" s="1">
        <f t="shared" si="110"/>
        <v>33.967519672601057</v>
      </c>
      <c r="AL1083" s="1"/>
    </row>
    <row r="1084" spans="1:38">
      <c r="A1084" s="16" t="s">
        <v>91</v>
      </c>
      <c r="B1084" t="s">
        <v>138</v>
      </c>
      <c r="C1084">
        <v>22</v>
      </c>
      <c r="D1084">
        <v>35</v>
      </c>
      <c r="E1084" s="14"/>
      <c r="F1084" s="1">
        <v>0</v>
      </c>
      <c r="G1084" s="14">
        <v>1971</v>
      </c>
      <c r="H1084" s="3">
        <v>0</v>
      </c>
      <c r="I1084" s="3">
        <v>0</v>
      </c>
      <c r="J1084" s="3">
        <v>0</v>
      </c>
      <c r="K1084" s="3">
        <v>262700012.00000003</v>
      </c>
      <c r="L1084" s="3">
        <v>0</v>
      </c>
      <c r="M1084" s="4">
        <v>482406000</v>
      </c>
      <c r="N1084" s="4">
        <v>0</v>
      </c>
      <c r="O1084" s="4">
        <v>0</v>
      </c>
      <c r="P1084" s="4">
        <v>5069856514.8031368</v>
      </c>
      <c r="Q1084" s="4">
        <v>0</v>
      </c>
      <c r="R1084" s="4">
        <v>185332600</v>
      </c>
      <c r="S1084" s="12" t="s">
        <v>70</v>
      </c>
      <c r="T1084" s="12" t="s">
        <v>70</v>
      </c>
      <c r="U1084" s="1">
        <f t="shared" si="116"/>
        <v>448032612</v>
      </c>
      <c r="V1084" s="1">
        <f t="shared" si="112"/>
        <v>5552262514.8031368</v>
      </c>
      <c r="W1084" s="1">
        <f t="shared" si="113"/>
        <v>-5104229902.8031368</v>
      </c>
      <c r="X1084" s="1">
        <v>11</v>
      </c>
      <c r="Y1084" s="13">
        <v>9849117952.8154755</v>
      </c>
      <c r="Z1084" s="16">
        <v>246.53755225971003</v>
      </c>
      <c r="AA1084" s="17">
        <v>4.5087097845268005</v>
      </c>
      <c r="AB1084" s="17">
        <v>833346049.25537837</v>
      </c>
      <c r="AC1084" s="17"/>
      <c r="AD1084" s="17"/>
      <c r="AE1084" s="17">
        <v>7356336623.306057</v>
      </c>
      <c r="AF1084" s="17">
        <v>2.3533783862451751</v>
      </c>
      <c r="AG1084" s="17">
        <v>119705195</v>
      </c>
      <c r="AH1084" s="14"/>
      <c r="AI1084" s="3"/>
      <c r="AJ1084" s="16"/>
      <c r="AK1084" s="1">
        <f t="shared" si="110"/>
        <v>35.826641843319187</v>
      </c>
      <c r="AL1084" s="1"/>
    </row>
    <row r="1085" spans="1:38">
      <c r="A1085" s="16" t="s">
        <v>91</v>
      </c>
      <c r="B1085" t="s">
        <v>138</v>
      </c>
      <c r="C1085">
        <v>22</v>
      </c>
      <c r="D1085">
        <v>35</v>
      </c>
      <c r="E1085" s="14"/>
      <c r="F1085" s="1">
        <v>0</v>
      </c>
      <c r="G1085" s="14">
        <v>1972</v>
      </c>
      <c r="H1085" s="3">
        <v>0</v>
      </c>
      <c r="I1085" s="3">
        <v>0</v>
      </c>
      <c r="J1085" s="3">
        <v>0</v>
      </c>
      <c r="K1085" s="3">
        <v>377228912</v>
      </c>
      <c r="L1085" s="3">
        <v>0</v>
      </c>
      <c r="M1085" s="4">
        <v>689777000</v>
      </c>
      <c r="N1085" s="4">
        <v>0</v>
      </c>
      <c r="O1085" s="4">
        <v>0</v>
      </c>
      <c r="P1085" s="4">
        <v>5966392763.205698</v>
      </c>
      <c r="Q1085" s="4">
        <v>0</v>
      </c>
      <c r="R1085" s="4">
        <v>572201000</v>
      </c>
      <c r="S1085" s="12" t="s">
        <v>70</v>
      </c>
      <c r="T1085" s="12" t="s">
        <v>70</v>
      </c>
      <c r="U1085" s="1">
        <f t="shared" si="116"/>
        <v>949429912</v>
      </c>
      <c r="V1085" s="1">
        <f t="shared" si="112"/>
        <v>6656169763.205698</v>
      </c>
      <c r="W1085" s="1">
        <f t="shared" si="113"/>
        <v>-5706739851.205698</v>
      </c>
      <c r="X1085" s="1">
        <v>12</v>
      </c>
      <c r="Y1085" s="13">
        <v>11605084559.73012</v>
      </c>
      <c r="Z1085" s="16">
        <v>259.80866442280143</v>
      </c>
      <c r="AA1085" s="17">
        <v>5.38299826596446</v>
      </c>
      <c r="AB1085" s="17">
        <v>959134914.93012047</v>
      </c>
      <c r="AC1085" s="17"/>
      <c r="AD1085" s="17"/>
      <c r="AE1085" s="17">
        <v>8018337495.903614</v>
      </c>
      <c r="AF1085" s="17">
        <v>2.3443188612127335</v>
      </c>
      <c r="AG1085" s="17">
        <v>122544619</v>
      </c>
      <c r="AH1085" s="14"/>
      <c r="AI1085" s="16"/>
      <c r="AJ1085" s="16"/>
      <c r="AK1085" s="1">
        <f t="shared" si="110"/>
        <v>37.156298267883685</v>
      </c>
      <c r="AL1085" s="1"/>
    </row>
    <row r="1086" spans="1:38">
      <c r="A1086" s="16" t="s">
        <v>91</v>
      </c>
      <c r="B1086" t="s">
        <v>138</v>
      </c>
      <c r="C1086">
        <v>22</v>
      </c>
      <c r="D1086">
        <v>35</v>
      </c>
      <c r="E1086" s="14"/>
      <c r="F1086" s="1">
        <v>0</v>
      </c>
      <c r="G1086" s="14">
        <v>1973</v>
      </c>
      <c r="H1086" s="3">
        <v>0</v>
      </c>
      <c r="I1086" s="3">
        <v>0</v>
      </c>
      <c r="J1086" s="3">
        <v>0</v>
      </c>
      <c r="K1086" s="3">
        <v>520554199.00000006</v>
      </c>
      <c r="L1086" s="3">
        <v>0</v>
      </c>
      <c r="M1086" s="4">
        <v>705274700</v>
      </c>
      <c r="N1086" s="4">
        <v>0</v>
      </c>
      <c r="O1086" s="4">
        <v>0</v>
      </c>
      <c r="P1086" s="4">
        <v>7399222544.9886808</v>
      </c>
      <c r="Q1086" s="4">
        <v>0</v>
      </c>
      <c r="R1086" s="4">
        <v>804735000</v>
      </c>
      <c r="S1086" s="12" t="s">
        <v>70</v>
      </c>
      <c r="T1086" s="12" t="s">
        <v>70</v>
      </c>
      <c r="U1086" s="1">
        <f t="shared" si="116"/>
        <v>1325289199</v>
      </c>
      <c r="V1086" s="1">
        <f t="shared" si="112"/>
        <v>8104497244.9886808</v>
      </c>
      <c r="W1086" s="1">
        <f t="shared" si="113"/>
        <v>-6779208045.9886808</v>
      </c>
      <c r="X1086" s="1">
        <v>13</v>
      </c>
      <c r="Y1086" s="13">
        <v>17171181163.33494</v>
      </c>
      <c r="Z1086" s="16">
        <v>278.64068279717907</v>
      </c>
      <c r="AA1086" s="17">
        <v>7.2484181450281682</v>
      </c>
      <c r="AB1086" s="17">
        <v>1658792750.2650602</v>
      </c>
      <c r="AC1086" s="17"/>
      <c r="AD1086" s="17"/>
      <c r="AE1086" s="17">
        <v>11645735198.226505</v>
      </c>
      <c r="AF1086" s="17">
        <v>2.3295610330497927</v>
      </c>
      <c r="AG1086" s="17">
        <v>125432882</v>
      </c>
      <c r="AH1086" s="14"/>
      <c r="AI1086" s="16"/>
      <c r="AJ1086" s="16"/>
      <c r="AK1086" s="1">
        <f t="shared" si="110"/>
        <v>39.312558192376336</v>
      </c>
      <c r="AL1086" s="1"/>
    </row>
    <row r="1087" spans="1:38">
      <c r="A1087" s="16" t="s">
        <v>91</v>
      </c>
      <c r="B1087" t="s">
        <v>138</v>
      </c>
      <c r="C1087">
        <v>22</v>
      </c>
      <c r="D1087">
        <v>35</v>
      </c>
      <c r="E1087" s="14"/>
      <c r="F1087" s="1">
        <v>0</v>
      </c>
      <c r="G1087" s="14">
        <v>1974</v>
      </c>
      <c r="H1087" s="3">
        <v>0</v>
      </c>
      <c r="I1087" s="3">
        <v>0</v>
      </c>
      <c r="J1087" s="3">
        <v>0</v>
      </c>
      <c r="K1087" s="3">
        <v>721638554</v>
      </c>
      <c r="L1087" s="3">
        <v>0</v>
      </c>
      <c r="M1087" s="4">
        <v>655966500</v>
      </c>
      <c r="N1087" s="4">
        <v>0</v>
      </c>
      <c r="O1087" s="4">
        <v>0</v>
      </c>
      <c r="P1087" s="4">
        <v>9261494207.3912792</v>
      </c>
      <c r="Q1087" s="4">
        <v>0</v>
      </c>
      <c r="R1087" s="4">
        <v>1489500000</v>
      </c>
      <c r="S1087" s="12" t="s">
        <v>70</v>
      </c>
      <c r="T1087" s="12" t="s">
        <v>70</v>
      </c>
      <c r="U1087" s="1">
        <f t="shared" si="116"/>
        <v>2211138554</v>
      </c>
      <c r="V1087" s="1">
        <f t="shared" si="112"/>
        <v>9917460707.3912792</v>
      </c>
      <c r="W1087" s="1">
        <f t="shared" si="113"/>
        <v>-7706322153.3912792</v>
      </c>
      <c r="X1087" s="1">
        <v>14</v>
      </c>
      <c r="Y1087" s="13">
        <v>27227710999.440964</v>
      </c>
      <c r="Z1087" s="16">
        <v>294.76219495216878</v>
      </c>
      <c r="AA1087" s="17">
        <v>5.7857711204090378</v>
      </c>
      <c r="AB1087" s="17">
        <v>1948385595.8361447</v>
      </c>
      <c r="AC1087" s="17"/>
      <c r="AD1087" s="17"/>
      <c r="AE1087" s="17">
        <v>17692481353.40723</v>
      </c>
      <c r="AF1087" s="17">
        <v>2.3090862836581914</v>
      </c>
      <c r="AG1087" s="17">
        <v>128362934</v>
      </c>
      <c r="AH1087" s="14"/>
      <c r="AI1087" s="16"/>
      <c r="AJ1087" s="16"/>
      <c r="AK1087" s="1">
        <f t="shared" si="110"/>
        <v>43.58713252795696</v>
      </c>
      <c r="AL1087" s="1"/>
    </row>
    <row r="1088" spans="1:38">
      <c r="A1088" s="16" t="s">
        <v>91</v>
      </c>
      <c r="B1088" t="s">
        <v>138</v>
      </c>
      <c r="C1088">
        <v>22</v>
      </c>
      <c r="D1088">
        <v>35</v>
      </c>
      <c r="E1088" s="14"/>
      <c r="F1088" s="1">
        <v>0</v>
      </c>
      <c r="G1088" s="14">
        <v>1975</v>
      </c>
      <c r="H1088" s="3">
        <v>0</v>
      </c>
      <c r="I1088" s="3">
        <v>0</v>
      </c>
      <c r="J1088" s="3">
        <v>0</v>
      </c>
      <c r="K1088" s="3">
        <v>475469880</v>
      </c>
      <c r="L1088" s="3">
        <v>0</v>
      </c>
      <c r="M1088" s="4">
        <v>1131913500</v>
      </c>
      <c r="N1088" s="4">
        <v>0</v>
      </c>
      <c r="O1088" s="4">
        <v>0</v>
      </c>
      <c r="P1088" s="4">
        <v>11700764794.702223</v>
      </c>
      <c r="Q1088" s="4">
        <v>0</v>
      </c>
      <c r="R1088" s="4">
        <v>584333700</v>
      </c>
      <c r="S1088" s="12" t="s">
        <v>70</v>
      </c>
      <c r="T1088" s="12" t="s">
        <v>70</v>
      </c>
      <c r="U1088" s="1">
        <f t="shared" si="116"/>
        <v>1059803580</v>
      </c>
      <c r="V1088" s="1">
        <f t="shared" si="112"/>
        <v>12832678294.702223</v>
      </c>
      <c r="W1088" s="1">
        <f t="shared" si="113"/>
        <v>-11772874714.702223</v>
      </c>
      <c r="X1088" s="1">
        <v>15</v>
      </c>
      <c r="Y1088" s="13">
        <v>32147953007.653011</v>
      </c>
      <c r="Z1088" s="17">
        <v>305.92027870745238</v>
      </c>
      <c r="AA1088" s="17">
        <v>3.7854527976677161</v>
      </c>
      <c r="AB1088" s="17">
        <v>2905204879.1132531</v>
      </c>
      <c r="AC1088" s="17"/>
      <c r="AD1088" s="17"/>
      <c r="AE1088" s="17">
        <v>20932072065.542168</v>
      </c>
      <c r="AF1088" s="17">
        <v>2.2842245951674309</v>
      </c>
      <c r="AG1088" s="17">
        <v>131328776</v>
      </c>
      <c r="AH1088" s="14"/>
      <c r="AI1088" s="16"/>
      <c r="AJ1088" s="16"/>
      <c r="AK1088" s="1">
        <f t="shared" si="110"/>
        <v>48.94217953506363</v>
      </c>
      <c r="AL1088" s="1"/>
    </row>
    <row r="1089" spans="1:38">
      <c r="A1089" s="16" t="s">
        <v>91</v>
      </c>
      <c r="B1089" t="s">
        <v>138</v>
      </c>
      <c r="C1089">
        <v>22</v>
      </c>
      <c r="D1089">
        <v>35</v>
      </c>
      <c r="E1089" s="14"/>
      <c r="F1089" s="1">
        <v>0</v>
      </c>
      <c r="G1089" s="14">
        <v>1976</v>
      </c>
      <c r="H1089" s="3">
        <v>0</v>
      </c>
      <c r="I1089" s="3">
        <v>40000000</v>
      </c>
      <c r="J1089" s="3">
        <v>0</v>
      </c>
      <c r="K1089" s="3">
        <v>689662651</v>
      </c>
      <c r="L1089" s="3">
        <v>0</v>
      </c>
      <c r="M1089" s="4">
        <v>1476157500.0000002</v>
      </c>
      <c r="N1089" s="4">
        <v>39623852.5</v>
      </c>
      <c r="O1089" s="4">
        <v>0</v>
      </c>
      <c r="P1089" s="4">
        <v>14257063382.655952</v>
      </c>
      <c r="Q1089" s="4">
        <v>0</v>
      </c>
      <c r="R1089" s="4">
        <v>1496517000</v>
      </c>
      <c r="S1089" s="12" t="s">
        <v>70</v>
      </c>
      <c r="T1089" s="12" t="s">
        <v>70</v>
      </c>
      <c r="U1089" s="1">
        <f t="shared" si="111"/>
        <v>2226179651</v>
      </c>
      <c r="V1089" s="1">
        <f t="shared" si="112"/>
        <v>15772844735.155952</v>
      </c>
      <c r="W1089" s="1">
        <f t="shared" si="113"/>
        <v>-13546665084.155952</v>
      </c>
      <c r="X1089" s="1">
        <v>16</v>
      </c>
      <c r="Y1089" s="13">
        <v>39328674729.638557</v>
      </c>
      <c r="Z1089" s="17">
        <v>317.01071312567137</v>
      </c>
      <c r="AA1089" s="17">
        <v>3.6252694542112067</v>
      </c>
      <c r="AB1089" s="17">
        <v>3685951828.5108433</v>
      </c>
      <c r="AC1089" s="17"/>
      <c r="AD1089" s="17"/>
      <c r="AE1089" s="17">
        <v>25301446567.171085</v>
      </c>
      <c r="AF1089" s="17">
        <v>2.2546048268326784</v>
      </c>
      <c r="AG1089" s="17">
        <v>134323352</v>
      </c>
      <c r="AH1089" s="14"/>
      <c r="AI1089" s="16"/>
      <c r="AJ1089" s="16"/>
      <c r="AK1089" s="1">
        <f t="shared" si="110"/>
        <v>51.512945562407083</v>
      </c>
      <c r="AL1089" s="1"/>
    </row>
    <row r="1090" spans="1:38">
      <c r="A1090" s="16" t="s">
        <v>91</v>
      </c>
      <c r="B1090" t="s">
        <v>138</v>
      </c>
      <c r="C1090">
        <v>22</v>
      </c>
      <c r="D1090">
        <v>35</v>
      </c>
      <c r="E1090" s="14"/>
      <c r="F1090" s="1">
        <v>0</v>
      </c>
      <c r="G1090" s="14">
        <v>1977</v>
      </c>
      <c r="H1090" s="3">
        <v>0</v>
      </c>
      <c r="I1090" s="3">
        <v>40000000</v>
      </c>
      <c r="J1090" s="3">
        <v>0</v>
      </c>
      <c r="K1090" s="3">
        <v>761493976</v>
      </c>
      <c r="L1090" s="3">
        <v>0</v>
      </c>
      <c r="M1090" s="4">
        <v>1711475500.0000002</v>
      </c>
      <c r="N1090" s="4">
        <v>39623852.5</v>
      </c>
      <c r="O1090" s="4">
        <v>0</v>
      </c>
      <c r="P1090" s="4">
        <v>16761462596.411577</v>
      </c>
      <c r="Q1090" s="4">
        <v>0</v>
      </c>
      <c r="R1090" s="4">
        <v>2508735000</v>
      </c>
      <c r="S1090" s="12" t="s">
        <v>70</v>
      </c>
      <c r="T1090" s="12" t="s">
        <v>70</v>
      </c>
      <c r="U1090" s="1">
        <f t="shared" si="111"/>
        <v>3310228976</v>
      </c>
      <c r="V1090" s="1">
        <f t="shared" si="112"/>
        <v>18512561948.911579</v>
      </c>
      <c r="W1090" s="1">
        <f t="shared" si="113"/>
        <v>-15202332972.911579</v>
      </c>
      <c r="X1090" s="1">
        <v>17</v>
      </c>
      <c r="Y1090" s="13">
        <v>48396143465.484337</v>
      </c>
      <c r="Z1090" s="17">
        <v>336.81667370838471</v>
      </c>
      <c r="AA1090" s="17">
        <v>6.2477259482589602</v>
      </c>
      <c r="AB1090" s="17">
        <v>4811879574.5156622</v>
      </c>
      <c r="AC1090" s="17"/>
      <c r="AD1090" s="17"/>
      <c r="AE1090" s="17">
        <v>29933011812.549397</v>
      </c>
      <c r="AF1090" s="17">
        <v>2.2233721323409465</v>
      </c>
      <c r="AG1090" s="17">
        <v>137343308</v>
      </c>
      <c r="AH1090" s="14"/>
      <c r="AI1090" s="16"/>
      <c r="AJ1090" s="16"/>
      <c r="AK1090" s="1">
        <f t="shared" ref="AK1090:AK1153" si="117">IF(ISNUMBER(AK1141),AK1141,"")</f>
        <v>55.272589361903854</v>
      </c>
      <c r="AL1090" s="1"/>
    </row>
    <row r="1091" spans="1:38">
      <c r="A1091" s="16" t="s">
        <v>91</v>
      </c>
      <c r="B1091" t="s">
        <v>138</v>
      </c>
      <c r="C1091">
        <v>22</v>
      </c>
      <c r="D1091">
        <v>35</v>
      </c>
      <c r="E1091" s="14"/>
      <c r="F1091" s="1">
        <v>0</v>
      </c>
      <c r="G1091" s="14">
        <v>1978</v>
      </c>
      <c r="H1091" s="3">
        <v>0</v>
      </c>
      <c r="I1091" s="3">
        <v>43750000</v>
      </c>
      <c r="J1091" s="3">
        <v>0</v>
      </c>
      <c r="K1091" s="3">
        <v>1096608000</v>
      </c>
      <c r="L1091" s="3">
        <v>0</v>
      </c>
      <c r="M1091" s="4">
        <v>1990565500.0000002</v>
      </c>
      <c r="N1091" s="4">
        <v>39623852.5</v>
      </c>
      <c r="O1091" s="4">
        <v>0</v>
      </c>
      <c r="P1091" s="4">
        <v>18364237387.82365</v>
      </c>
      <c r="Q1091" s="4">
        <v>0</v>
      </c>
      <c r="R1091" s="4">
        <v>2626116000</v>
      </c>
      <c r="S1091" s="12" t="s">
        <v>70</v>
      </c>
      <c r="T1091" s="12" t="s">
        <v>70</v>
      </c>
      <c r="U1091" s="1">
        <f t="shared" ref="U1091:U1154" si="118">IF(ISNUMBER(+H1091+I1091+J1091+K1091+L1091+R1091),(H1091+I1091+J1091+K1091+L1091+R1091),"")</f>
        <v>3766474000</v>
      </c>
      <c r="V1091" s="1">
        <f t="shared" ref="V1091:V1154" si="119">IF(ISNUMBER(+M1091+N1091+O1091+P1091+Q1091),(+M1091+N1091+O1091+P1091+Q1091),"")</f>
        <v>20394426740.32365</v>
      </c>
      <c r="W1091" s="1">
        <f t="shared" ref="W1091:W1154" si="120">IF(ISNUMBER(+U1091-V1091),(U1091-V1091),"")</f>
        <v>-16627952740.32365</v>
      </c>
      <c r="X1091" s="1">
        <v>18</v>
      </c>
      <c r="Y1091" s="13">
        <v>54298158339.525627</v>
      </c>
      <c r="Z1091" s="17">
        <v>359.83850121819899</v>
      </c>
      <c r="AA1091" s="17">
        <v>6.8351210931280946</v>
      </c>
      <c r="AB1091" s="17">
        <v>5783282854.999917</v>
      </c>
      <c r="AC1091" s="17"/>
      <c r="AD1091" s="17"/>
      <c r="AE1091" s="17">
        <v>34216718812.488514</v>
      </c>
      <c r="AF1091" s="17">
        <v>2.1945233312596315</v>
      </c>
      <c r="AG1091" s="17">
        <v>140390654</v>
      </c>
      <c r="AH1091" s="14"/>
      <c r="AI1091" s="8">
        <v>1.1049163083041027</v>
      </c>
      <c r="AJ1091">
        <f>+AI1091*Y1091</f>
        <v>59994920660.220284</v>
      </c>
      <c r="AK1091" s="1">
        <f t="shared" si="117"/>
        <v>59.745581483247655</v>
      </c>
      <c r="AL1091" s="1">
        <f t="shared" ref="AL1091:AL1154" si="121">IF(ISNUMBER(+AJ1091+W1091),(+AJ1091+W1091),"")</f>
        <v>43366967919.896637</v>
      </c>
    </row>
    <row r="1092" spans="1:38">
      <c r="A1092" s="16" t="s">
        <v>91</v>
      </c>
      <c r="B1092" t="s">
        <v>138</v>
      </c>
      <c r="C1092">
        <v>22</v>
      </c>
      <c r="D1092">
        <v>35</v>
      </c>
      <c r="E1092" s="14"/>
      <c r="F1092" s="1">
        <v>0</v>
      </c>
      <c r="G1092" s="14">
        <v>1979</v>
      </c>
      <c r="H1092" s="3">
        <v>0</v>
      </c>
      <c r="I1092" s="3">
        <v>32500000</v>
      </c>
      <c r="J1092" s="3">
        <v>0</v>
      </c>
      <c r="K1092" s="3">
        <v>2098086124</v>
      </c>
      <c r="L1092" s="3">
        <v>0</v>
      </c>
      <c r="M1092" s="4">
        <v>2216598500</v>
      </c>
      <c r="N1092" s="4">
        <v>39623852.5</v>
      </c>
      <c r="O1092" s="4">
        <v>0</v>
      </c>
      <c r="P1092" s="4">
        <v>18952430295.402176</v>
      </c>
      <c r="Q1092" s="4">
        <v>0</v>
      </c>
      <c r="R1092" s="4">
        <v>4061820000</v>
      </c>
      <c r="S1092" s="12" t="s">
        <v>70</v>
      </c>
      <c r="T1092" s="12" t="s">
        <v>70</v>
      </c>
      <c r="U1092" s="1">
        <f t="shared" si="118"/>
        <v>6192406124</v>
      </c>
      <c r="V1092" s="1">
        <f t="shared" si="119"/>
        <v>21208652647.902176</v>
      </c>
      <c r="W1092" s="1">
        <f t="shared" si="120"/>
        <v>-15016246523.902176</v>
      </c>
      <c r="X1092" s="1">
        <v>19</v>
      </c>
      <c r="Y1092" s="13">
        <v>55122620334.453659</v>
      </c>
      <c r="Z1092" s="17">
        <v>377.08966139891646</v>
      </c>
      <c r="AA1092" s="17">
        <v>4.794139627170324</v>
      </c>
      <c r="AB1092" s="17">
        <v>5260167657.140893</v>
      </c>
      <c r="AC1092" s="17">
        <v>9383709774.4205704</v>
      </c>
      <c r="AD1092" s="17">
        <v>12306680111.75425</v>
      </c>
      <c r="AE1092" s="17">
        <v>31323146003.46759</v>
      </c>
      <c r="AF1092" s="17">
        <v>2.1696237094313191</v>
      </c>
      <c r="AG1092" s="17">
        <v>143469886</v>
      </c>
      <c r="AH1092" s="14"/>
      <c r="AI1092" s="8"/>
      <c r="AJ1092" s="21">
        <f t="shared" ref="AJ1092:AJ1123" si="122">+IF(ISNUMBER((AJ1091*0.96*AK1092/AK1091)+AD1092),(AJ1091*0.96*AK1092/AK1091)+AD1092,"")</f>
        <v>75133737438.518036</v>
      </c>
      <c r="AK1092" s="1">
        <f t="shared" si="117"/>
        <v>65.172862266948485</v>
      </c>
      <c r="AL1092" s="1">
        <f t="shared" si="121"/>
        <v>60117490914.61586</v>
      </c>
    </row>
    <row r="1093" spans="1:38">
      <c r="A1093" s="16" t="s">
        <v>91</v>
      </c>
      <c r="B1093" t="s">
        <v>138</v>
      </c>
      <c r="C1093">
        <v>22</v>
      </c>
      <c r="D1093">
        <v>35</v>
      </c>
      <c r="E1093" s="14"/>
      <c r="F1093" s="1">
        <v>0</v>
      </c>
      <c r="G1093" s="14">
        <v>1980</v>
      </c>
      <c r="H1093" s="3">
        <v>0</v>
      </c>
      <c r="I1093" s="3">
        <v>32500000</v>
      </c>
      <c r="J1093" s="3">
        <v>0</v>
      </c>
      <c r="K1093" s="3">
        <v>4364299363</v>
      </c>
      <c r="L1093" s="3">
        <v>0</v>
      </c>
      <c r="M1093" s="4">
        <v>2396598500</v>
      </c>
      <c r="N1093" s="4">
        <v>39623852.5</v>
      </c>
      <c r="O1093" s="4">
        <v>0</v>
      </c>
      <c r="P1093" s="4">
        <v>21307237195.292675</v>
      </c>
      <c r="Q1093" s="4">
        <v>0</v>
      </c>
      <c r="R1093" s="4">
        <v>5391696000</v>
      </c>
      <c r="S1093" s="12" t="s">
        <v>70</v>
      </c>
      <c r="T1093" s="12" t="s">
        <v>70</v>
      </c>
      <c r="U1093" s="1">
        <f t="shared" si="118"/>
        <v>9788495363</v>
      </c>
      <c r="V1093" s="1">
        <f t="shared" si="119"/>
        <v>23743459547.792675</v>
      </c>
      <c r="W1093" s="1">
        <f t="shared" si="120"/>
        <v>-13954964184.792675</v>
      </c>
      <c r="X1093" s="1">
        <v>20</v>
      </c>
      <c r="Y1093" s="13">
        <v>78013206037.569519</v>
      </c>
      <c r="Z1093" s="17">
        <v>401.28606041156246</v>
      </c>
      <c r="AA1093" s="17">
        <v>6.4166169188735864</v>
      </c>
      <c r="AB1093" s="17">
        <v>8210657594.3957691</v>
      </c>
      <c r="AC1093" s="17">
        <v>11857506327.461702</v>
      </c>
      <c r="AD1093" s="17">
        <v>16826105434.481308</v>
      </c>
      <c r="AE1093" s="17">
        <v>40821066489.920456</v>
      </c>
      <c r="AF1093" s="17">
        <v>2.1460009865078904</v>
      </c>
      <c r="AG1093" s="17">
        <v>146582025</v>
      </c>
      <c r="AH1093" s="14"/>
      <c r="AI1093" s="16"/>
      <c r="AJ1093" s="21">
        <f t="shared" si="122"/>
        <v>95871365793.423767</v>
      </c>
      <c r="AK1093" s="1">
        <f t="shared" si="117"/>
        <v>71.4227229151995</v>
      </c>
      <c r="AL1093" s="1">
        <f t="shared" si="121"/>
        <v>81916401608.631088</v>
      </c>
    </row>
    <row r="1094" spans="1:38">
      <c r="A1094" s="16" t="s">
        <v>91</v>
      </c>
      <c r="B1094" t="s">
        <v>138</v>
      </c>
      <c r="C1094">
        <v>22</v>
      </c>
      <c r="D1094">
        <v>35</v>
      </c>
      <c r="E1094" s="14"/>
      <c r="F1094" s="1">
        <v>0</v>
      </c>
      <c r="G1094" s="14">
        <v>1981</v>
      </c>
      <c r="H1094" s="3">
        <v>0</v>
      </c>
      <c r="I1094" s="3">
        <v>30000000</v>
      </c>
      <c r="J1094" s="3">
        <v>0</v>
      </c>
      <c r="K1094" s="3">
        <v>5059092332</v>
      </c>
      <c r="L1094" s="3">
        <v>0</v>
      </c>
      <c r="M1094" s="4">
        <v>2529598500</v>
      </c>
      <c r="N1094" s="4">
        <v>39623852.5</v>
      </c>
      <c r="O1094" s="4">
        <v>0</v>
      </c>
      <c r="P1094" s="4">
        <v>23162385414.177887</v>
      </c>
      <c r="Q1094" s="4">
        <v>0</v>
      </c>
      <c r="R1094" s="4">
        <v>5014172000</v>
      </c>
      <c r="S1094" s="12">
        <v>23348000000</v>
      </c>
      <c r="T1094" s="12">
        <v>-16542000000</v>
      </c>
      <c r="U1094" s="1">
        <f t="shared" si="118"/>
        <v>10103264332</v>
      </c>
      <c r="V1094" s="1">
        <f t="shared" si="119"/>
        <v>25731607766.677887</v>
      </c>
      <c r="W1094" s="1">
        <f t="shared" si="120"/>
        <v>-15628343434.677887</v>
      </c>
      <c r="X1094" s="1">
        <v>21</v>
      </c>
      <c r="Y1094" s="13">
        <v>92473878831.718964</v>
      </c>
      <c r="Z1094" s="17">
        <v>424.87057154242956</v>
      </c>
      <c r="AA1094" s="17">
        <v>5.87723159550535</v>
      </c>
      <c r="AB1094" s="17">
        <v>10212738542.500673</v>
      </c>
      <c r="AC1094" s="17">
        <v>13382851544.723927</v>
      </c>
      <c r="AD1094" s="17">
        <v>22373211622.248329</v>
      </c>
      <c r="AE1094" s="17">
        <v>51115928148.545357</v>
      </c>
      <c r="AF1094" s="17">
        <v>2.1222195066489062</v>
      </c>
      <c r="AG1094" s="17">
        <v>149726061</v>
      </c>
      <c r="AH1094" s="14"/>
      <c r="AI1094" s="16"/>
      <c r="AJ1094" s="21">
        <f t="shared" si="122"/>
        <v>123121727799.20102</v>
      </c>
      <c r="AK1094" s="1">
        <f t="shared" si="117"/>
        <v>78.183465064019558</v>
      </c>
      <c r="AL1094" s="1">
        <f t="shared" si="121"/>
        <v>107493384364.52313</v>
      </c>
    </row>
    <row r="1095" spans="1:38">
      <c r="A1095" s="16" t="s">
        <v>91</v>
      </c>
      <c r="B1095" t="s">
        <v>138</v>
      </c>
      <c r="C1095">
        <v>22</v>
      </c>
      <c r="D1095">
        <v>35</v>
      </c>
      <c r="E1095" s="14"/>
      <c r="F1095" s="1">
        <v>0</v>
      </c>
      <c r="G1095" s="14">
        <v>1982</v>
      </c>
      <c r="H1095" s="3">
        <v>0</v>
      </c>
      <c r="I1095" s="3">
        <v>36250000</v>
      </c>
      <c r="J1095" s="3">
        <v>0</v>
      </c>
      <c r="K1095" s="3">
        <v>3776000000</v>
      </c>
      <c r="L1095" s="3">
        <v>0</v>
      </c>
      <c r="M1095" s="4">
        <v>2754598500</v>
      </c>
      <c r="N1095" s="4">
        <v>39623852.5</v>
      </c>
      <c r="O1095" s="4">
        <v>0</v>
      </c>
      <c r="P1095" s="4">
        <v>25576215131.783878</v>
      </c>
      <c r="Q1095" s="4">
        <v>0</v>
      </c>
      <c r="R1095" s="4">
        <v>3144464000</v>
      </c>
      <c r="S1095" s="12">
        <v>19747000000</v>
      </c>
      <c r="T1095" s="12">
        <v>-17854000000</v>
      </c>
      <c r="U1095" s="1">
        <f t="shared" si="118"/>
        <v>6956714000</v>
      </c>
      <c r="V1095" s="1">
        <f t="shared" si="119"/>
        <v>28370437484.283878</v>
      </c>
      <c r="W1095" s="1">
        <f t="shared" si="120"/>
        <v>-21413723484.283878</v>
      </c>
      <c r="X1095" s="1">
        <v>22</v>
      </c>
      <c r="Y1095" s="13">
        <v>94715163814.259277</v>
      </c>
      <c r="Z1095" s="17">
        <v>420.663969455021</v>
      </c>
      <c r="AA1095" s="17">
        <v>-0.99009024610413121</v>
      </c>
      <c r="AB1095" s="17">
        <v>10929061948.934057</v>
      </c>
      <c r="AC1095" s="17">
        <v>14202562713.838177</v>
      </c>
      <c r="AD1095" s="17">
        <v>23921866482.738602</v>
      </c>
      <c r="AE1095" s="17">
        <v>57336641933.927406</v>
      </c>
      <c r="AF1095" s="17">
        <v>2.0930475340833361</v>
      </c>
      <c r="AG1095" s="17">
        <v>152892925</v>
      </c>
      <c r="AH1095" s="14"/>
      <c r="AI1095" s="16"/>
      <c r="AJ1095" s="21">
        <f t="shared" si="122"/>
        <v>148706329640.80331</v>
      </c>
      <c r="AK1095" s="1">
        <f t="shared" si="117"/>
        <v>82.540956030541196</v>
      </c>
      <c r="AL1095" s="1">
        <f t="shared" si="121"/>
        <v>127292606156.51944</v>
      </c>
    </row>
    <row r="1096" spans="1:38">
      <c r="A1096" s="16" t="s">
        <v>91</v>
      </c>
      <c r="B1096" t="s">
        <v>138</v>
      </c>
      <c r="C1096">
        <v>22</v>
      </c>
      <c r="D1096">
        <v>35</v>
      </c>
      <c r="E1096" s="14"/>
      <c r="F1096" s="1">
        <v>0</v>
      </c>
      <c r="G1096" s="14">
        <v>1983</v>
      </c>
      <c r="H1096" s="3">
        <v>0</v>
      </c>
      <c r="I1096" s="3">
        <v>35000000</v>
      </c>
      <c r="J1096" s="3">
        <v>0</v>
      </c>
      <c r="K1096" s="3">
        <v>4547000000</v>
      </c>
      <c r="L1096" s="3">
        <v>0</v>
      </c>
      <c r="M1096" s="4">
        <v>3046598500</v>
      </c>
      <c r="N1096" s="4">
        <v>39623852.5</v>
      </c>
      <c r="O1096" s="4">
        <v>0</v>
      </c>
      <c r="P1096" s="4">
        <v>30762082012.441605</v>
      </c>
      <c r="Q1096" s="4">
        <v>0</v>
      </c>
      <c r="R1096" s="4">
        <v>3718393000</v>
      </c>
      <c r="S1096" s="12">
        <v>18689000000</v>
      </c>
      <c r="T1096" s="12">
        <v>-17726000000</v>
      </c>
      <c r="U1096" s="1">
        <f t="shared" si="118"/>
        <v>8300393000</v>
      </c>
      <c r="V1096" s="1">
        <f t="shared" si="119"/>
        <v>33848304364.941605</v>
      </c>
      <c r="W1096" s="1">
        <f t="shared" si="120"/>
        <v>-25547911364.941605</v>
      </c>
      <c r="X1096" s="1">
        <v>23</v>
      </c>
      <c r="Y1096" s="13">
        <v>85369201879.097717</v>
      </c>
      <c r="Z1096" s="17">
        <v>446.93494812228687</v>
      </c>
      <c r="AA1096" s="17">
        <v>6.2451221342537195</v>
      </c>
      <c r="AB1096" s="17">
        <v>8883377531.8657665</v>
      </c>
      <c r="AC1096" s="17">
        <v>14754058977.006338</v>
      </c>
      <c r="AD1096" s="17">
        <v>21471195767.336464</v>
      </c>
      <c r="AE1096" s="17">
        <v>51043377378.06295</v>
      </c>
      <c r="AF1096" s="17">
        <v>2.0539488946402211</v>
      </c>
      <c r="AG1096" s="17">
        <v>156065740</v>
      </c>
      <c r="AH1096" s="14"/>
      <c r="AI1096" s="16"/>
      <c r="AJ1096" s="21">
        <f t="shared" si="122"/>
        <v>164230678720.90308</v>
      </c>
      <c r="AK1096" s="1">
        <f t="shared" si="117"/>
        <v>82.541769250536163</v>
      </c>
      <c r="AL1096" s="1">
        <f t="shared" si="121"/>
        <v>138682767355.96149</v>
      </c>
    </row>
    <row r="1097" spans="1:38">
      <c r="A1097" s="16" t="s">
        <v>91</v>
      </c>
      <c r="B1097" t="s">
        <v>138</v>
      </c>
      <c r="C1097">
        <v>22</v>
      </c>
      <c r="D1097">
        <v>35</v>
      </c>
      <c r="E1097" s="14"/>
      <c r="F1097" s="1">
        <v>0</v>
      </c>
      <c r="G1097" s="14">
        <v>1984</v>
      </c>
      <c r="H1097" s="3">
        <v>0</v>
      </c>
      <c r="I1097" s="3">
        <v>25000000</v>
      </c>
      <c r="J1097" s="3">
        <v>0</v>
      </c>
      <c r="K1097" s="3">
        <v>5388000000</v>
      </c>
      <c r="L1097" s="3">
        <v>0</v>
      </c>
      <c r="M1097" s="4">
        <v>3268598500</v>
      </c>
      <c r="N1097" s="4">
        <v>39658522.5</v>
      </c>
      <c r="O1097" s="4">
        <v>0</v>
      </c>
      <c r="P1097" s="4">
        <v>32590771726.833668</v>
      </c>
      <c r="Q1097" s="4">
        <v>0</v>
      </c>
      <c r="R1097" s="4">
        <v>4773006000</v>
      </c>
      <c r="S1097" s="12">
        <v>20754000000</v>
      </c>
      <c r="T1097" s="12">
        <v>-15047000000</v>
      </c>
      <c r="U1097" s="1">
        <f t="shared" si="118"/>
        <v>10186006000</v>
      </c>
      <c r="V1097" s="1">
        <f t="shared" si="119"/>
        <v>35899028749.333664</v>
      </c>
      <c r="W1097" s="1">
        <f t="shared" si="120"/>
        <v>-25713022749.333664</v>
      </c>
      <c r="X1097" s="1">
        <v>24</v>
      </c>
      <c r="Y1097" s="13">
        <v>87612439197.276016</v>
      </c>
      <c r="Z1097" s="17">
        <v>469.49225606476796</v>
      </c>
      <c r="AA1097" s="17">
        <v>5.0471121216300645</v>
      </c>
      <c r="AB1097" s="17">
        <v>8890773939.6687775</v>
      </c>
      <c r="AC1097" s="17">
        <v>13868895501.942322</v>
      </c>
      <c r="AD1097" s="17">
        <v>19340800124.453678</v>
      </c>
      <c r="AE1097" s="17">
        <v>52699964677.560631</v>
      </c>
      <c r="AF1097" s="17">
        <v>2.0027502207019801</v>
      </c>
      <c r="AG1097" s="17">
        <v>159222856</v>
      </c>
      <c r="AH1097" s="14"/>
      <c r="AI1097" s="16"/>
      <c r="AJ1097" s="21">
        <f t="shared" si="122"/>
        <v>177914389650.71606</v>
      </c>
      <c r="AK1097" s="1">
        <f t="shared" si="117"/>
        <v>83.01930817834085</v>
      </c>
      <c r="AL1097" s="1">
        <f t="shared" si="121"/>
        <v>152201366901.38239</v>
      </c>
    </row>
    <row r="1098" spans="1:38">
      <c r="A1098" s="16" t="s">
        <v>91</v>
      </c>
      <c r="B1098" t="s">
        <v>138</v>
      </c>
      <c r="C1098">
        <v>22</v>
      </c>
      <c r="D1098">
        <v>35</v>
      </c>
      <c r="E1098" s="14"/>
      <c r="F1098" s="1">
        <v>0</v>
      </c>
      <c r="G1098" s="14">
        <v>1985</v>
      </c>
      <c r="H1098" s="3">
        <v>0</v>
      </c>
      <c r="I1098" s="3">
        <v>40000000</v>
      </c>
      <c r="J1098" s="3">
        <v>0</v>
      </c>
      <c r="K1098" s="3">
        <v>6223000000</v>
      </c>
      <c r="L1098" s="3">
        <v>0</v>
      </c>
      <c r="M1098" s="4">
        <v>3578598500</v>
      </c>
      <c r="N1098" s="4">
        <v>39658522.5</v>
      </c>
      <c r="O1098" s="4">
        <v>0</v>
      </c>
      <c r="P1098" s="4">
        <v>37362461248.694748</v>
      </c>
      <c r="Q1098" s="4">
        <v>0</v>
      </c>
      <c r="R1098" s="4">
        <v>4974242000</v>
      </c>
      <c r="S1098" s="12">
        <v>18527000000</v>
      </c>
      <c r="T1098" s="12">
        <v>-12705000000</v>
      </c>
      <c r="U1098" s="1">
        <f t="shared" si="118"/>
        <v>11237242000</v>
      </c>
      <c r="V1098" s="1">
        <f t="shared" si="119"/>
        <v>40980718271.194748</v>
      </c>
      <c r="W1098" s="1">
        <f t="shared" si="120"/>
        <v>-29743476271.194748</v>
      </c>
      <c r="X1098" s="1">
        <v>25</v>
      </c>
      <c r="Y1098" s="13">
        <v>87338874330.074295</v>
      </c>
      <c r="Z1098" s="17">
        <v>476.46829194788251</v>
      </c>
      <c r="AA1098" s="17">
        <v>1.4858681464923365</v>
      </c>
      <c r="AB1098" s="17">
        <v>9808388487.5080338</v>
      </c>
      <c r="AC1098" s="17">
        <v>14866967715.892303</v>
      </c>
      <c r="AD1098" s="17">
        <v>19846117695.747982</v>
      </c>
      <c r="AE1098" s="17">
        <v>51505883696.852119</v>
      </c>
      <c r="AF1098" s="17">
        <v>1.9435013970556332</v>
      </c>
      <c r="AG1098" s="17">
        <v>162347621</v>
      </c>
      <c r="AH1098" s="14"/>
      <c r="AI1098" s="3"/>
      <c r="AJ1098" s="21">
        <f t="shared" si="122"/>
        <v>192781781412.82141</v>
      </c>
      <c r="AK1098" s="1">
        <f t="shared" si="117"/>
        <v>84.058447936084903</v>
      </c>
      <c r="AL1098" s="1">
        <f t="shared" si="121"/>
        <v>163038305141.62665</v>
      </c>
    </row>
    <row r="1099" spans="1:38">
      <c r="A1099" s="16" t="s">
        <v>91</v>
      </c>
      <c r="B1099" t="s">
        <v>138</v>
      </c>
      <c r="C1099">
        <v>22</v>
      </c>
      <c r="D1099">
        <v>35</v>
      </c>
      <c r="E1099" s="14"/>
      <c r="F1099" s="1">
        <v>0</v>
      </c>
      <c r="G1099" s="14">
        <v>1986</v>
      </c>
      <c r="H1099" s="3">
        <v>0</v>
      </c>
      <c r="I1099" s="3">
        <v>52500000</v>
      </c>
      <c r="J1099" s="3">
        <v>0</v>
      </c>
      <c r="K1099" s="3">
        <v>4965000000</v>
      </c>
      <c r="L1099" s="3">
        <v>0</v>
      </c>
      <c r="M1099" s="4">
        <v>3836598500</v>
      </c>
      <c r="N1099" s="4">
        <v>38014967.5</v>
      </c>
      <c r="O1099" s="4">
        <v>0</v>
      </c>
      <c r="P1099" s="4">
        <v>43673241976.922462</v>
      </c>
      <c r="Q1099" s="4">
        <v>0</v>
      </c>
      <c r="R1099" s="4">
        <v>4051268000</v>
      </c>
      <c r="S1099" s="12">
        <v>14396000000</v>
      </c>
      <c r="T1099" s="12">
        <v>-11938000000</v>
      </c>
      <c r="U1099" s="1">
        <f t="shared" si="118"/>
        <v>9068768000</v>
      </c>
      <c r="V1099" s="1">
        <f t="shared" si="119"/>
        <v>47547855444.422462</v>
      </c>
      <c r="W1099" s="1">
        <f t="shared" si="120"/>
        <v>-38479087444.422462</v>
      </c>
      <c r="X1099" s="1">
        <v>26</v>
      </c>
      <c r="Y1099" s="13">
        <v>80060657611.890152</v>
      </c>
      <c r="Z1099" s="17">
        <v>495.46829585022255</v>
      </c>
      <c r="AA1099" s="17">
        <v>3.987674358070052</v>
      </c>
      <c r="AB1099" s="17">
        <v>8833114346.1597939</v>
      </c>
      <c r="AC1099" s="17">
        <v>16234914037.406662</v>
      </c>
      <c r="AD1099" s="17">
        <v>20429063140.151402</v>
      </c>
      <c r="AE1099" s="17">
        <v>49397296636.697815</v>
      </c>
      <c r="AF1099" s="17">
        <v>1.8831910620093082</v>
      </c>
      <c r="AG1099" s="17">
        <v>165433906</v>
      </c>
      <c r="AH1099" s="14"/>
      <c r="AI1099" s="16"/>
      <c r="AJ1099" s="21">
        <f t="shared" si="122"/>
        <v>209829550190.98538</v>
      </c>
      <c r="AK1099" s="1">
        <f t="shared" si="117"/>
        <v>86.025109923699844</v>
      </c>
      <c r="AL1099" s="1">
        <f t="shared" si="121"/>
        <v>171350462746.56293</v>
      </c>
    </row>
    <row r="1100" spans="1:38">
      <c r="A1100" s="16" t="s">
        <v>91</v>
      </c>
      <c r="B1100" t="s">
        <v>138</v>
      </c>
      <c r="C1100">
        <v>22</v>
      </c>
      <c r="D1100">
        <v>35</v>
      </c>
      <c r="E1100" s="14"/>
      <c r="F1100" s="1">
        <v>0</v>
      </c>
      <c r="G1100" s="14">
        <v>1987</v>
      </c>
      <c r="H1100" s="3">
        <v>0</v>
      </c>
      <c r="I1100" s="3">
        <v>66250000</v>
      </c>
      <c r="J1100" s="3">
        <v>0</v>
      </c>
      <c r="K1100" s="3">
        <v>7060000000</v>
      </c>
      <c r="L1100" s="3">
        <v>0</v>
      </c>
      <c r="M1100" s="4">
        <v>4221598500</v>
      </c>
      <c r="N1100" s="4">
        <v>38871413.75</v>
      </c>
      <c r="O1100" s="4">
        <v>0</v>
      </c>
      <c r="P1100" s="4">
        <v>53461650177.851349</v>
      </c>
      <c r="Q1100" s="4">
        <v>0</v>
      </c>
      <c r="R1100" s="4">
        <v>5592325000</v>
      </c>
      <c r="S1100" s="12">
        <v>17206000000</v>
      </c>
      <c r="T1100" s="12">
        <v>-12532000000</v>
      </c>
      <c r="U1100" s="1">
        <f t="shared" si="118"/>
        <v>12718575000</v>
      </c>
      <c r="V1100" s="1">
        <f t="shared" si="119"/>
        <v>57722120091.601349</v>
      </c>
      <c r="W1100" s="1">
        <f t="shared" si="120"/>
        <v>-45003545091.601349</v>
      </c>
      <c r="X1100" s="1">
        <v>27</v>
      </c>
      <c r="Y1100" s="13">
        <v>75929617715.011856</v>
      </c>
      <c r="Z1100" s="17">
        <v>512.2894905330819</v>
      </c>
      <c r="AA1100" s="17">
        <v>3.3950092919657493</v>
      </c>
      <c r="AB1100" s="17">
        <v>7156066771.5160408</v>
      </c>
      <c r="AC1100" s="17">
        <v>17127700383.792583</v>
      </c>
      <c r="AD1100" s="17">
        <v>19112267492.114273</v>
      </c>
      <c r="AE1100" s="17">
        <v>43792928115.11219</v>
      </c>
      <c r="AF1100" s="17">
        <v>1.8256754085777638</v>
      </c>
      <c r="AG1100" s="17">
        <v>168481931</v>
      </c>
      <c r="AH1100" s="14"/>
      <c r="AI1100" s="16"/>
      <c r="AJ1100" s="21">
        <f t="shared" si="122"/>
        <v>224534657119.5578</v>
      </c>
      <c r="AK1100" s="1">
        <f t="shared" si="117"/>
        <v>87.727374196924899</v>
      </c>
      <c r="AL1100" s="1">
        <f t="shared" si="121"/>
        <v>179531112027.95645</v>
      </c>
    </row>
    <row r="1101" spans="1:38">
      <c r="A1101" s="16" t="s">
        <v>91</v>
      </c>
      <c r="B1101" t="s">
        <v>138</v>
      </c>
      <c r="C1101">
        <v>22</v>
      </c>
      <c r="D1101">
        <v>35</v>
      </c>
      <c r="E1101" s="14"/>
      <c r="F1101" s="1">
        <v>0</v>
      </c>
      <c r="G1101" s="14">
        <v>1988</v>
      </c>
      <c r="H1101" s="3">
        <v>0</v>
      </c>
      <c r="I1101" s="3">
        <v>85000000</v>
      </c>
      <c r="J1101" s="3">
        <v>0</v>
      </c>
      <c r="K1101" s="3">
        <v>6453000000</v>
      </c>
      <c r="L1101" s="3">
        <v>0</v>
      </c>
      <c r="M1101" s="4">
        <v>4797598500</v>
      </c>
      <c r="N1101" s="4">
        <v>127429437.49999999</v>
      </c>
      <c r="O1101" s="4">
        <v>0</v>
      </c>
      <c r="P1101" s="4">
        <v>55032123205.816437</v>
      </c>
      <c r="Q1101" s="4">
        <v>0</v>
      </c>
      <c r="R1101" s="4">
        <v>5048320000</v>
      </c>
      <c r="S1101" s="12">
        <v>19509000000</v>
      </c>
      <c r="T1101" s="12">
        <v>-13831000000</v>
      </c>
      <c r="U1101" s="1">
        <f t="shared" si="118"/>
        <v>11586320000</v>
      </c>
      <c r="V1101" s="1">
        <f t="shared" si="119"/>
        <v>59957151143.316437</v>
      </c>
      <c r="W1101" s="1">
        <f t="shared" si="120"/>
        <v>-48370831143.316437</v>
      </c>
      <c r="X1101" s="1">
        <v>28</v>
      </c>
      <c r="Y1101" s="13">
        <v>88787623309.659332</v>
      </c>
      <c r="Z1101" s="17">
        <v>535.29303875862433</v>
      </c>
      <c r="AA1101" s="17">
        <v>4.4903416233671436</v>
      </c>
      <c r="AB1101" s="17">
        <v>7567064443.1331377</v>
      </c>
      <c r="AC1101" s="17">
        <v>19098887453.291714</v>
      </c>
      <c r="AD1101" s="17">
        <v>22753931907.784134</v>
      </c>
      <c r="AE1101" s="17">
        <v>53225547618.176086</v>
      </c>
      <c r="AF1101" s="17">
        <v>1.7694294515747191</v>
      </c>
      <c r="AG1101" s="17">
        <v>171489631</v>
      </c>
      <c r="AH1101" s="14"/>
      <c r="AI1101" s="16"/>
      <c r="AJ1101" s="21">
        <f t="shared" si="122"/>
        <v>243898287633.83557</v>
      </c>
      <c r="AK1101" s="1">
        <f t="shared" si="117"/>
        <v>90.00287293802127</v>
      </c>
      <c r="AL1101" s="1">
        <f t="shared" si="121"/>
        <v>195527456490.51913</v>
      </c>
    </row>
    <row r="1102" spans="1:38">
      <c r="A1102" s="16" t="s">
        <v>91</v>
      </c>
      <c r="B1102" t="s">
        <v>138</v>
      </c>
      <c r="C1102">
        <v>22</v>
      </c>
      <c r="D1102">
        <v>35</v>
      </c>
      <c r="E1102" s="14"/>
      <c r="F1102" s="1">
        <v>0</v>
      </c>
      <c r="G1102" s="14">
        <v>1989</v>
      </c>
      <c r="H1102" s="3">
        <v>0</v>
      </c>
      <c r="I1102" s="3">
        <v>125000000</v>
      </c>
      <c r="J1102" s="3">
        <v>0</v>
      </c>
      <c r="K1102" s="3">
        <v>8558000000</v>
      </c>
      <c r="L1102" s="3">
        <v>0</v>
      </c>
      <c r="M1102" s="4">
        <v>5479598500</v>
      </c>
      <c r="N1102" s="4">
        <v>224759699.99999997</v>
      </c>
      <c r="O1102" s="4">
        <v>0</v>
      </c>
      <c r="P1102" s="4">
        <v>60449259803.709648</v>
      </c>
      <c r="Q1102" s="4">
        <v>0</v>
      </c>
      <c r="R1102" s="4">
        <v>5453531000</v>
      </c>
      <c r="S1102" s="12">
        <v>22974000000</v>
      </c>
      <c r="T1102" s="12">
        <v>-16310000000</v>
      </c>
      <c r="U1102" s="1">
        <f t="shared" si="118"/>
        <v>14136531000</v>
      </c>
      <c r="V1102" s="1">
        <f t="shared" si="119"/>
        <v>66153618003.709648</v>
      </c>
      <c r="W1102" s="1">
        <f t="shared" si="120"/>
        <v>-52017087003.709648</v>
      </c>
      <c r="X1102" s="1">
        <v>29</v>
      </c>
      <c r="Y1102" s="13">
        <v>101455197785.78325</v>
      </c>
      <c r="Z1102" s="17">
        <v>573.99056148071338</v>
      </c>
      <c r="AA1102" s="17">
        <v>7.2292221120287365</v>
      </c>
      <c r="AB1102" s="17">
        <v>8868399677.7596283</v>
      </c>
      <c r="AC1102" s="17">
        <v>21947873106.889988</v>
      </c>
      <c r="AD1102" s="17">
        <v>26951628495.017693</v>
      </c>
      <c r="AE1102" s="17">
        <v>54592497560.465096</v>
      </c>
      <c r="AF1102" s="17">
        <v>1.7155970295499954</v>
      </c>
      <c r="AG1102" s="17">
        <v>174457084</v>
      </c>
      <c r="AH1102" s="14"/>
      <c r="AI1102" s="16"/>
      <c r="AJ1102" s="21">
        <f t="shared" si="122"/>
        <v>266731621628.80496</v>
      </c>
      <c r="AK1102" s="1">
        <f t="shared" si="117"/>
        <v>92.169945719934901</v>
      </c>
      <c r="AL1102" s="1">
        <f t="shared" si="121"/>
        <v>214714534625.09531</v>
      </c>
    </row>
    <row r="1103" spans="1:38">
      <c r="A1103" s="16" t="s">
        <v>91</v>
      </c>
      <c r="B1103" t="s">
        <v>138</v>
      </c>
      <c r="C1103">
        <v>22</v>
      </c>
      <c r="D1103">
        <v>35</v>
      </c>
      <c r="E1103" s="14"/>
      <c r="F1103" s="1">
        <v>0</v>
      </c>
      <c r="G1103" s="14">
        <v>1990</v>
      </c>
      <c r="H1103" s="3">
        <v>0</v>
      </c>
      <c r="I1103" s="3">
        <v>107500000</v>
      </c>
      <c r="J1103" s="3">
        <v>0</v>
      </c>
      <c r="K1103" s="3">
        <v>9747000000</v>
      </c>
      <c r="L1103" s="3">
        <v>0</v>
      </c>
      <c r="M1103" s="4">
        <v>6572598500</v>
      </c>
      <c r="N1103" s="4">
        <v>275080887.49999994</v>
      </c>
      <c r="O1103" s="4">
        <v>0</v>
      </c>
      <c r="P1103" s="4">
        <v>71103696579.725693</v>
      </c>
      <c r="Q1103" s="4">
        <v>0</v>
      </c>
      <c r="R1103" s="4">
        <v>7459058000</v>
      </c>
      <c r="S1103" s="12">
        <v>26807000000</v>
      </c>
      <c r="T1103" s="12">
        <v>-21455000000</v>
      </c>
      <c r="U1103" s="1">
        <f t="shared" si="118"/>
        <v>17313558000</v>
      </c>
      <c r="V1103" s="1">
        <f t="shared" si="119"/>
        <v>77951375967.225693</v>
      </c>
      <c r="W1103" s="1">
        <f t="shared" si="120"/>
        <v>-60637817967.225693</v>
      </c>
      <c r="X1103" s="1">
        <v>30</v>
      </c>
      <c r="Y1103" s="13">
        <v>114426498044.99562</v>
      </c>
      <c r="Z1103" s="17">
        <v>615.33111882593903</v>
      </c>
      <c r="AA1103" s="17">
        <v>7.2023061213027688</v>
      </c>
      <c r="AB1103" s="17">
        <v>10119870775.886185</v>
      </c>
      <c r="AC1103" s="17">
        <v>25476546359.522915</v>
      </c>
      <c r="AD1103" s="17">
        <v>32427649194.822273</v>
      </c>
      <c r="AE1103" s="17">
        <v>65010496805.139542</v>
      </c>
      <c r="AF1103" s="17">
        <v>1.6644554620239282</v>
      </c>
      <c r="AG1103" s="17">
        <v>177385145</v>
      </c>
      <c r="AH1103" s="14"/>
      <c r="AI1103" s="16"/>
      <c r="AJ1103" s="21">
        <f t="shared" si="122"/>
        <v>293910183534.60266</v>
      </c>
      <c r="AK1103" s="1">
        <f t="shared" si="117"/>
        <v>94.120944997213314</v>
      </c>
      <c r="AL1103" s="1">
        <f t="shared" si="121"/>
        <v>233272365567.37695</v>
      </c>
    </row>
    <row r="1104" spans="1:38">
      <c r="A1104" s="16" t="s">
        <v>91</v>
      </c>
      <c r="B1104" t="s">
        <v>138</v>
      </c>
      <c r="C1104">
        <v>22</v>
      </c>
      <c r="D1104">
        <v>35</v>
      </c>
      <c r="E1104" s="14"/>
      <c r="F1104" s="1">
        <v>0</v>
      </c>
      <c r="G1104" s="14">
        <v>1991</v>
      </c>
      <c r="H1104" s="3">
        <v>0</v>
      </c>
      <c r="I1104" s="3">
        <v>150000000</v>
      </c>
      <c r="J1104" s="3">
        <v>0</v>
      </c>
      <c r="K1104" s="3">
        <v>12346000000</v>
      </c>
      <c r="L1104" s="3">
        <v>0</v>
      </c>
      <c r="M1104" s="4">
        <v>8054598500</v>
      </c>
      <c r="N1104" s="4">
        <v>147353245.44902393</v>
      </c>
      <c r="O1104" s="4">
        <v>0</v>
      </c>
      <c r="P1104" s="4">
        <v>80950557722.888687</v>
      </c>
      <c r="Q1104" s="4">
        <v>0</v>
      </c>
      <c r="R1104" s="4">
        <v>9257939000</v>
      </c>
      <c r="S1104" s="12">
        <v>29635000000</v>
      </c>
      <c r="T1104" s="12">
        <v>-24834000000</v>
      </c>
      <c r="U1104" s="1">
        <f t="shared" si="118"/>
        <v>21753939000</v>
      </c>
      <c r="V1104" s="1">
        <f t="shared" si="119"/>
        <v>89152509468.337708</v>
      </c>
      <c r="W1104" s="1">
        <f t="shared" si="120"/>
        <v>-67398570468.337708</v>
      </c>
      <c r="X1104" s="1">
        <v>31</v>
      </c>
      <c r="Y1104" s="13">
        <v>128167999846.51942</v>
      </c>
      <c r="Z1104" s="17">
        <v>659.53218726516229</v>
      </c>
      <c r="AA1104" s="17">
        <v>7.1832980791804317</v>
      </c>
      <c r="AB1104" s="17">
        <v>10657021111.734804</v>
      </c>
      <c r="AC1104" s="17">
        <v>28763128454.564587</v>
      </c>
      <c r="AD1104" s="17">
        <v>34603553047.736458</v>
      </c>
      <c r="AE1104" s="17">
        <v>72195846707.319199</v>
      </c>
      <c r="AF1104" s="17">
        <v>1.6144807048468837</v>
      </c>
      <c r="AG1104" s="17">
        <v>180272237</v>
      </c>
      <c r="AH1104" s="14"/>
      <c r="AI1104" s="16"/>
      <c r="AJ1104" s="21">
        <f t="shared" si="122"/>
        <v>320886382765.01794</v>
      </c>
      <c r="AK1104" s="1">
        <f t="shared" si="117"/>
        <v>95.498315964464666</v>
      </c>
      <c r="AL1104" s="1">
        <f t="shared" si="121"/>
        <v>253487812296.68024</v>
      </c>
    </row>
    <row r="1105" spans="1:38">
      <c r="A1105" s="16" t="s">
        <v>91</v>
      </c>
      <c r="B1105" t="s">
        <v>138</v>
      </c>
      <c r="C1105">
        <v>22</v>
      </c>
      <c r="D1105">
        <v>35</v>
      </c>
      <c r="E1105" s="14"/>
      <c r="F1105" s="1">
        <v>0</v>
      </c>
      <c r="G1105" s="14">
        <v>1992</v>
      </c>
      <c r="H1105" s="3">
        <v>0</v>
      </c>
      <c r="I1105" s="3">
        <v>168750000</v>
      </c>
      <c r="J1105" s="3">
        <v>0</v>
      </c>
      <c r="K1105" s="3">
        <v>18028000000</v>
      </c>
      <c r="L1105" s="3">
        <v>0</v>
      </c>
      <c r="M1105" s="4">
        <v>9831598500</v>
      </c>
      <c r="N1105" s="4">
        <v>144236025.92811322</v>
      </c>
      <c r="O1105" s="4">
        <v>0</v>
      </c>
      <c r="P1105" s="4">
        <v>89554062505.483292</v>
      </c>
      <c r="Q1105" s="4">
        <v>0</v>
      </c>
      <c r="R1105" s="4">
        <v>10448610000</v>
      </c>
      <c r="S1105" s="12">
        <v>33796000000</v>
      </c>
      <c r="T1105" s="12">
        <v>-26774000000</v>
      </c>
      <c r="U1105" s="1">
        <f t="shared" si="118"/>
        <v>28645360000</v>
      </c>
      <c r="V1105" s="1">
        <f t="shared" si="119"/>
        <v>99529897031.411407</v>
      </c>
      <c r="W1105" s="1">
        <f t="shared" si="120"/>
        <v>-70884537031.411407</v>
      </c>
      <c r="X1105" s="1">
        <v>32</v>
      </c>
      <c r="Y1105" s="13">
        <v>139116270052.44562</v>
      </c>
      <c r="Z1105" s="17">
        <v>696.15920921590373</v>
      </c>
      <c r="AA1105" s="17">
        <v>5.5534851305165631</v>
      </c>
      <c r="AB1105" s="17">
        <v>12183386469.246721</v>
      </c>
      <c r="AC1105" s="17">
        <v>29794366583.372196</v>
      </c>
      <c r="AD1105" s="17">
        <v>35850673812.478828</v>
      </c>
      <c r="AE1105" s="17">
        <v>77581381847.910324</v>
      </c>
      <c r="AF1105" s="17">
        <v>1.5669684140525169</v>
      </c>
      <c r="AG1105" s="17">
        <v>183119294</v>
      </c>
      <c r="AH1105" s="14"/>
      <c r="AI1105" s="16"/>
      <c r="AJ1105" s="21">
        <f t="shared" si="122"/>
        <v>343165077485.85809</v>
      </c>
      <c r="AK1105" s="1">
        <f t="shared" si="117"/>
        <v>95.269987547023646</v>
      </c>
      <c r="AL1105" s="1">
        <f t="shared" si="121"/>
        <v>272280540454.44669</v>
      </c>
    </row>
    <row r="1106" spans="1:38">
      <c r="A1106" s="16" t="s">
        <v>91</v>
      </c>
      <c r="B1106" t="s">
        <v>138</v>
      </c>
      <c r="C1106">
        <v>22</v>
      </c>
      <c r="D1106">
        <v>35</v>
      </c>
      <c r="E1106" s="14"/>
      <c r="F1106" s="1">
        <v>0</v>
      </c>
      <c r="G1106" s="14">
        <v>1993</v>
      </c>
      <c r="H1106" s="3">
        <v>356000000</v>
      </c>
      <c r="I1106" s="3">
        <v>196250000</v>
      </c>
      <c r="J1106" s="3">
        <v>0</v>
      </c>
      <c r="K1106" s="3">
        <v>12573000000</v>
      </c>
      <c r="L1106" s="3">
        <v>0</v>
      </c>
      <c r="M1106" s="4">
        <v>11835598500</v>
      </c>
      <c r="N1106" s="4">
        <v>2871428616.4484711</v>
      </c>
      <c r="O1106" s="4">
        <v>0</v>
      </c>
      <c r="P1106" s="4">
        <v>90744381776.160355</v>
      </c>
      <c r="Q1106" s="4">
        <v>0</v>
      </c>
      <c r="R1106" s="4">
        <v>11262660000</v>
      </c>
      <c r="S1106" s="12">
        <v>36607000000</v>
      </c>
      <c r="T1106" s="12">
        <v>-28376000000</v>
      </c>
      <c r="U1106" s="1">
        <f t="shared" si="118"/>
        <v>24387910000</v>
      </c>
      <c r="V1106" s="1">
        <f t="shared" si="119"/>
        <v>105451408892.60883</v>
      </c>
      <c r="W1106" s="1">
        <f t="shared" si="120"/>
        <v>-81063498892.608826</v>
      </c>
      <c r="X1106" s="1">
        <v>33</v>
      </c>
      <c r="Y1106" s="13">
        <v>158006849878.89969</v>
      </c>
      <c r="Z1106" s="17">
        <v>735.35803775319698</v>
      </c>
      <c r="AA1106" s="17">
        <v>5.6307275718500591</v>
      </c>
      <c r="AB1106" s="17">
        <v>14257437617.206701</v>
      </c>
      <c r="AC1106" s="17">
        <v>31760678919.792877</v>
      </c>
      <c r="AD1106" s="17">
        <v>41525223401.551628</v>
      </c>
      <c r="AE1106" s="17">
        <v>92453018462.529312</v>
      </c>
      <c r="AF1106" s="17">
        <v>1.5251246527196478</v>
      </c>
      <c r="AG1106" s="17">
        <v>185933497</v>
      </c>
      <c r="AH1106" s="14"/>
      <c r="AI1106" s="16"/>
      <c r="AJ1106" s="21">
        <f t="shared" si="122"/>
        <v>375315474042.38208</v>
      </c>
      <c r="AK1106" s="1">
        <f t="shared" si="117"/>
        <v>96.528473430729051</v>
      </c>
      <c r="AL1106" s="1">
        <f t="shared" si="121"/>
        <v>294251975149.77325</v>
      </c>
    </row>
    <row r="1107" spans="1:38">
      <c r="A1107" s="16" t="s">
        <v>91</v>
      </c>
      <c r="B1107" t="s">
        <v>138</v>
      </c>
      <c r="C1107">
        <v>22</v>
      </c>
      <c r="D1107">
        <v>35</v>
      </c>
      <c r="E1107" s="14"/>
      <c r="F1107" s="1">
        <v>0</v>
      </c>
      <c r="G1107" s="14">
        <v>1994</v>
      </c>
      <c r="H1107" s="3">
        <v>986004560.2331723</v>
      </c>
      <c r="I1107" s="3">
        <v>185000000</v>
      </c>
      <c r="J1107" s="3">
        <v>0</v>
      </c>
      <c r="K1107" s="3">
        <v>10388000000</v>
      </c>
      <c r="L1107" s="3">
        <v>0</v>
      </c>
      <c r="M1107" s="4">
        <v>13944598500</v>
      </c>
      <c r="N1107" s="4">
        <v>3757744902.6438909</v>
      </c>
      <c r="O1107" s="4">
        <v>0</v>
      </c>
      <c r="P1107" s="4">
        <v>109725303810.36252</v>
      </c>
      <c r="Q1107" s="4">
        <v>0</v>
      </c>
      <c r="R1107" s="4">
        <v>12132680000</v>
      </c>
      <c r="S1107" s="12">
        <v>40223000000</v>
      </c>
      <c r="T1107" s="12">
        <v>-32322000000</v>
      </c>
      <c r="U1107" s="1">
        <f t="shared" si="118"/>
        <v>23691684560.233173</v>
      </c>
      <c r="V1107" s="1">
        <f t="shared" si="119"/>
        <v>127427647213.00641</v>
      </c>
      <c r="W1107" s="1">
        <f t="shared" si="120"/>
        <v>-103735962652.77324</v>
      </c>
      <c r="X1107" s="1">
        <v>34</v>
      </c>
      <c r="Y1107" s="13">
        <v>176892148243.48953</v>
      </c>
      <c r="Z1107" s="17">
        <v>779.10844200698409</v>
      </c>
      <c r="AA1107" s="17">
        <v>5.9495377771978184</v>
      </c>
      <c r="AB1107" s="17">
        <v>14353349895.849127</v>
      </c>
      <c r="AC1107" s="17">
        <v>36129585230.7136</v>
      </c>
      <c r="AD1107" s="17">
        <v>48770378875.098</v>
      </c>
      <c r="AE1107" s="17">
        <v>105574130572.95847</v>
      </c>
      <c r="AF1107" s="17">
        <v>1.4900569369671217</v>
      </c>
      <c r="AG1107" s="17">
        <v>188724756</v>
      </c>
      <c r="AH1107" s="14"/>
      <c r="AI1107" s="16"/>
      <c r="AJ1107" s="21">
        <f t="shared" si="122"/>
        <v>414327720295.85504</v>
      </c>
      <c r="AK1107" s="1">
        <f t="shared" si="117"/>
        <v>97.936199009134512</v>
      </c>
      <c r="AL1107" s="1">
        <f t="shared" si="121"/>
        <v>310591757643.08179</v>
      </c>
    </row>
    <row r="1108" spans="1:38">
      <c r="A1108" s="16" t="s">
        <v>91</v>
      </c>
      <c r="B1108" t="s">
        <v>138</v>
      </c>
      <c r="C1108">
        <v>22</v>
      </c>
      <c r="D1108">
        <v>35</v>
      </c>
      <c r="E1108" s="14"/>
      <c r="F1108" s="1">
        <v>0</v>
      </c>
      <c r="G1108" s="14">
        <v>1995</v>
      </c>
      <c r="H1108" s="3">
        <v>1605320716.8497708</v>
      </c>
      <c r="I1108" s="3">
        <v>222500000</v>
      </c>
      <c r="J1108" s="3">
        <v>0</v>
      </c>
      <c r="K1108" s="3">
        <v>11482000000</v>
      </c>
      <c r="L1108" s="3">
        <v>0</v>
      </c>
      <c r="M1108" s="4">
        <v>18290598500</v>
      </c>
      <c r="N1108" s="4">
        <v>5629196790.2315531</v>
      </c>
      <c r="O1108" s="4">
        <v>0</v>
      </c>
      <c r="P1108" s="4">
        <v>126592053954.86545</v>
      </c>
      <c r="Q1108" s="4">
        <v>0</v>
      </c>
      <c r="R1108" s="4">
        <v>13708250000</v>
      </c>
      <c r="S1108" s="12">
        <v>47454000000</v>
      </c>
      <c r="T1108" s="12">
        <v>-40921000000</v>
      </c>
      <c r="U1108" s="1">
        <f t="shared" si="118"/>
        <v>27018070716.84977</v>
      </c>
      <c r="V1108" s="1">
        <f t="shared" si="119"/>
        <v>150511849245.09698</v>
      </c>
      <c r="W1108" s="1">
        <f t="shared" si="120"/>
        <v>-123493778528.24722</v>
      </c>
      <c r="X1108" s="1">
        <v>35</v>
      </c>
      <c r="Y1108" s="13">
        <v>202132032844.15887</v>
      </c>
      <c r="Z1108" s="17">
        <v>832.28035731759303</v>
      </c>
      <c r="AA1108" s="17">
        <v>6.8247130237271989</v>
      </c>
      <c r="AB1108" s="17">
        <v>15825045257.725439</v>
      </c>
      <c r="AC1108" s="17">
        <v>41185872732.474854</v>
      </c>
      <c r="AD1108" s="17">
        <v>57465752585.216621</v>
      </c>
      <c r="AE1108" s="17">
        <v>124466948805.27997</v>
      </c>
      <c r="AF1108" s="17">
        <v>1.4605195956352905</v>
      </c>
      <c r="AG1108" s="17">
        <v>191501345</v>
      </c>
      <c r="AH1108" s="14"/>
      <c r="AI1108" s="16"/>
      <c r="AJ1108" s="21">
        <f t="shared" si="122"/>
        <v>460763843162.70227</v>
      </c>
      <c r="AK1108" s="1">
        <f t="shared" si="117"/>
        <v>99.301129184739438</v>
      </c>
      <c r="AL1108" s="1">
        <f t="shared" si="121"/>
        <v>337270064634.45508</v>
      </c>
    </row>
    <row r="1109" spans="1:38">
      <c r="A1109" s="16" t="s">
        <v>91</v>
      </c>
      <c r="B1109" t="s">
        <v>138</v>
      </c>
      <c r="C1109">
        <v>22</v>
      </c>
      <c r="D1109">
        <v>35</v>
      </c>
      <c r="E1109" s="14"/>
      <c r="F1109" s="1">
        <v>0</v>
      </c>
      <c r="G1109" s="14">
        <v>1996</v>
      </c>
      <c r="H1109" s="3">
        <v>2145080121.6248038</v>
      </c>
      <c r="I1109" s="3">
        <v>205000000</v>
      </c>
      <c r="J1109" s="3">
        <v>0</v>
      </c>
      <c r="K1109" s="3">
        <v>13643000000</v>
      </c>
      <c r="L1109" s="3">
        <v>0</v>
      </c>
      <c r="M1109" s="4">
        <v>24484598500</v>
      </c>
      <c r="N1109" s="4">
        <v>9039215318.563921</v>
      </c>
      <c r="O1109" s="4">
        <v>0</v>
      </c>
      <c r="P1109" s="4">
        <v>131259941675.42595</v>
      </c>
      <c r="Q1109" s="4">
        <v>0</v>
      </c>
      <c r="R1109" s="4">
        <v>18251110000</v>
      </c>
      <c r="S1109" s="12">
        <v>50188000000</v>
      </c>
      <c r="T1109" s="12">
        <v>-44240000000</v>
      </c>
      <c r="U1109" s="1">
        <f t="shared" si="118"/>
        <v>34244190121.624802</v>
      </c>
      <c r="V1109" s="1">
        <f t="shared" si="119"/>
        <v>164783755493.98987</v>
      </c>
      <c r="W1109" s="1">
        <f t="shared" si="120"/>
        <v>-130539565372.36507</v>
      </c>
      <c r="X1109" s="1">
        <v>36</v>
      </c>
      <c r="Y1109" s="13">
        <v>227369671349.349</v>
      </c>
      <c r="Z1109" s="17">
        <v>883.14939959255798</v>
      </c>
      <c r="AA1109" s="17">
        <v>6.1120080304326621</v>
      </c>
      <c r="AB1109" s="17">
        <v>17204969110.543282</v>
      </c>
      <c r="AC1109" s="17">
        <v>47163753723.115273</v>
      </c>
      <c r="AD1109" s="17">
        <v>67306789766.666664</v>
      </c>
      <c r="AE1109" s="17">
        <v>141781317763.12659</v>
      </c>
      <c r="AF1109" s="17">
        <v>1.4322994984467883</v>
      </c>
      <c r="AG1109" s="17">
        <v>194263955</v>
      </c>
      <c r="AH1109" s="14"/>
      <c r="AI1109" s="16"/>
      <c r="AJ1109" s="21">
        <f t="shared" si="122"/>
        <v>509332515002.74213</v>
      </c>
      <c r="AK1109" s="1">
        <f t="shared" si="117"/>
        <v>99.232082895215257</v>
      </c>
      <c r="AL1109" s="1">
        <f t="shared" si="121"/>
        <v>378792949630.37708</v>
      </c>
    </row>
    <row r="1110" spans="1:38">
      <c r="A1110" s="16" t="s">
        <v>91</v>
      </c>
      <c r="B1110" t="s">
        <v>138</v>
      </c>
      <c r="C1110">
        <v>22</v>
      </c>
      <c r="D1110">
        <v>35</v>
      </c>
      <c r="E1110" s="14"/>
      <c r="F1110" s="1">
        <v>0</v>
      </c>
      <c r="G1110" s="14">
        <v>1997</v>
      </c>
      <c r="H1110" s="3">
        <v>2154692876.1137075</v>
      </c>
      <c r="I1110" s="3">
        <v>283750000</v>
      </c>
      <c r="J1110" s="3">
        <v>0</v>
      </c>
      <c r="K1110" s="3">
        <v>12032000000</v>
      </c>
      <c r="L1110" s="3">
        <v>0</v>
      </c>
      <c r="M1110" s="4">
        <v>27414863562.908451</v>
      </c>
      <c r="N1110" s="4">
        <v>6449872100</v>
      </c>
      <c r="O1110" s="4">
        <v>0</v>
      </c>
      <c r="P1110" s="4">
        <v>138719883435.32205</v>
      </c>
      <c r="Q1110" s="4">
        <v>0</v>
      </c>
      <c r="R1110" s="4">
        <v>16586890000</v>
      </c>
      <c r="S1110" s="12">
        <v>56298000000</v>
      </c>
      <c r="T1110" s="12">
        <v>-46223000000</v>
      </c>
      <c r="U1110" s="1">
        <f t="shared" si="118"/>
        <v>31057332876.113708</v>
      </c>
      <c r="V1110" s="1">
        <f t="shared" si="119"/>
        <v>172584619098.2305</v>
      </c>
      <c r="W1110" s="1">
        <f t="shared" si="120"/>
        <v>-141527286222.11679</v>
      </c>
      <c r="X1110" s="1">
        <v>37</v>
      </c>
      <c r="Y1110" s="13">
        <v>215748854646.70441</v>
      </c>
      <c r="Z1110" s="17">
        <v>911.75056635394697</v>
      </c>
      <c r="AA1110" s="17">
        <v>3.2385422867958766</v>
      </c>
      <c r="AB1110" s="17">
        <v>14763283767.94792</v>
      </c>
      <c r="AC1110" s="17">
        <v>51204742098.668304</v>
      </c>
      <c r="AD1110" s="17">
        <v>61073530891.16114</v>
      </c>
      <c r="AE1110" s="17">
        <v>133076708751.71989</v>
      </c>
      <c r="AF1110" s="17">
        <v>1.4055645419530904</v>
      </c>
      <c r="AG1110" s="17">
        <v>197013740</v>
      </c>
      <c r="AH1110" s="14"/>
      <c r="AI1110" s="16"/>
      <c r="AJ1110" s="21">
        <f t="shared" si="122"/>
        <v>549601602521.96259</v>
      </c>
      <c r="AK1110" s="1">
        <f t="shared" si="117"/>
        <v>99.144584400425103</v>
      </c>
      <c r="AL1110" s="1">
        <f t="shared" si="121"/>
        <v>408074316299.84583</v>
      </c>
    </row>
    <row r="1111" spans="1:38">
      <c r="A1111" s="16" t="s">
        <v>91</v>
      </c>
      <c r="B1111" t="s">
        <v>138</v>
      </c>
      <c r="C1111">
        <v>22</v>
      </c>
      <c r="D1111">
        <v>35</v>
      </c>
      <c r="E1111" s="14"/>
      <c r="F1111" s="1">
        <v>0</v>
      </c>
      <c r="G1111" s="14">
        <v>1998</v>
      </c>
      <c r="H1111" s="3">
        <v>2100490901.1180403</v>
      </c>
      <c r="I1111" s="3">
        <v>318750000</v>
      </c>
      <c r="J1111" s="3">
        <v>0</v>
      </c>
      <c r="K1111" s="3">
        <v>14906100000</v>
      </c>
      <c r="L1111" s="3">
        <v>0</v>
      </c>
      <c r="M1111" s="4">
        <v>27441266346.133533</v>
      </c>
      <c r="N1111" s="4">
        <v>4565701526.0016947</v>
      </c>
      <c r="O1111" s="4">
        <v>0</v>
      </c>
      <c r="P1111" s="4">
        <v>154130774722.78503</v>
      </c>
      <c r="Q1111" s="4">
        <v>0</v>
      </c>
      <c r="R1111" s="4">
        <v>22713380000</v>
      </c>
      <c r="S1111" s="12">
        <v>50371000000</v>
      </c>
      <c r="T1111" s="12">
        <v>-31942100000</v>
      </c>
      <c r="U1111" s="1">
        <f t="shared" si="118"/>
        <v>40038720901.118042</v>
      </c>
      <c r="V1111" s="1">
        <f t="shared" si="119"/>
        <v>186137742594.92026</v>
      </c>
      <c r="W1111" s="1">
        <f t="shared" si="120"/>
        <v>-146099021693.80222</v>
      </c>
      <c r="X1111" s="1">
        <v>38</v>
      </c>
      <c r="Y1111" s="13">
        <v>95445548017.354919</v>
      </c>
      <c r="Z1111" s="17">
        <v>781.17925437130043</v>
      </c>
      <c r="AA1111" s="17">
        <v>-14.320946627408844</v>
      </c>
      <c r="AB1111" s="17">
        <v>5434199885.5938253</v>
      </c>
      <c r="AC1111" s="17">
        <v>34303004617.868233</v>
      </c>
      <c r="AD1111" s="17">
        <v>24271332737.521507</v>
      </c>
      <c r="AE1111" s="17">
        <v>64694378918.189041</v>
      </c>
      <c r="AF1111" s="17">
        <v>1.384208216262159</v>
      </c>
      <c r="AG1111" s="17">
        <v>199759782</v>
      </c>
      <c r="AH1111" s="14"/>
      <c r="AI1111" s="16"/>
      <c r="AJ1111" s="21">
        <f t="shared" si="122"/>
        <v>548166448949.4751</v>
      </c>
      <c r="AK1111" s="1">
        <f t="shared" si="117"/>
        <v>98.44510423531996</v>
      </c>
      <c r="AL1111" s="1">
        <f t="shared" si="121"/>
        <v>402067427255.67285</v>
      </c>
    </row>
    <row r="1112" spans="1:38">
      <c r="A1112" s="16" t="s">
        <v>91</v>
      </c>
      <c r="B1112" t="s">
        <v>138</v>
      </c>
      <c r="C1112">
        <v>22</v>
      </c>
      <c r="D1112">
        <v>35</v>
      </c>
      <c r="E1112" s="14"/>
      <c r="F1112" s="1">
        <v>0</v>
      </c>
      <c r="G1112" s="14">
        <v>1999</v>
      </c>
      <c r="H1112" s="3">
        <v>2230104168.1734166</v>
      </c>
      <c r="I1112" s="3">
        <v>541250000</v>
      </c>
      <c r="J1112" s="3">
        <v>0</v>
      </c>
      <c r="K1112" s="3">
        <v>14978100000</v>
      </c>
      <c r="L1112" s="3">
        <v>0</v>
      </c>
      <c r="M1112" s="4">
        <v>28839479249.216805</v>
      </c>
      <c r="N1112" s="4">
        <v>17744533158.169022</v>
      </c>
      <c r="O1112" s="4">
        <v>0</v>
      </c>
      <c r="P1112" s="4">
        <v>154130460273.6355</v>
      </c>
      <c r="Q1112" s="4">
        <v>0</v>
      </c>
      <c r="R1112" s="4">
        <v>26445030000</v>
      </c>
      <c r="S1112" s="12">
        <v>51241900000</v>
      </c>
      <c r="T1112" s="12">
        <v>-30598500000</v>
      </c>
      <c r="U1112" s="1">
        <f t="shared" si="118"/>
        <v>44194484168.173416</v>
      </c>
      <c r="V1112" s="1">
        <f t="shared" si="119"/>
        <v>200714472681.02133</v>
      </c>
      <c r="W1112" s="1">
        <f t="shared" si="120"/>
        <v>-156519988512.8479</v>
      </c>
      <c r="X1112" s="1">
        <v>39</v>
      </c>
      <c r="Y1112" s="13">
        <v>140001352527.22061</v>
      </c>
      <c r="Z1112" s="17">
        <v>776.65507484206478</v>
      </c>
      <c r="AA1112" s="17">
        <v>-0.5791474240923975</v>
      </c>
      <c r="AB1112" s="17">
        <v>9246329306.65485</v>
      </c>
      <c r="AC1112" s="17">
        <v>28061417899.182457</v>
      </c>
      <c r="AD1112" s="17">
        <v>28194535639.347515</v>
      </c>
      <c r="AE1112" s="17">
        <v>103522319514.00871</v>
      </c>
      <c r="AF1112" s="17">
        <v>1.3688477975986708</v>
      </c>
      <c r="AG1112" s="17">
        <v>202512990</v>
      </c>
      <c r="AH1112" s="14"/>
      <c r="AI1112" s="16"/>
      <c r="AJ1112" s="21">
        <f t="shared" si="122"/>
        <v>555276192507.12781</v>
      </c>
      <c r="AK1112" s="1">
        <f t="shared" si="117"/>
        <v>98.602594366932408</v>
      </c>
      <c r="AL1112" s="1">
        <f t="shared" si="121"/>
        <v>398756203994.27991</v>
      </c>
    </row>
    <row r="1113" spans="1:38">
      <c r="A1113" s="16" t="s">
        <v>91</v>
      </c>
      <c r="B1113" t="s">
        <v>138</v>
      </c>
      <c r="C1113">
        <v>22</v>
      </c>
      <c r="D1113">
        <v>35</v>
      </c>
      <c r="E1113" s="14"/>
      <c r="F1113" s="1">
        <v>0</v>
      </c>
      <c r="G1113" s="14">
        <v>2000</v>
      </c>
      <c r="H1113" s="3">
        <v>2176547982.948935</v>
      </c>
      <c r="I1113" s="3">
        <v>508750000</v>
      </c>
      <c r="J1113" s="3">
        <v>0</v>
      </c>
      <c r="K1113" s="3">
        <v>15128100000</v>
      </c>
      <c r="L1113" s="3">
        <v>0</v>
      </c>
      <c r="M1113" s="4">
        <v>17858232282.829655</v>
      </c>
      <c r="N1113" s="4">
        <v>5901179304.6475592</v>
      </c>
      <c r="O1113" s="4">
        <v>0</v>
      </c>
      <c r="P1113" s="4">
        <v>146830466279.20923</v>
      </c>
      <c r="Q1113" s="4">
        <v>0</v>
      </c>
      <c r="R1113" s="4">
        <v>28501860000</v>
      </c>
      <c r="S1113" s="12">
        <v>65407400000</v>
      </c>
      <c r="T1113" s="12">
        <v>-40365400000</v>
      </c>
      <c r="U1113" s="1">
        <f t="shared" si="118"/>
        <v>46315257982.948936</v>
      </c>
      <c r="V1113" s="1">
        <f t="shared" si="119"/>
        <v>170589877866.68643</v>
      </c>
      <c r="W1113" s="1">
        <f t="shared" si="120"/>
        <v>-124274619883.73749</v>
      </c>
      <c r="X1113" s="1">
        <v>40</v>
      </c>
      <c r="Y1113" s="13">
        <v>165021047883.45132</v>
      </c>
      <c r="Z1113" s="17">
        <v>803.88167788093483</v>
      </c>
      <c r="AA1113" s="17">
        <v>3.5056235284893518</v>
      </c>
      <c r="AB1113" s="17">
        <v>10779199846.751434</v>
      </c>
      <c r="AC1113" s="17">
        <v>32758116573.27116</v>
      </c>
      <c r="AD1113" s="17">
        <v>32758116573.27116</v>
      </c>
      <c r="AE1113" s="17">
        <v>101736066358.85536</v>
      </c>
      <c r="AF1113" s="17">
        <v>1.3572183505819069</v>
      </c>
      <c r="AG1113" s="17">
        <v>205280270</v>
      </c>
      <c r="AH1113" s="14"/>
      <c r="AI1113" s="16"/>
      <c r="AJ1113" s="21">
        <f t="shared" si="122"/>
        <v>573377912867.00098</v>
      </c>
      <c r="AK1113" s="1">
        <f t="shared" si="117"/>
        <v>100</v>
      </c>
      <c r="AL1113" s="1">
        <f t="shared" si="121"/>
        <v>449103292983.26349</v>
      </c>
    </row>
    <row r="1114" spans="1:38">
      <c r="A1114" s="16" t="s">
        <v>91</v>
      </c>
      <c r="B1114" t="s">
        <v>138</v>
      </c>
      <c r="C1114">
        <v>22</v>
      </c>
      <c r="D1114">
        <v>35</v>
      </c>
      <c r="E1114" s="14"/>
      <c r="F1114" s="1">
        <v>0</v>
      </c>
      <c r="G1114" s="14">
        <v>2001</v>
      </c>
      <c r="H1114" s="3">
        <v>2248546981.9087543</v>
      </c>
      <c r="I1114" s="3">
        <v>528750000</v>
      </c>
      <c r="J1114" s="3">
        <v>0</v>
      </c>
      <c r="K1114" s="3">
        <v>15253100000</v>
      </c>
      <c r="L1114" s="3">
        <v>0</v>
      </c>
      <c r="M1114" s="4">
        <v>15203280000</v>
      </c>
      <c r="N1114" s="4">
        <v>5665570800</v>
      </c>
      <c r="O1114" s="4">
        <v>0</v>
      </c>
      <c r="P1114" s="4">
        <v>136177269999.99998</v>
      </c>
      <c r="Q1114" s="4">
        <v>0</v>
      </c>
      <c r="R1114" s="4">
        <v>27246210000</v>
      </c>
      <c r="S1114" s="12">
        <v>57364600000</v>
      </c>
      <c r="T1114" s="12">
        <v>-34668500000</v>
      </c>
      <c r="U1114" s="1">
        <f t="shared" si="118"/>
        <v>45276606981.908752</v>
      </c>
      <c r="V1114" s="1">
        <f t="shared" si="119"/>
        <v>157046120800</v>
      </c>
      <c r="W1114" s="1">
        <f t="shared" si="120"/>
        <v>-111769513818.09125</v>
      </c>
      <c r="X1114" s="1">
        <v>41</v>
      </c>
      <c r="Y1114" s="13">
        <v>160446947638.31348</v>
      </c>
      <c r="Z1114" s="17">
        <v>822.02593440112253</v>
      </c>
      <c r="AA1114" s="17">
        <v>2.2570804907529123</v>
      </c>
      <c r="AB1114" s="17">
        <v>11053285480.022575</v>
      </c>
      <c r="AC1114" s="17">
        <v>34884939617.016464</v>
      </c>
      <c r="AD1114" s="17">
        <v>31564179607.903599</v>
      </c>
      <c r="AE1114" s="17">
        <v>101322506379.01382</v>
      </c>
      <c r="AF1114" s="17">
        <v>1.3467427445684421</v>
      </c>
      <c r="AG1114" s="17">
        <v>208063567</v>
      </c>
      <c r="AH1114" s="14"/>
      <c r="AI1114" s="16"/>
      <c r="AJ1114" s="21">
        <f t="shared" si="122"/>
        <v>587596701862.67358</v>
      </c>
      <c r="AK1114" s="1">
        <f t="shared" si="117"/>
        <v>101.01549624038886</v>
      </c>
      <c r="AL1114" s="1">
        <f t="shared" si="121"/>
        <v>475827188044.58234</v>
      </c>
    </row>
    <row r="1115" spans="1:38">
      <c r="A1115" s="16" t="s">
        <v>91</v>
      </c>
      <c r="B1115" t="s">
        <v>138</v>
      </c>
      <c r="C1115">
        <v>22</v>
      </c>
      <c r="D1115">
        <v>35</v>
      </c>
      <c r="E1115" s="14"/>
      <c r="F1115" s="1">
        <v>0</v>
      </c>
      <c r="G1115" s="14">
        <v>2002</v>
      </c>
      <c r="H1115" s="3">
        <v>2484198402.7043414</v>
      </c>
      <c r="I1115" s="3">
        <v>373750000</v>
      </c>
      <c r="J1115" s="3">
        <v>0</v>
      </c>
      <c r="K1115" s="3">
        <v>17671420000</v>
      </c>
      <c r="L1115" s="3">
        <v>0</v>
      </c>
      <c r="M1115" s="4">
        <v>7103240000</v>
      </c>
      <c r="N1115" s="4">
        <v>6451690000</v>
      </c>
      <c r="O1115" s="4">
        <v>0</v>
      </c>
      <c r="P1115" s="4">
        <v>134441600000</v>
      </c>
      <c r="Q1115" s="4">
        <v>0</v>
      </c>
      <c r="R1115" s="4">
        <v>30970716990</v>
      </c>
      <c r="S1115" s="12">
        <v>59165100000</v>
      </c>
      <c r="T1115" s="12">
        <v>-35651900000</v>
      </c>
      <c r="U1115" s="1">
        <f t="shared" si="118"/>
        <v>51500085392.704346</v>
      </c>
      <c r="V1115" s="1">
        <f t="shared" si="119"/>
        <v>147996530000</v>
      </c>
      <c r="W1115" s="1">
        <f t="shared" si="120"/>
        <v>-96496444607.295654</v>
      </c>
      <c r="X1115" s="1">
        <v>42</v>
      </c>
      <c r="Y1115" s="13">
        <v>195660611033.84912</v>
      </c>
      <c r="Z1115" s="17">
        <v>847.62777525072386</v>
      </c>
      <c r="AA1115" s="17">
        <v>3.1144809157698035</v>
      </c>
      <c r="AB1115" s="17">
        <v>14199987330.434437</v>
      </c>
      <c r="AC1115" s="17">
        <v>36522589561.020958</v>
      </c>
      <c r="AD1115" s="17">
        <v>38015221098.602364</v>
      </c>
      <c r="AE1115" s="17">
        <v>132310082163.39125</v>
      </c>
      <c r="AF1115" s="17">
        <v>1.33421833711176</v>
      </c>
      <c r="AG1115" s="17">
        <v>210858191</v>
      </c>
      <c r="AH1115" s="14"/>
      <c r="AI1115" s="16"/>
      <c r="AJ1115" s="21">
        <f t="shared" si="122"/>
        <v>605219935460.91492</v>
      </c>
      <c r="AK1115" s="1">
        <f t="shared" si="117"/>
        <v>101.57275940986959</v>
      </c>
      <c r="AL1115" s="1">
        <f t="shared" si="121"/>
        <v>508723490853.61926</v>
      </c>
    </row>
    <row r="1116" spans="1:38">
      <c r="A1116" s="16" t="s">
        <v>91</v>
      </c>
      <c r="B1116" t="s">
        <v>138</v>
      </c>
      <c r="C1116">
        <v>22</v>
      </c>
      <c r="D1116">
        <v>35</v>
      </c>
      <c r="E1116" s="14"/>
      <c r="F1116" s="1">
        <v>0</v>
      </c>
      <c r="G1116" s="14">
        <v>2003</v>
      </c>
      <c r="H1116" s="3">
        <v>2716927988.6207657</v>
      </c>
      <c r="I1116" s="3">
        <v>388750000</v>
      </c>
      <c r="J1116" s="3">
        <v>0</v>
      </c>
      <c r="K1116" s="3">
        <v>20229290000</v>
      </c>
      <c r="L1116" s="3">
        <v>33400000</v>
      </c>
      <c r="M1116" s="4">
        <v>10328200000</v>
      </c>
      <c r="N1116" s="4">
        <v>14807880000</v>
      </c>
      <c r="O1116" s="4">
        <v>0</v>
      </c>
      <c r="P1116" s="4">
        <v>137139840000</v>
      </c>
      <c r="Q1116" s="4">
        <v>32070000</v>
      </c>
      <c r="R1116" s="4">
        <v>34962311360.200005</v>
      </c>
      <c r="S1116" s="12">
        <v>64109200000</v>
      </c>
      <c r="T1116" s="12">
        <v>-39546200000</v>
      </c>
      <c r="U1116" s="1">
        <f t="shared" si="118"/>
        <v>58330679348.82077</v>
      </c>
      <c r="V1116" s="1">
        <f t="shared" si="119"/>
        <v>162307990000</v>
      </c>
      <c r="W1116" s="1">
        <f t="shared" si="120"/>
        <v>-103977310651.17923</v>
      </c>
      <c r="X1116" s="1">
        <v>43</v>
      </c>
      <c r="Y1116" s="13">
        <v>234772458818.09644</v>
      </c>
      <c r="Z1116" s="17">
        <v>876.51918313019416</v>
      </c>
      <c r="AA1116" s="17">
        <v>3.4085017885267348</v>
      </c>
      <c r="AB1116" s="17">
        <v>19085795169.386623</v>
      </c>
      <c r="AC1116" s="17">
        <v>36741836998.945183</v>
      </c>
      <c r="AD1116" s="17">
        <v>45794855762.005257</v>
      </c>
      <c r="AE1116" s="17">
        <v>159969307925.41577</v>
      </c>
      <c r="AF1116" s="17">
        <v>1.3179265053662788</v>
      </c>
      <c r="AG1116" s="17">
        <v>213655540</v>
      </c>
      <c r="AH1116" s="14"/>
      <c r="AI1116" s="16"/>
      <c r="AJ1116" s="21">
        <f t="shared" si="122"/>
        <v>635293707080.08838</v>
      </c>
      <c r="AK1116" s="1">
        <f t="shared" si="117"/>
        <v>103.05658717500951</v>
      </c>
      <c r="AL1116" s="1">
        <f t="shared" si="121"/>
        <v>531316396428.90918</v>
      </c>
    </row>
    <row r="1117" spans="1:38">
      <c r="A1117" s="16" t="s">
        <v>91</v>
      </c>
      <c r="B1117" t="s">
        <v>138</v>
      </c>
      <c r="C1117">
        <v>22</v>
      </c>
      <c r="D1117">
        <v>35</v>
      </c>
      <c r="E1117" s="14"/>
      <c r="F1117" s="1">
        <v>0</v>
      </c>
      <c r="G1117" s="14">
        <v>2004</v>
      </c>
      <c r="H1117" s="3">
        <v>6204280934.8569117</v>
      </c>
      <c r="I1117" s="3">
        <v>557046010.14023185</v>
      </c>
      <c r="J1117" s="3">
        <v>0</v>
      </c>
      <c r="K1117" s="3">
        <v>20203670000</v>
      </c>
      <c r="L1117" s="3">
        <v>40300000</v>
      </c>
      <c r="M1117" s="4">
        <v>15857860000</v>
      </c>
      <c r="N1117" s="4">
        <v>15594430000</v>
      </c>
      <c r="O1117" s="4">
        <v>0</v>
      </c>
      <c r="P1117" s="4">
        <v>141748000000</v>
      </c>
      <c r="Q1117" s="4">
        <v>39890000</v>
      </c>
      <c r="R1117" s="4">
        <v>34952496314.800003</v>
      </c>
      <c r="S1117" s="12">
        <v>70767100000</v>
      </c>
      <c r="T1117" s="12">
        <v>-50614800000</v>
      </c>
      <c r="U1117" s="1">
        <f t="shared" si="118"/>
        <v>61957793259.79715</v>
      </c>
      <c r="V1117" s="1">
        <f t="shared" si="119"/>
        <v>173240180000</v>
      </c>
      <c r="W1117" s="1">
        <f t="shared" si="120"/>
        <v>-111282386740.20285</v>
      </c>
      <c r="X1117" s="1">
        <v>44</v>
      </c>
      <c r="Y1117" s="13">
        <v>256836883304.55344</v>
      </c>
      <c r="Z1117" s="17">
        <v>908.75860562834532</v>
      </c>
      <c r="AA1117" s="17">
        <v>3.6781194432070379</v>
      </c>
      <c r="AB1117" s="17">
        <v>21373634007.626907</v>
      </c>
      <c r="AC1117" s="17">
        <v>42136751226.452751</v>
      </c>
      <c r="AD1117" s="17">
        <v>57656326319.605148</v>
      </c>
      <c r="AE1117" s="17">
        <v>171486082324.5441</v>
      </c>
      <c r="AF1117" s="17">
        <v>1.2963250155432042</v>
      </c>
      <c r="AG1117" s="17">
        <v>216443240</v>
      </c>
      <c r="AH1117" s="14"/>
      <c r="AI1117" s="16"/>
      <c r="AJ1117" s="21">
        <f t="shared" si="122"/>
        <v>689358575575.9884</v>
      </c>
      <c r="AK1117" s="1">
        <f t="shared" si="117"/>
        <v>106.74373455408495</v>
      </c>
      <c r="AL1117" s="1">
        <f t="shared" si="121"/>
        <v>578076188835.78552</v>
      </c>
    </row>
    <row r="1118" spans="1:38">
      <c r="A1118" s="16" t="s">
        <v>91</v>
      </c>
      <c r="B1118" t="s">
        <v>138</v>
      </c>
      <c r="C1118">
        <v>22</v>
      </c>
      <c r="D1118">
        <v>35</v>
      </c>
      <c r="E1118" s="14"/>
      <c r="F1118" s="1">
        <v>0</v>
      </c>
      <c r="G1118" s="14">
        <v>2005</v>
      </c>
      <c r="H1118" s="3">
        <v>8880321057.2149639</v>
      </c>
      <c r="I1118" s="3">
        <v>565472518.99372554</v>
      </c>
      <c r="J1118" s="3">
        <v>0</v>
      </c>
      <c r="K1118" s="3">
        <v>27531000000</v>
      </c>
      <c r="L1118" s="3">
        <v>26736012.207527999</v>
      </c>
      <c r="M1118" s="4">
        <v>41187000000</v>
      </c>
      <c r="N1118" s="4">
        <v>15854024083.89267</v>
      </c>
      <c r="O1118" s="4">
        <v>0</v>
      </c>
      <c r="P1118" s="4">
        <v>128385000000</v>
      </c>
      <c r="Q1118" s="4">
        <v>43235300.1017294</v>
      </c>
      <c r="R1118" s="4">
        <v>33140499704.521149</v>
      </c>
      <c r="S1118" s="12">
        <v>86995300000</v>
      </c>
      <c r="T1118" s="12">
        <v>-69461800000</v>
      </c>
      <c r="U1118" s="1">
        <f t="shared" si="118"/>
        <v>70144029292.937363</v>
      </c>
      <c r="V1118" s="1">
        <f t="shared" si="119"/>
        <v>185469259383.99438</v>
      </c>
      <c r="W1118" s="1">
        <f t="shared" si="120"/>
        <v>-115325230091.05702</v>
      </c>
      <c r="X1118" s="1">
        <v>45</v>
      </c>
      <c r="Y1118" s="13">
        <v>285868610016.59149</v>
      </c>
      <c r="Z1118" s="17">
        <v>948.36624084924517</v>
      </c>
      <c r="AA1118" s="17">
        <v>4.3584330289245372</v>
      </c>
      <c r="AB1118" s="17">
        <v>23182542684.109814</v>
      </c>
      <c r="AC1118" s="17">
        <v>46724241894.934036</v>
      </c>
      <c r="AD1118" s="17">
        <v>67580800945.414093</v>
      </c>
      <c r="AE1118" s="17">
        <v>183992152032.63223</v>
      </c>
      <c r="AF1118" s="17">
        <v>1.2703164357315091</v>
      </c>
      <c r="AG1118" s="17">
        <v>219210292</v>
      </c>
      <c r="AH1118" s="14"/>
      <c r="AI1118" s="16"/>
      <c r="AJ1118" s="21">
        <f t="shared" si="122"/>
        <v>762182753082.18054</v>
      </c>
      <c r="AK1118" s="1">
        <f t="shared" si="117"/>
        <v>112.03713046110384</v>
      </c>
      <c r="AL1118" s="1">
        <f t="shared" si="121"/>
        <v>646857522991.12354</v>
      </c>
    </row>
    <row r="1119" spans="1:38">
      <c r="A1119" s="16" t="s">
        <v>91</v>
      </c>
      <c r="B1119" t="s">
        <v>138</v>
      </c>
      <c r="C1119">
        <v>22</v>
      </c>
      <c r="D1119">
        <v>35</v>
      </c>
      <c r="E1119" s="14"/>
      <c r="F1119" s="1">
        <v>0</v>
      </c>
      <c r="G1119" s="14">
        <v>2006</v>
      </c>
      <c r="H1119" s="3">
        <v>11841808890.479078</v>
      </c>
      <c r="I1119" s="3">
        <v>660264231.00182807</v>
      </c>
      <c r="J1119" s="3">
        <v>0</v>
      </c>
      <c r="K1119" s="3">
        <v>30430068169.964748</v>
      </c>
      <c r="L1119" s="3">
        <v>18773835.9201774</v>
      </c>
      <c r="M1119" s="4">
        <v>54534415702</v>
      </c>
      <c r="N1119" s="4">
        <v>44245984000</v>
      </c>
      <c r="O1119" s="4">
        <v>0</v>
      </c>
      <c r="P1119" s="4">
        <v>134223122042.09599</v>
      </c>
      <c r="Q1119" s="4">
        <v>22464911.349400096</v>
      </c>
      <c r="R1119" s="4">
        <v>37511931129.940002</v>
      </c>
      <c r="S1119" s="12">
        <v>103528000000</v>
      </c>
      <c r="T1119" s="12">
        <v>-73867800000</v>
      </c>
      <c r="U1119" s="1">
        <f t="shared" si="118"/>
        <v>80462846257.305832</v>
      </c>
      <c r="V1119" s="1">
        <f t="shared" si="119"/>
        <v>233025986655.4454</v>
      </c>
      <c r="W1119" s="1">
        <f t="shared" si="120"/>
        <v>-152563140398.13959</v>
      </c>
      <c r="X1119" s="1">
        <v>46</v>
      </c>
      <c r="Y1119" s="11">
        <v>364570525997.05414</v>
      </c>
      <c r="Z1119" s="16">
        <v>988.16861909921079</v>
      </c>
      <c r="AA1119" s="16">
        <v>4.1969417020077913</v>
      </c>
      <c r="AB1119" s="16">
        <v>31452114680.023968</v>
      </c>
      <c r="AC1119" s="14">
        <v>47937614545.242668</v>
      </c>
      <c r="AD1119" s="14">
        <v>87974482744.120453</v>
      </c>
      <c r="AE1119" s="16">
        <v>228472909678.28607</v>
      </c>
      <c r="AF1119" s="16">
        <v>1.2437195916215684</v>
      </c>
      <c r="AG1119" s="16">
        <v>221953678</v>
      </c>
      <c r="AH1119" s="14"/>
      <c r="AI1119" s="16"/>
      <c r="AJ1119" s="21">
        <f t="shared" si="122"/>
        <v>853009686169.5083</v>
      </c>
      <c r="AK1119" s="1">
        <f t="shared" si="117"/>
        <v>117.14211113150616</v>
      </c>
      <c r="AL1119" s="1">
        <f t="shared" si="121"/>
        <v>700446545771.36865</v>
      </c>
    </row>
    <row r="1120" spans="1:38">
      <c r="A1120" s="16" t="s">
        <v>91</v>
      </c>
      <c r="B1120" t="s">
        <v>138</v>
      </c>
      <c r="C1120">
        <v>22</v>
      </c>
      <c r="D1120">
        <v>35</v>
      </c>
      <c r="E1120" s="14"/>
      <c r="F1120" s="1">
        <v>0</v>
      </c>
      <c r="G1120" s="14">
        <v>2007</v>
      </c>
      <c r="H1120" s="3">
        <v>17073317071.912497</v>
      </c>
      <c r="I1120" s="3">
        <v>987281209.48893201</v>
      </c>
      <c r="J1120" s="3">
        <v>0</v>
      </c>
      <c r="K1120" s="3">
        <v>36380009148.003937</v>
      </c>
      <c r="L1120" s="3">
        <v>37870368.404289201</v>
      </c>
      <c r="M1120" s="4">
        <v>59124724366.999992</v>
      </c>
      <c r="N1120" s="4">
        <v>81974906000</v>
      </c>
      <c r="O1120" s="4">
        <v>0</v>
      </c>
      <c r="P1120" s="4">
        <v>144601966290.371</v>
      </c>
      <c r="Q1120" s="4">
        <v>22464911.349400096</v>
      </c>
      <c r="R1120" s="4">
        <v>34942681269.399994</v>
      </c>
      <c r="S1120" s="12">
        <v>118014000000</v>
      </c>
      <c r="T1120" s="12">
        <v>-85259700000</v>
      </c>
      <c r="U1120" s="1">
        <f t="shared" si="118"/>
        <v>89421159067.209656</v>
      </c>
      <c r="V1120" s="1">
        <f t="shared" si="119"/>
        <v>285724061568.7204</v>
      </c>
      <c r="W1120" s="1">
        <f t="shared" si="120"/>
        <v>-196302902501.51074</v>
      </c>
      <c r="X1120" s="1">
        <v>47</v>
      </c>
      <c r="Y1120" s="11">
        <v>432105253653.31458</v>
      </c>
      <c r="Z1120" s="16">
        <v>1038.1647248553854</v>
      </c>
      <c r="AA1120" s="16">
        <v>5.0594711054222472</v>
      </c>
      <c r="AB1120" s="16">
        <v>36065533978.888153</v>
      </c>
      <c r="AC1120" s="14">
        <v>52407260168.753159</v>
      </c>
      <c r="AD1120" s="14">
        <v>107797054107.43091</v>
      </c>
      <c r="AE1120" s="16">
        <v>274571299800.41226</v>
      </c>
      <c r="AF1120" s="16">
        <v>1.2162153841298948</v>
      </c>
      <c r="AG1120" s="16">
        <v>224669595</v>
      </c>
      <c r="AH1120" s="14"/>
      <c r="AI1120" s="16"/>
      <c r="AJ1120" s="21">
        <f t="shared" si="122"/>
        <v>946173513591.04529</v>
      </c>
      <c r="AK1120" s="1">
        <f t="shared" si="117"/>
        <v>119.92974940575135</v>
      </c>
      <c r="AL1120" s="1">
        <f t="shared" si="121"/>
        <v>749870611089.53455</v>
      </c>
    </row>
    <row r="1121" spans="1:38">
      <c r="A1121" s="16" t="s">
        <v>91</v>
      </c>
      <c r="B1121" t="s">
        <v>138</v>
      </c>
      <c r="C1121">
        <v>22</v>
      </c>
      <c r="D1121">
        <v>35</v>
      </c>
      <c r="E1121" s="14"/>
      <c r="F1121" s="1">
        <v>0</v>
      </c>
      <c r="G1121" s="14">
        <v>2008</v>
      </c>
      <c r="H1121" s="11">
        <v>2802260000</v>
      </c>
      <c r="I1121" s="11">
        <v>488315000</v>
      </c>
      <c r="J1121" s="11">
        <v>3823150000</v>
      </c>
      <c r="K1121" s="11">
        <v>21402800000</v>
      </c>
      <c r="L1121" s="11">
        <v>169986000</v>
      </c>
      <c r="M1121" s="12">
        <v>72227000000</v>
      </c>
      <c r="N1121" s="12">
        <v>14982800000</v>
      </c>
      <c r="O1121" s="12">
        <v>30365100000</v>
      </c>
      <c r="P1121" s="12">
        <v>110283000000</v>
      </c>
      <c r="Q1121" s="12">
        <v>221430000</v>
      </c>
      <c r="R1121" s="12">
        <v>49596700000</v>
      </c>
      <c r="S1121" s="12">
        <v>139606000000</v>
      </c>
      <c r="T1121" s="12">
        <v>-116690000000</v>
      </c>
      <c r="U1121" s="1">
        <f t="shared" si="118"/>
        <v>78283211000</v>
      </c>
      <c r="V1121" s="1">
        <f t="shared" si="119"/>
        <v>228079330000</v>
      </c>
      <c r="W1121" s="1">
        <f t="shared" si="120"/>
        <v>-149796119000</v>
      </c>
      <c r="X1121" s="1">
        <v>48</v>
      </c>
      <c r="Y1121" s="11">
        <v>510226662255.4975</v>
      </c>
      <c r="Z1121" s="16">
        <v>1087.6446029520648</v>
      </c>
      <c r="AA1121" s="16">
        <v>4.7660912485320495</v>
      </c>
      <c r="AB1121" s="16">
        <v>42980376224.353027</v>
      </c>
      <c r="AC1121" s="14">
        <v>58623884693.326256</v>
      </c>
      <c r="AD1121" s="14">
        <v>141317093514.79535</v>
      </c>
      <c r="AE1121" s="16">
        <v>309305794411.7951</v>
      </c>
      <c r="AF1121" s="16">
        <v>1.1838191907992206</v>
      </c>
      <c r="AG1121" s="16">
        <v>227345082</v>
      </c>
      <c r="AH1121" s="14"/>
      <c r="AI1121" s="16"/>
      <c r="AJ1121" s="21">
        <f t="shared" si="122"/>
        <v>1061193392258.8291</v>
      </c>
      <c r="AK1121" s="1">
        <f t="shared" si="117"/>
        <v>121.45470281964839</v>
      </c>
      <c r="AL1121" s="1">
        <f t="shared" si="121"/>
        <v>911397273258.8291</v>
      </c>
    </row>
    <row r="1122" spans="1:38">
      <c r="A1122" s="16" t="s">
        <v>91</v>
      </c>
      <c r="B1122" t="s">
        <v>138</v>
      </c>
      <c r="C1122">
        <v>22</v>
      </c>
      <c r="D1122">
        <v>35</v>
      </c>
      <c r="E1122" s="14"/>
      <c r="F1122" s="1">
        <v>0</v>
      </c>
      <c r="G1122" s="14">
        <v>2009</v>
      </c>
      <c r="H1122" s="11">
        <v>-960701000</v>
      </c>
      <c r="I1122" s="11">
        <v>852126000</v>
      </c>
      <c r="J1122" s="11">
        <v>3844050000</v>
      </c>
      <c r="K1122" s="11">
        <v>28138500000</v>
      </c>
      <c r="L1122" s="11">
        <v>76067000</v>
      </c>
      <c r="M1122" s="12">
        <v>108223000000</v>
      </c>
      <c r="N1122" s="12">
        <v>53293000000</v>
      </c>
      <c r="O1122" s="12">
        <v>42347800000</v>
      </c>
      <c r="P1122" s="12">
        <v>112549000000</v>
      </c>
      <c r="Q1122" s="12">
        <v>77918400</v>
      </c>
      <c r="R1122" s="12">
        <v>63563300000</v>
      </c>
      <c r="S1122" s="12">
        <v>119646000000</v>
      </c>
      <c r="T1122" s="12">
        <v>-89498900000</v>
      </c>
      <c r="U1122" s="1">
        <f t="shared" si="118"/>
        <v>95513342000</v>
      </c>
      <c r="V1122" s="1">
        <f t="shared" si="119"/>
        <v>316490718400</v>
      </c>
      <c r="W1122" s="1">
        <f t="shared" si="120"/>
        <v>-220977376400</v>
      </c>
      <c r="X1122" s="1">
        <v>49</v>
      </c>
      <c r="Y1122" s="11">
        <v>539352374398.46008</v>
      </c>
      <c r="Z1122" s="16">
        <v>1124.4544454946968</v>
      </c>
      <c r="AA1122" s="16">
        <v>3.3843630945920751</v>
      </c>
      <c r="AB1122" s="16">
        <v>51949810298.363808</v>
      </c>
      <c r="AC1122" s="14">
        <v>60571409703.948051</v>
      </c>
      <c r="AD1122" s="14">
        <v>167827553416.74689</v>
      </c>
      <c r="AE1122" s="16">
        <v>316731790182.86816</v>
      </c>
      <c r="AF1122" s="16">
        <v>1.1456870706802373</v>
      </c>
      <c r="AG1122" s="16">
        <v>229964723</v>
      </c>
      <c r="AH1122" s="14"/>
      <c r="AI1122" s="16"/>
      <c r="AJ1122" s="21">
        <f t="shared" si="122"/>
        <v>1175321312561.6306</v>
      </c>
      <c r="AK1122" s="1">
        <f t="shared" si="117"/>
        <v>120.11325331365218</v>
      </c>
      <c r="AL1122" s="1">
        <f t="shared" si="121"/>
        <v>954343936161.63062</v>
      </c>
    </row>
    <row r="1123" spans="1:38">
      <c r="A1123" s="16" t="s">
        <v>91</v>
      </c>
      <c r="B1123" t="s">
        <v>138</v>
      </c>
      <c r="C1123">
        <v>22</v>
      </c>
      <c r="D1123">
        <v>35</v>
      </c>
      <c r="E1123" s="14"/>
      <c r="F1123" s="1">
        <v>0</v>
      </c>
      <c r="G1123" s="14">
        <v>2010</v>
      </c>
      <c r="H1123" s="11" t="s">
        <v>70</v>
      </c>
      <c r="I1123" s="11" t="s">
        <v>70</v>
      </c>
      <c r="J1123" s="11" t="s">
        <v>70</v>
      </c>
      <c r="K1123" s="11" t="s">
        <v>70</v>
      </c>
      <c r="L1123" s="11" t="s">
        <v>70</v>
      </c>
      <c r="M1123" s="12" t="s">
        <v>70</v>
      </c>
      <c r="N1123" s="12" t="s">
        <v>70</v>
      </c>
      <c r="O1123" s="12" t="s">
        <v>70</v>
      </c>
      <c r="P1123" s="12" t="s">
        <v>70</v>
      </c>
      <c r="Q1123" s="12" t="s">
        <v>70</v>
      </c>
      <c r="R1123" s="12">
        <v>92908000000</v>
      </c>
      <c r="S1123" s="12">
        <v>158201000000</v>
      </c>
      <c r="T1123" s="12">
        <v>-127108000000</v>
      </c>
      <c r="U1123" s="1" t="str">
        <f t="shared" si="118"/>
        <v/>
      </c>
      <c r="V1123" s="1" t="str">
        <f t="shared" si="119"/>
        <v/>
      </c>
      <c r="W1123" s="1" t="str">
        <f t="shared" si="120"/>
        <v/>
      </c>
      <c r="X1123" s="1">
        <v>50</v>
      </c>
      <c r="Y1123" s="11">
        <v>706558240891.85669</v>
      </c>
      <c r="Z1123" s="16">
        <v>1180.0056375807105</v>
      </c>
      <c r="AA1123" s="16">
        <v>4.9402794669529015</v>
      </c>
      <c r="AB1123" s="16"/>
      <c r="AC1123" s="14"/>
      <c r="AD1123" s="14"/>
      <c r="AE1123" s="16"/>
      <c r="AF1123" s="16">
        <v>1.1036436860583039</v>
      </c>
      <c r="AG1123" s="16">
        <v>232516771</v>
      </c>
      <c r="AH1123" s="14"/>
      <c r="AI1123" s="16"/>
      <c r="AJ1123" s="21" t="str">
        <f t="shared" si="122"/>
        <v/>
      </c>
      <c r="AK1123" s="1" t="str">
        <f t="shared" si="117"/>
        <v/>
      </c>
      <c r="AL1123" s="1" t="str">
        <f t="shared" si="121"/>
        <v/>
      </c>
    </row>
    <row r="1124" spans="1:38">
      <c r="A1124" t="s">
        <v>19</v>
      </c>
      <c r="B1124" t="s">
        <v>113</v>
      </c>
      <c r="C1124">
        <v>23</v>
      </c>
      <c r="D1124">
        <v>10</v>
      </c>
      <c r="F1124" s="1">
        <v>1</v>
      </c>
      <c r="G1124" s="1">
        <v>1960</v>
      </c>
      <c r="H1124" s="11" t="s">
        <v>70</v>
      </c>
      <c r="I1124" s="11" t="s">
        <v>70</v>
      </c>
      <c r="J1124" s="11" t="s">
        <v>70</v>
      </c>
      <c r="K1124" s="11" t="s">
        <v>70</v>
      </c>
      <c r="L1124" s="11" t="s">
        <v>70</v>
      </c>
      <c r="M1124" s="12" t="s">
        <v>70</v>
      </c>
      <c r="N1124" s="12" t="s">
        <v>70</v>
      </c>
      <c r="O1124" s="12" t="s">
        <v>70</v>
      </c>
      <c r="P1124" s="12" t="s">
        <v>70</v>
      </c>
      <c r="Q1124" s="12" t="s">
        <v>70</v>
      </c>
      <c r="R1124" s="12">
        <v>306260000</v>
      </c>
      <c r="S1124" s="12" t="s">
        <v>70</v>
      </c>
      <c r="T1124" s="12" t="s">
        <v>70</v>
      </c>
      <c r="U1124" s="1" t="str">
        <f t="shared" si="118"/>
        <v/>
      </c>
      <c r="V1124" s="1" t="str">
        <f t="shared" si="119"/>
        <v/>
      </c>
      <c r="W1124" s="1" t="str">
        <f t="shared" si="120"/>
        <v/>
      </c>
      <c r="X1124" s="19">
        <v>0</v>
      </c>
      <c r="Y1124" s="11">
        <v>1939329775.4943841</v>
      </c>
      <c r="Z1124">
        <v>5046.7536182879494</v>
      </c>
      <c r="AB1124" s="2">
        <v>254548495.54301438</v>
      </c>
      <c r="AC1124" s="1"/>
      <c r="AD1124" s="1"/>
      <c r="AE1124" s="2"/>
      <c r="AF1124" s="2">
        <v>-0.33089196034329366</v>
      </c>
      <c r="AG1124" s="2">
        <v>2833997</v>
      </c>
      <c r="AH1124" s="1" t="s">
        <v>69</v>
      </c>
      <c r="AK1124" s="1">
        <f t="shared" si="117"/>
        <v>25.465667868601468</v>
      </c>
      <c r="AL1124" s="1" t="str">
        <f t="shared" si="121"/>
        <v/>
      </c>
    </row>
    <row r="1125" spans="1:38">
      <c r="A1125" t="s">
        <v>19</v>
      </c>
      <c r="B1125" t="s">
        <v>113</v>
      </c>
      <c r="C1125">
        <v>23</v>
      </c>
      <c r="D1125">
        <v>10</v>
      </c>
      <c r="F1125" s="1">
        <v>1</v>
      </c>
      <c r="G1125" s="1">
        <v>1961</v>
      </c>
      <c r="H1125" s="11" t="s">
        <v>70</v>
      </c>
      <c r="I1125" s="11" t="s">
        <v>70</v>
      </c>
      <c r="J1125" s="11" t="s">
        <v>70</v>
      </c>
      <c r="K1125" s="11" t="s">
        <v>70</v>
      </c>
      <c r="L1125" s="11" t="s">
        <v>70</v>
      </c>
      <c r="M1125" s="12" t="s">
        <v>70</v>
      </c>
      <c r="N1125" s="12" t="s">
        <v>70</v>
      </c>
      <c r="O1125" s="12" t="s">
        <v>70</v>
      </c>
      <c r="P1125" s="12" t="s">
        <v>70</v>
      </c>
      <c r="Q1125" s="12" t="s">
        <v>70</v>
      </c>
      <c r="R1125" s="12">
        <v>324260000</v>
      </c>
      <c r="S1125" s="12" t="s">
        <v>70</v>
      </c>
      <c r="T1125" s="12" t="s">
        <v>70</v>
      </c>
      <c r="U1125" s="1" t="str">
        <f t="shared" si="118"/>
        <v/>
      </c>
      <c r="V1125" s="1" t="str">
        <f t="shared" si="119"/>
        <v/>
      </c>
      <c r="W1125" s="1" t="str">
        <f t="shared" si="120"/>
        <v/>
      </c>
      <c r="X1125" s="1">
        <v>1</v>
      </c>
      <c r="Y1125" s="11">
        <v>2088012282.4180303</v>
      </c>
      <c r="Z1125">
        <v>5329.9934101801255</v>
      </c>
      <c r="AA1125" s="2">
        <v>5.6123166160875826</v>
      </c>
      <c r="AB1125" s="2">
        <v>273655836.35896456</v>
      </c>
      <c r="AC1125" s="1"/>
      <c r="AD1125" s="1"/>
      <c r="AE1125" s="2"/>
      <c r="AF1125" s="2">
        <v>-0.56606692169870143</v>
      </c>
      <c r="AG1125" s="2">
        <v>2818000</v>
      </c>
      <c r="AH1125" s="1" t="s">
        <v>69</v>
      </c>
      <c r="AK1125" s="1">
        <f t="shared" si="117"/>
        <v>25.352407255114517</v>
      </c>
      <c r="AL1125" s="1" t="str">
        <f t="shared" si="121"/>
        <v/>
      </c>
    </row>
    <row r="1126" spans="1:38">
      <c r="A1126" t="s">
        <v>19</v>
      </c>
      <c r="B1126" t="s">
        <v>113</v>
      </c>
      <c r="C1126">
        <v>23</v>
      </c>
      <c r="D1126">
        <v>10</v>
      </c>
      <c r="F1126" s="1">
        <v>1</v>
      </c>
      <c r="G1126" s="1">
        <v>1962</v>
      </c>
      <c r="H1126" s="11" t="s">
        <v>70</v>
      </c>
      <c r="I1126" s="11" t="s">
        <v>70</v>
      </c>
      <c r="J1126" s="11" t="s">
        <v>70</v>
      </c>
      <c r="K1126" s="11" t="s">
        <v>70</v>
      </c>
      <c r="L1126" s="11" t="s">
        <v>70</v>
      </c>
      <c r="M1126" s="12" t="s">
        <v>70</v>
      </c>
      <c r="N1126" s="12" t="s">
        <v>70</v>
      </c>
      <c r="O1126" s="12" t="s">
        <v>70</v>
      </c>
      <c r="P1126" s="12" t="s">
        <v>70</v>
      </c>
      <c r="Q1126" s="12" t="s">
        <v>70</v>
      </c>
      <c r="R1126" s="12">
        <v>341260000</v>
      </c>
      <c r="S1126" s="12" t="s">
        <v>70</v>
      </c>
      <c r="T1126" s="12" t="s">
        <v>70</v>
      </c>
      <c r="U1126" s="1" t="str">
        <f t="shared" si="118"/>
        <v/>
      </c>
      <c r="V1126" s="1" t="str">
        <f t="shared" si="119"/>
        <v/>
      </c>
      <c r="W1126" s="1" t="str">
        <f t="shared" si="120"/>
        <v/>
      </c>
      <c r="X1126" s="1">
        <v>2</v>
      </c>
      <c r="Y1126" s="11">
        <v>2260349684.1526742</v>
      </c>
      <c r="Z1126">
        <v>5478.1020691595004</v>
      </c>
      <c r="AA1126" s="2">
        <v>2.7787775252497084</v>
      </c>
      <c r="AB1126" s="2">
        <v>298592504.29319859</v>
      </c>
      <c r="AC1126" s="1"/>
      <c r="AD1126" s="1"/>
      <c r="AE1126" s="2"/>
      <c r="AF1126" s="2">
        <v>0.42492981786577488</v>
      </c>
      <c r="AG1126" s="2">
        <v>2830000</v>
      </c>
      <c r="AH1126" s="1" t="s">
        <v>69</v>
      </c>
      <c r="AK1126" s="1">
        <f t="shared" si="117"/>
        <v>25.668946482805929</v>
      </c>
      <c r="AL1126" s="1" t="str">
        <f t="shared" si="121"/>
        <v/>
      </c>
    </row>
    <row r="1127" spans="1:38">
      <c r="A1127" t="s">
        <v>19</v>
      </c>
      <c r="B1127" t="s">
        <v>113</v>
      </c>
      <c r="C1127">
        <v>23</v>
      </c>
      <c r="D1127">
        <v>10</v>
      </c>
      <c r="F1127" s="1">
        <v>1</v>
      </c>
      <c r="G1127" s="1">
        <v>1963</v>
      </c>
      <c r="H1127" s="11" t="s">
        <v>70</v>
      </c>
      <c r="I1127" s="11" t="s">
        <v>70</v>
      </c>
      <c r="J1127" s="11" t="s">
        <v>70</v>
      </c>
      <c r="K1127" s="11" t="s">
        <v>70</v>
      </c>
      <c r="L1127" s="11" t="s">
        <v>70</v>
      </c>
      <c r="M1127" s="12" t="s">
        <v>70</v>
      </c>
      <c r="N1127" s="12" t="s">
        <v>70</v>
      </c>
      <c r="O1127" s="12" t="s">
        <v>70</v>
      </c>
      <c r="P1127" s="12" t="s">
        <v>70</v>
      </c>
      <c r="Q1127" s="12" t="s">
        <v>70</v>
      </c>
      <c r="R1127" s="12">
        <v>388030000</v>
      </c>
      <c r="S1127" s="12" t="s">
        <v>70</v>
      </c>
      <c r="T1127" s="12" t="s">
        <v>70</v>
      </c>
      <c r="U1127" s="1" t="str">
        <f t="shared" si="118"/>
        <v/>
      </c>
      <c r="V1127" s="1" t="str">
        <f t="shared" si="119"/>
        <v/>
      </c>
      <c r="W1127" s="1" t="str">
        <f t="shared" si="120"/>
        <v/>
      </c>
      <c r="X1127" s="1">
        <v>3</v>
      </c>
      <c r="Y1127" s="11">
        <v>2430843768.5169716</v>
      </c>
      <c r="Z1127">
        <v>5697.7511817132645</v>
      </c>
      <c r="AA1127" s="2">
        <v>4.00958415489076</v>
      </c>
      <c r="AB1127" s="2">
        <v>324824599.8154614</v>
      </c>
      <c r="AC1127" s="1"/>
      <c r="AD1127" s="1"/>
      <c r="AE1127" s="2"/>
      <c r="AF1127" s="2">
        <v>0.70422826254129511</v>
      </c>
      <c r="AG1127" s="2">
        <v>2850000</v>
      </c>
      <c r="AH1127" s="1" t="s">
        <v>69</v>
      </c>
      <c r="AK1127" s="1">
        <f t="shared" si="117"/>
        <v>25.845456936632779</v>
      </c>
      <c r="AL1127" s="1" t="str">
        <f t="shared" si="121"/>
        <v/>
      </c>
    </row>
    <row r="1128" spans="1:38">
      <c r="A1128" t="s">
        <v>19</v>
      </c>
      <c r="B1128" t="s">
        <v>113</v>
      </c>
      <c r="C1128">
        <v>23</v>
      </c>
      <c r="D1128">
        <v>10</v>
      </c>
      <c r="F1128" s="1">
        <v>1</v>
      </c>
      <c r="G1128" s="1">
        <v>1964</v>
      </c>
      <c r="H1128" s="11" t="s">
        <v>70</v>
      </c>
      <c r="I1128" s="11" t="s">
        <v>70</v>
      </c>
      <c r="J1128" s="11" t="s">
        <v>70</v>
      </c>
      <c r="K1128" s="11" t="s">
        <v>70</v>
      </c>
      <c r="L1128" s="11" t="s">
        <v>70</v>
      </c>
      <c r="M1128" s="12" t="s">
        <v>70</v>
      </c>
      <c r="N1128" s="12" t="s">
        <v>70</v>
      </c>
      <c r="O1128" s="12" t="s">
        <v>70</v>
      </c>
      <c r="P1128" s="12" t="s">
        <v>70</v>
      </c>
      <c r="Q1128" s="12" t="s">
        <v>70</v>
      </c>
      <c r="R1128" s="12">
        <v>427000000</v>
      </c>
      <c r="S1128" s="12" t="s">
        <v>70</v>
      </c>
      <c r="T1128" s="12" t="s">
        <v>70</v>
      </c>
      <c r="U1128" s="1" t="str">
        <f t="shared" si="118"/>
        <v/>
      </c>
      <c r="V1128" s="1" t="str">
        <f t="shared" si="119"/>
        <v/>
      </c>
      <c r="W1128" s="1" t="str">
        <f t="shared" si="120"/>
        <v/>
      </c>
      <c r="X1128" s="1">
        <v>4</v>
      </c>
      <c r="Y1128" s="11">
        <v>2766608945.9553289</v>
      </c>
      <c r="Z1128">
        <v>5884.5592439210923</v>
      </c>
      <c r="AA1128" s="2">
        <v>3.2786279402193372</v>
      </c>
      <c r="AB1128" s="2">
        <v>388947515.66226071</v>
      </c>
      <c r="AC1128" s="1"/>
      <c r="AD1128" s="1"/>
      <c r="AE1128" s="2"/>
      <c r="AF1128" s="2">
        <v>0.49002548178399508</v>
      </c>
      <c r="AG1128" s="2">
        <v>2864000</v>
      </c>
      <c r="AH1128" s="1" t="s">
        <v>69</v>
      </c>
      <c r="AK1128" s="1">
        <f t="shared" si="117"/>
        <v>26.220301287529772</v>
      </c>
      <c r="AL1128" s="1" t="str">
        <f t="shared" si="121"/>
        <v/>
      </c>
    </row>
    <row r="1129" spans="1:38">
      <c r="A1129" t="s">
        <v>19</v>
      </c>
      <c r="B1129" t="s">
        <v>113</v>
      </c>
      <c r="C1129">
        <v>23</v>
      </c>
      <c r="D1129">
        <v>10</v>
      </c>
      <c r="F1129" s="1">
        <v>1</v>
      </c>
      <c r="G1129" s="1">
        <v>1965</v>
      </c>
      <c r="H1129" s="11" t="s">
        <v>70</v>
      </c>
      <c r="I1129" s="11" t="s">
        <v>70</v>
      </c>
      <c r="J1129" s="11" t="s">
        <v>70</v>
      </c>
      <c r="K1129" s="11" t="s">
        <v>70</v>
      </c>
      <c r="L1129" s="11" t="s">
        <v>70</v>
      </c>
      <c r="M1129" s="12" t="s">
        <v>70</v>
      </c>
      <c r="N1129" s="12" t="s">
        <v>70</v>
      </c>
      <c r="O1129" s="12" t="s">
        <v>70</v>
      </c>
      <c r="P1129" s="12" t="s">
        <v>70</v>
      </c>
      <c r="Q1129" s="12" t="s">
        <v>70</v>
      </c>
      <c r="R1129" s="12">
        <v>387970000</v>
      </c>
      <c r="S1129" s="12" t="s">
        <v>70</v>
      </c>
      <c r="T1129" s="12" t="s">
        <v>70</v>
      </c>
      <c r="U1129" s="1" t="str">
        <f t="shared" si="118"/>
        <v/>
      </c>
      <c r="V1129" s="1" t="str">
        <f t="shared" si="119"/>
        <v/>
      </c>
      <c r="W1129" s="1" t="str">
        <f t="shared" si="120"/>
        <v/>
      </c>
      <c r="X1129" s="1">
        <v>5</v>
      </c>
      <c r="Y1129" s="11">
        <v>2945704143.0842242</v>
      </c>
      <c r="Z1129">
        <v>5973.3064343968072</v>
      </c>
      <c r="AA1129" s="2">
        <v>1.5081365790886423</v>
      </c>
      <c r="AB1129" s="2">
        <v>422304383.53226268</v>
      </c>
      <c r="AC1129" s="1"/>
      <c r="AD1129" s="1"/>
      <c r="AE1129" s="2"/>
      <c r="AF1129" s="2">
        <v>0.41811907604011106</v>
      </c>
      <c r="AG1129" s="2">
        <v>2876000</v>
      </c>
      <c r="AH1129" s="1" t="s">
        <v>69</v>
      </c>
      <c r="AI1129" s="9"/>
      <c r="AK1129" s="1">
        <f t="shared" si="117"/>
        <v>27.00806114472822</v>
      </c>
      <c r="AL1129" s="1" t="str">
        <f t="shared" si="121"/>
        <v/>
      </c>
    </row>
    <row r="1130" spans="1:38">
      <c r="A1130" t="s">
        <v>19</v>
      </c>
      <c r="B1130" t="s">
        <v>113</v>
      </c>
      <c r="C1130">
        <v>23</v>
      </c>
      <c r="D1130">
        <v>10</v>
      </c>
      <c r="F1130" s="1">
        <v>1</v>
      </c>
      <c r="G1130" s="1">
        <v>1966</v>
      </c>
      <c r="H1130" s="11" t="s">
        <v>70</v>
      </c>
      <c r="I1130" s="11" t="s">
        <v>70</v>
      </c>
      <c r="J1130" s="11" t="s">
        <v>70</v>
      </c>
      <c r="K1130" s="11" t="s">
        <v>70</v>
      </c>
      <c r="L1130" s="11" t="s">
        <v>70</v>
      </c>
      <c r="M1130" s="12" t="s">
        <v>70</v>
      </c>
      <c r="N1130" s="12" t="s">
        <v>70</v>
      </c>
      <c r="O1130" s="12" t="s">
        <v>70</v>
      </c>
      <c r="P1130" s="12" t="s">
        <v>70</v>
      </c>
      <c r="Q1130" s="12" t="s">
        <v>70</v>
      </c>
      <c r="R1130" s="12">
        <v>471000000</v>
      </c>
      <c r="S1130" s="12" t="s">
        <v>70</v>
      </c>
      <c r="T1130" s="12" t="s">
        <v>70</v>
      </c>
      <c r="U1130" s="1" t="str">
        <f t="shared" si="118"/>
        <v/>
      </c>
      <c r="V1130" s="1" t="str">
        <f t="shared" si="119"/>
        <v/>
      </c>
      <c r="W1130" s="1" t="str">
        <f t="shared" si="120"/>
        <v/>
      </c>
      <c r="X1130" s="1">
        <v>6</v>
      </c>
      <c r="Y1130" s="11">
        <v>3104034393.3228464</v>
      </c>
      <c r="Z1130">
        <v>6009.9361005625769</v>
      </c>
      <c r="AA1130" s="2">
        <v>0.61322261913167608</v>
      </c>
      <c r="AB1130" s="2">
        <v>444327164.13012004</v>
      </c>
      <c r="AC1130" s="1"/>
      <c r="AD1130" s="1"/>
      <c r="AE1130" s="2"/>
      <c r="AF1130" s="2">
        <v>0.27777795639023695</v>
      </c>
      <c r="AG1130" s="2">
        <v>2884000</v>
      </c>
      <c r="AH1130" s="1" t="s">
        <v>69</v>
      </c>
      <c r="AK1130" s="1">
        <f t="shared" si="117"/>
        <v>28.021489164302228</v>
      </c>
      <c r="AL1130" s="1" t="str">
        <f t="shared" si="121"/>
        <v/>
      </c>
    </row>
    <row r="1131" spans="1:38">
      <c r="A1131" t="s">
        <v>19</v>
      </c>
      <c r="B1131" t="s">
        <v>113</v>
      </c>
      <c r="C1131">
        <v>23</v>
      </c>
      <c r="D1131">
        <v>10</v>
      </c>
      <c r="F1131" s="1">
        <v>1</v>
      </c>
      <c r="G1131" s="1">
        <v>1967</v>
      </c>
      <c r="H1131" s="11" t="s">
        <v>70</v>
      </c>
      <c r="I1131" s="11" t="s">
        <v>70</v>
      </c>
      <c r="J1131" s="11" t="s">
        <v>70</v>
      </c>
      <c r="K1131" s="11" t="s">
        <v>70</v>
      </c>
      <c r="L1131" s="11" t="s">
        <v>70</v>
      </c>
      <c r="M1131" s="12" t="s">
        <v>70</v>
      </c>
      <c r="N1131" s="12" t="s">
        <v>70</v>
      </c>
      <c r="O1131" s="12" t="s">
        <v>70</v>
      </c>
      <c r="P1131" s="12" t="s">
        <v>70</v>
      </c>
      <c r="Q1131" s="12" t="s">
        <v>70</v>
      </c>
      <c r="R1131" s="12">
        <v>414040000</v>
      </c>
      <c r="S1131" s="12" t="s">
        <v>70</v>
      </c>
      <c r="T1131" s="12" t="s">
        <v>70</v>
      </c>
      <c r="U1131" s="1" t="str">
        <f t="shared" si="118"/>
        <v/>
      </c>
      <c r="V1131" s="1" t="str">
        <f t="shared" si="119"/>
        <v/>
      </c>
      <c r="W1131" s="1" t="str">
        <f t="shared" si="120"/>
        <v/>
      </c>
      <c r="X1131" s="1">
        <v>7</v>
      </c>
      <c r="Y1131" s="11">
        <v>3343636773.4945087</v>
      </c>
      <c r="Z1131">
        <v>6322.5765222419159</v>
      </c>
      <c r="AA1131" s="2">
        <v>5.2020589977666276</v>
      </c>
      <c r="AB1131" s="2">
        <v>470819427.26066971</v>
      </c>
      <c r="AC1131" s="1"/>
      <c r="AD1131" s="1"/>
      <c r="AE1131" s="2"/>
      <c r="AF1131" s="2">
        <v>0.55325175697256979</v>
      </c>
      <c r="AG1131" s="2">
        <v>2900000</v>
      </c>
      <c r="AH1131" s="1" t="s">
        <v>69</v>
      </c>
      <c r="AK1131" s="1">
        <f t="shared" si="117"/>
        <v>28.932353011416417</v>
      </c>
      <c r="AL1131" s="1" t="str">
        <f t="shared" si="121"/>
        <v/>
      </c>
    </row>
    <row r="1132" spans="1:38">
      <c r="A1132" t="s">
        <v>19</v>
      </c>
      <c r="B1132" t="s">
        <v>113</v>
      </c>
      <c r="C1132">
        <v>23</v>
      </c>
      <c r="D1132">
        <v>10</v>
      </c>
      <c r="F1132" s="1">
        <v>1</v>
      </c>
      <c r="G1132" s="1">
        <v>1968</v>
      </c>
      <c r="H1132" s="11" t="s">
        <v>70</v>
      </c>
      <c r="I1132" s="11" t="s">
        <v>70</v>
      </c>
      <c r="J1132" s="11" t="s">
        <v>70</v>
      </c>
      <c r="K1132" s="11" t="s">
        <v>70</v>
      </c>
      <c r="L1132" s="11" t="s">
        <v>70</v>
      </c>
      <c r="M1132" s="12" t="s">
        <v>70</v>
      </c>
      <c r="N1132" s="12" t="s">
        <v>70</v>
      </c>
      <c r="O1132" s="12" t="s">
        <v>70</v>
      </c>
      <c r="P1132" s="12" t="s">
        <v>70</v>
      </c>
      <c r="Q1132" s="12" t="s">
        <v>70</v>
      </c>
      <c r="R1132" s="12">
        <v>465740000</v>
      </c>
      <c r="S1132" s="12" t="s">
        <v>70</v>
      </c>
      <c r="T1132" s="12" t="s">
        <v>70</v>
      </c>
      <c r="U1132" s="1" t="str">
        <f t="shared" si="118"/>
        <v/>
      </c>
      <c r="V1132" s="1" t="str">
        <f t="shared" si="119"/>
        <v/>
      </c>
      <c r="W1132" s="1" t="str">
        <f t="shared" si="120"/>
        <v/>
      </c>
      <c r="X1132" s="1">
        <v>8</v>
      </c>
      <c r="Y1132" s="11">
        <v>3278584478.2294631</v>
      </c>
      <c r="Z1132">
        <v>6813.2630157624953</v>
      </c>
      <c r="AA1132" s="2">
        <v>7.7608628664977743</v>
      </c>
      <c r="AB1132" s="2">
        <v>463295369.23883337</v>
      </c>
      <c r="AC1132" s="1"/>
      <c r="AD1132" s="1"/>
      <c r="AE1132" s="2"/>
      <c r="AF1132" s="2">
        <v>0.44727409848692495</v>
      </c>
      <c r="AG1132" s="2">
        <v>2913000</v>
      </c>
      <c r="AH1132" s="1" t="s">
        <v>69</v>
      </c>
      <c r="AK1132" s="1">
        <f t="shared" si="117"/>
        <v>30.26175958502807</v>
      </c>
      <c r="AL1132" s="1" t="str">
        <f t="shared" si="121"/>
        <v/>
      </c>
    </row>
    <row r="1133" spans="1:38">
      <c r="A1133" t="s">
        <v>19</v>
      </c>
      <c r="B1133" t="s">
        <v>113</v>
      </c>
      <c r="C1133">
        <v>23</v>
      </c>
      <c r="D1133">
        <v>10</v>
      </c>
      <c r="F1133" s="1">
        <v>1</v>
      </c>
      <c r="G1133" s="1">
        <v>1969</v>
      </c>
      <c r="H1133" s="11" t="s">
        <v>70</v>
      </c>
      <c r="I1133" s="11" t="s">
        <v>70</v>
      </c>
      <c r="J1133" s="11" t="s">
        <v>70</v>
      </c>
      <c r="K1133" s="11" t="s">
        <v>70</v>
      </c>
      <c r="L1133" s="11" t="s">
        <v>70</v>
      </c>
      <c r="M1133" s="12" t="s">
        <v>70</v>
      </c>
      <c r="N1133" s="12" t="s">
        <v>70</v>
      </c>
      <c r="O1133" s="12" t="s">
        <v>70</v>
      </c>
      <c r="P1133" s="12" t="s">
        <v>70</v>
      </c>
      <c r="Q1133" s="12" t="s">
        <v>70</v>
      </c>
      <c r="R1133" s="12">
        <v>652130000</v>
      </c>
      <c r="S1133" s="12" t="s">
        <v>70</v>
      </c>
      <c r="T1133" s="12" t="s">
        <v>70</v>
      </c>
      <c r="U1133" s="1" t="str">
        <f t="shared" si="118"/>
        <v/>
      </c>
      <c r="V1133" s="1" t="str">
        <f t="shared" si="119"/>
        <v/>
      </c>
      <c r="W1133" s="1" t="str">
        <f t="shared" si="120"/>
        <v/>
      </c>
      <c r="X1133" s="1">
        <v>9</v>
      </c>
      <c r="Y1133" s="11">
        <v>3787077343.6114335</v>
      </c>
      <c r="Z1133">
        <v>7180.7370277545679</v>
      </c>
      <c r="AA1133" s="2">
        <v>5.3935098519155957</v>
      </c>
      <c r="AB1133" s="2">
        <v>540186087.40172076</v>
      </c>
      <c r="AC1133" s="1"/>
      <c r="AD1133" s="1"/>
      <c r="AE1133" s="2"/>
      <c r="AF1133" s="2">
        <v>0.44528246206349298</v>
      </c>
      <c r="AG1133" s="2">
        <v>2926000</v>
      </c>
      <c r="AH1133" s="1" t="s">
        <v>69</v>
      </c>
      <c r="AI1133" s="29">
        <v>2.1367393810923669</v>
      </c>
      <c r="AJ1133">
        <f>+AI1133*Y1133</f>
        <v>8091997299.3372192</v>
      </c>
      <c r="AK1133" s="1">
        <f t="shared" si="117"/>
        <v>32.175033361966946</v>
      </c>
      <c r="AL1133" s="1" t="str">
        <f t="shared" si="121"/>
        <v/>
      </c>
    </row>
    <row r="1134" spans="1:38">
      <c r="A1134" t="s">
        <v>19</v>
      </c>
      <c r="B1134" t="s">
        <v>113</v>
      </c>
      <c r="C1134">
        <v>23</v>
      </c>
      <c r="D1134">
        <v>10</v>
      </c>
      <c r="F1134" s="1">
        <v>1</v>
      </c>
      <c r="G1134" s="1">
        <v>1970</v>
      </c>
      <c r="H1134" s="4">
        <v>45551993.676958881</v>
      </c>
      <c r="I1134" s="4">
        <v>0</v>
      </c>
      <c r="J1134" s="4">
        <v>0</v>
      </c>
      <c r="K1134" s="4">
        <v>1425508609.414964</v>
      </c>
      <c r="L1134" s="4">
        <v>0</v>
      </c>
      <c r="M1134" s="4">
        <v>416123394.60314816</v>
      </c>
      <c r="N1134" s="4">
        <v>0</v>
      </c>
      <c r="O1134" s="4">
        <v>0</v>
      </c>
      <c r="P1134" s="4">
        <v>2316759338</v>
      </c>
      <c r="Q1134" s="4">
        <v>0</v>
      </c>
      <c r="R1134" s="4">
        <v>680690000</v>
      </c>
      <c r="S1134" s="12" t="s">
        <v>70</v>
      </c>
      <c r="T1134" s="12" t="s">
        <v>70</v>
      </c>
      <c r="U1134" s="1">
        <f t="shared" si="118"/>
        <v>2151750603.0919228</v>
      </c>
      <c r="V1134" s="1">
        <f t="shared" si="119"/>
        <v>2732882732.603148</v>
      </c>
      <c r="W1134" s="1">
        <f t="shared" si="120"/>
        <v>-581132129.51122522</v>
      </c>
      <c r="X1134" s="1">
        <v>10</v>
      </c>
      <c r="Y1134" s="11">
        <v>4266416553.2585678</v>
      </c>
      <c r="Z1134">
        <v>7254.5788829334897</v>
      </c>
      <c r="AA1134" s="2">
        <v>1.0283325359710602</v>
      </c>
      <c r="AB1134" s="2">
        <v>653046871.27905047</v>
      </c>
      <c r="AC1134" s="1">
        <v>5455905648.7492285</v>
      </c>
      <c r="AD1134" s="1">
        <v>920330495.68415344</v>
      </c>
      <c r="AE1134" s="2">
        <v>3089314836.3083806</v>
      </c>
      <c r="AF1134" s="2">
        <v>0.81688677537958709</v>
      </c>
      <c r="AG1134" s="2">
        <v>2950000</v>
      </c>
      <c r="AH1134" s="1">
        <v>173764440.93566883</v>
      </c>
      <c r="AI1134" s="9"/>
      <c r="AJ1134">
        <f t="shared" ref="AJ1134:AJ1174" si="123">+IF(ISNUMBER((AJ1133*0.96*AK1134/AK1133)+AD1134),(AJ1133*0.96*AK1134/AK1133)+AD1134,"")</f>
        <v>9121424536.1816959</v>
      </c>
      <c r="AK1134" s="1">
        <f t="shared" si="117"/>
        <v>33.967519672601057</v>
      </c>
      <c r="AL1134" s="1">
        <f t="shared" si="121"/>
        <v>8540292406.6704712</v>
      </c>
    </row>
    <row r="1135" spans="1:38">
      <c r="A1135" t="s">
        <v>19</v>
      </c>
      <c r="B1135" t="s">
        <v>113</v>
      </c>
      <c r="C1135">
        <v>23</v>
      </c>
      <c r="D1135">
        <v>10</v>
      </c>
      <c r="F1135" s="1">
        <v>1</v>
      </c>
      <c r="G1135" s="1">
        <v>1971</v>
      </c>
      <c r="H1135" s="4">
        <v>49778480.463058382</v>
      </c>
      <c r="I1135" s="4">
        <v>60607038.764477581</v>
      </c>
      <c r="J1135" s="4">
        <v>0</v>
      </c>
      <c r="K1135" s="4">
        <v>2120933293.0884888</v>
      </c>
      <c r="L1135" s="4">
        <v>0</v>
      </c>
      <c r="M1135" s="4">
        <v>484340344.53809041</v>
      </c>
      <c r="N1135" s="4">
        <v>0</v>
      </c>
      <c r="O1135" s="4">
        <v>0</v>
      </c>
      <c r="P1135" s="4">
        <v>3496956216</v>
      </c>
      <c r="Q1135" s="4">
        <v>0</v>
      </c>
      <c r="R1135" s="4">
        <v>978020900</v>
      </c>
      <c r="S1135" s="12" t="s">
        <v>70</v>
      </c>
      <c r="T1135" s="12" t="s">
        <v>70</v>
      </c>
      <c r="U1135" s="1">
        <f t="shared" si="118"/>
        <v>3209339712.3160248</v>
      </c>
      <c r="V1135" s="1">
        <f t="shared" si="119"/>
        <v>3981296560.5380902</v>
      </c>
      <c r="W1135" s="1">
        <f t="shared" si="120"/>
        <v>-771956848.22206545</v>
      </c>
      <c r="X1135" s="1">
        <v>11</v>
      </c>
      <c r="Y1135" s="11">
        <v>4947971286.1465406</v>
      </c>
      <c r="Z1135">
        <v>7435.7282279841038</v>
      </c>
      <c r="AA1135" s="2">
        <v>2.4970346035766653</v>
      </c>
      <c r="AB1135" s="2">
        <v>788313118.49492025</v>
      </c>
      <c r="AC1135" s="1">
        <v>5942623070.8949118</v>
      </c>
      <c r="AD1135" s="1">
        <v>1109717361.6209726</v>
      </c>
      <c r="AE1135" s="2">
        <v>3540051064.719821</v>
      </c>
      <c r="AF1135" s="2">
        <v>0.94467639100888567</v>
      </c>
      <c r="AG1135" s="2">
        <v>2978000</v>
      </c>
      <c r="AH1135" s="1">
        <v>207308774.60938096</v>
      </c>
      <c r="AI1135" s="3"/>
      <c r="AJ1135">
        <f t="shared" si="123"/>
        <v>10345552435.365017</v>
      </c>
      <c r="AK1135" s="1">
        <f t="shared" si="117"/>
        <v>35.826641843319187</v>
      </c>
      <c r="AL1135" s="1">
        <f t="shared" si="121"/>
        <v>9573595587.142952</v>
      </c>
    </row>
    <row r="1136" spans="1:38">
      <c r="A1136" t="s">
        <v>19</v>
      </c>
      <c r="B1136" t="s">
        <v>113</v>
      </c>
      <c r="C1136">
        <v>23</v>
      </c>
      <c r="D1136">
        <v>10</v>
      </c>
      <c r="F1136" s="1">
        <v>1</v>
      </c>
      <c r="G1136" s="1">
        <v>1972</v>
      </c>
      <c r="H1136" s="4">
        <v>55087382.298071109</v>
      </c>
      <c r="I1136" s="4">
        <v>58478325.867996149</v>
      </c>
      <c r="J1136" s="4">
        <v>0</v>
      </c>
      <c r="K1136" s="4">
        <v>2361981153.3456359</v>
      </c>
      <c r="L1136" s="4">
        <v>0</v>
      </c>
      <c r="M1136" s="4">
        <v>611678651.08331597</v>
      </c>
      <c r="N1136" s="4">
        <v>0</v>
      </c>
      <c r="O1136" s="4">
        <v>0</v>
      </c>
      <c r="P1136" s="4">
        <v>4079302574</v>
      </c>
      <c r="Q1136" s="4">
        <v>0</v>
      </c>
      <c r="R1136" s="4">
        <v>1109444000</v>
      </c>
      <c r="S1136" s="12" t="s">
        <v>70</v>
      </c>
      <c r="T1136" s="12" t="s">
        <v>70</v>
      </c>
      <c r="U1136" s="1">
        <f t="shared" si="118"/>
        <v>3584990861.511703</v>
      </c>
      <c r="V1136" s="1">
        <f t="shared" si="119"/>
        <v>4690981225.0833158</v>
      </c>
      <c r="W1136" s="1">
        <f t="shared" si="120"/>
        <v>-1105990363.5716128</v>
      </c>
      <c r="X1136" s="1">
        <v>12</v>
      </c>
      <c r="Y1136" s="11">
        <v>6131826973.0196447</v>
      </c>
      <c r="Z1136">
        <v>7797.8425155140394</v>
      </c>
      <c r="AA1136" s="2">
        <v>4.8699236500754779</v>
      </c>
      <c r="AB1136" s="2">
        <v>982365166.68021667</v>
      </c>
      <c r="AC1136" s="1">
        <v>6407216973.8521585</v>
      </c>
      <c r="AD1136" s="1">
        <v>1376792568.8682904</v>
      </c>
      <c r="AE1136" s="2">
        <v>4190186219.1045842</v>
      </c>
      <c r="AF1136" s="2">
        <v>1.5328524055469286</v>
      </c>
      <c r="AG1136" s="2">
        <v>3024000</v>
      </c>
      <c r="AH1136" s="1">
        <v>252236378.8607077</v>
      </c>
      <c r="AJ1136">
        <f t="shared" si="123"/>
        <v>11677125387.303783</v>
      </c>
      <c r="AK1136" s="1">
        <f t="shared" si="117"/>
        <v>37.156298267883685</v>
      </c>
      <c r="AL1136" s="1">
        <f t="shared" si="121"/>
        <v>10571135023.73217</v>
      </c>
    </row>
    <row r="1137" spans="1:38">
      <c r="A1137" t="s">
        <v>19</v>
      </c>
      <c r="B1137" t="s">
        <v>113</v>
      </c>
      <c r="C1137">
        <v>23</v>
      </c>
      <c r="D1137">
        <v>10</v>
      </c>
      <c r="F1137" s="1">
        <v>1</v>
      </c>
      <c r="G1137" s="1">
        <v>1973</v>
      </c>
      <c r="H1137" s="4">
        <v>61824283.881562136</v>
      </c>
      <c r="I1137" s="4">
        <v>108896047.12103717</v>
      </c>
      <c r="J1137" s="4">
        <v>0</v>
      </c>
      <c r="K1137" s="4">
        <v>3707367879.3800173</v>
      </c>
      <c r="L1137" s="4">
        <v>0</v>
      </c>
      <c r="M1137" s="4">
        <v>782221025.92067182</v>
      </c>
      <c r="N1137" s="4">
        <v>0</v>
      </c>
      <c r="O1137" s="4">
        <v>0</v>
      </c>
      <c r="P1137" s="4">
        <v>5196744091.000001</v>
      </c>
      <c r="Q1137" s="4">
        <v>0</v>
      </c>
      <c r="R1137" s="4">
        <v>1007206000</v>
      </c>
      <c r="S1137" s="12" t="s">
        <v>70</v>
      </c>
      <c r="T1137" s="12" t="s">
        <v>70</v>
      </c>
      <c r="U1137" s="1">
        <f t="shared" si="118"/>
        <v>4885294210.382616</v>
      </c>
      <c r="V1137" s="1">
        <f t="shared" si="119"/>
        <v>5978965116.9206724</v>
      </c>
      <c r="W1137" s="1">
        <f t="shared" si="120"/>
        <v>-1093670906.5380564</v>
      </c>
      <c r="X1137" s="1">
        <v>13</v>
      </c>
      <c r="Y1137" s="11">
        <v>7260654391.3181477</v>
      </c>
      <c r="Z1137">
        <v>8035.8023050687525</v>
      </c>
      <c r="AA1137" s="2">
        <v>3.0516106100024984</v>
      </c>
      <c r="AB1137" s="2">
        <v>1187785847.1655538</v>
      </c>
      <c r="AC1137" s="1">
        <v>7442843488.7510328</v>
      </c>
      <c r="AD1137" s="1">
        <v>1739300366.3463845</v>
      </c>
      <c r="AE1137" s="2">
        <v>4914903093.9512939</v>
      </c>
      <c r="AF1137" s="2">
        <v>1.6073824831061054</v>
      </c>
      <c r="AG1137" s="2">
        <v>3073000</v>
      </c>
      <c r="AH1137" s="1">
        <v>323651876.20627117</v>
      </c>
      <c r="AJ1137">
        <f t="shared" si="123"/>
        <v>13599883497.595793</v>
      </c>
      <c r="AK1137" s="1">
        <f t="shared" si="117"/>
        <v>39.312558192376336</v>
      </c>
      <c r="AL1137" s="1">
        <f t="shared" si="121"/>
        <v>12506212591.057735</v>
      </c>
    </row>
    <row r="1138" spans="1:38">
      <c r="A1138" t="s">
        <v>19</v>
      </c>
      <c r="B1138" t="s">
        <v>113</v>
      </c>
      <c r="C1138">
        <v>23</v>
      </c>
      <c r="D1138">
        <v>10</v>
      </c>
      <c r="F1138" s="1">
        <v>1</v>
      </c>
      <c r="G1138" s="1">
        <v>1974</v>
      </c>
      <c r="H1138" s="4">
        <v>72193697.283297375</v>
      </c>
      <c r="I1138" s="4">
        <v>158154564.70624354</v>
      </c>
      <c r="J1138" s="4">
        <v>0</v>
      </c>
      <c r="K1138" s="4">
        <v>4814904526.5468426</v>
      </c>
      <c r="L1138" s="4">
        <v>0</v>
      </c>
      <c r="M1138" s="4">
        <v>1073280012.3097588</v>
      </c>
      <c r="N1138" s="4">
        <v>0</v>
      </c>
      <c r="O1138" s="4">
        <v>0</v>
      </c>
      <c r="P1138" s="4">
        <v>6723220046</v>
      </c>
      <c r="Q1138" s="4">
        <v>0</v>
      </c>
      <c r="R1138" s="4">
        <v>1247229000</v>
      </c>
      <c r="S1138" s="12">
        <v>2479450000</v>
      </c>
      <c r="T1138" s="12">
        <v>-3561370000</v>
      </c>
      <c r="U1138" s="1">
        <f t="shared" si="118"/>
        <v>6292481788.5363836</v>
      </c>
      <c r="V1138" s="1">
        <f t="shared" si="119"/>
        <v>7796500058.3097591</v>
      </c>
      <c r="W1138" s="1">
        <f t="shared" si="120"/>
        <v>-1504018269.7733755</v>
      </c>
      <c r="X1138" s="1">
        <v>14</v>
      </c>
      <c r="Y1138" s="11">
        <v>7664088314.7221432</v>
      </c>
      <c r="Z1138">
        <v>8241.3708061478083</v>
      </c>
      <c r="AA1138" s="2">
        <v>2.5581577703745779</v>
      </c>
      <c r="AB1138" s="2">
        <v>1375645678.7849903</v>
      </c>
      <c r="AC1138" s="1">
        <v>6578305522.2427626</v>
      </c>
      <c r="AD1138" s="1">
        <v>1790292791.0609157</v>
      </c>
      <c r="AE1138" s="2">
        <v>5517308119.3326454</v>
      </c>
      <c r="AF1138" s="2">
        <v>1.6459948829091835</v>
      </c>
      <c r="AG1138" s="2">
        <v>3124000</v>
      </c>
      <c r="AH1138" s="1">
        <v>432093832.78975761</v>
      </c>
      <c r="AJ1138">
        <f t="shared" si="123"/>
        <v>16265787481.962503</v>
      </c>
      <c r="AK1138" s="1">
        <f t="shared" si="117"/>
        <v>43.58713252795696</v>
      </c>
      <c r="AL1138" s="1">
        <f t="shared" si="121"/>
        <v>14761769212.189129</v>
      </c>
    </row>
    <row r="1139" spans="1:38">
      <c r="A1139" t="s">
        <v>19</v>
      </c>
      <c r="B1139" t="s">
        <v>113</v>
      </c>
      <c r="C1139">
        <v>23</v>
      </c>
      <c r="D1139">
        <v>10</v>
      </c>
      <c r="F1139" s="1">
        <v>1</v>
      </c>
      <c r="G1139" s="1">
        <v>1975</v>
      </c>
      <c r="H1139" s="4">
        <v>83982803.483959928</v>
      </c>
      <c r="I1139" s="4">
        <v>118271648.93346922</v>
      </c>
      <c r="J1139" s="4">
        <v>0</v>
      </c>
      <c r="K1139" s="4">
        <v>4360061715.2671261</v>
      </c>
      <c r="L1139" s="4">
        <v>0</v>
      </c>
      <c r="M1139" s="4">
        <v>1509868491.8933895</v>
      </c>
      <c r="N1139" s="4">
        <v>0</v>
      </c>
      <c r="O1139" s="4">
        <v>0</v>
      </c>
      <c r="P1139" s="4">
        <v>6673512234</v>
      </c>
      <c r="Q1139" s="4">
        <v>0</v>
      </c>
      <c r="R1139" s="4">
        <v>1512606000</v>
      </c>
      <c r="S1139" s="12">
        <v>3032470000</v>
      </c>
      <c r="T1139" s="12">
        <v>-3518040000</v>
      </c>
      <c r="U1139" s="1">
        <f t="shared" si="118"/>
        <v>6074922167.6845551</v>
      </c>
      <c r="V1139" s="1">
        <f t="shared" si="119"/>
        <v>8183380725.8933897</v>
      </c>
      <c r="W1139" s="1">
        <f t="shared" si="120"/>
        <v>-2108458558.2088346</v>
      </c>
      <c r="X1139" s="1">
        <v>15</v>
      </c>
      <c r="Y1139" s="11">
        <v>9204258890.1185017</v>
      </c>
      <c r="Z1139" s="2">
        <v>8562.2929698786284</v>
      </c>
      <c r="AA1139" s="2">
        <v>3.8940386408948342</v>
      </c>
      <c r="AB1139" s="2">
        <v>1789148414.3145576</v>
      </c>
      <c r="AC1139" s="1">
        <v>6340846416.2868366</v>
      </c>
      <c r="AD1139" s="1">
        <v>1983986348.6810036</v>
      </c>
      <c r="AE1139" s="2">
        <v>6214817666.7610197</v>
      </c>
      <c r="AF1139" s="2">
        <v>1.6823123309939476</v>
      </c>
      <c r="AG1139" s="2">
        <v>3177000</v>
      </c>
      <c r="AH1139" s="1">
        <v>493882951.69175452</v>
      </c>
      <c r="AJ1139">
        <f t="shared" si="123"/>
        <v>19517596000.161446</v>
      </c>
      <c r="AK1139" s="1">
        <f t="shared" si="117"/>
        <v>48.94217953506363</v>
      </c>
      <c r="AL1139" s="1">
        <f t="shared" si="121"/>
        <v>17409137441.95261</v>
      </c>
    </row>
    <row r="1140" spans="1:38">
      <c r="A1140" t="s">
        <v>19</v>
      </c>
      <c r="B1140" t="s">
        <v>113</v>
      </c>
      <c r="C1140">
        <v>23</v>
      </c>
      <c r="D1140">
        <v>10</v>
      </c>
      <c r="F1140" s="1">
        <v>1</v>
      </c>
      <c r="G1140" s="1">
        <v>1976</v>
      </c>
      <c r="H1140" s="4">
        <v>98556458.591136098</v>
      </c>
      <c r="I1140" s="4">
        <v>131595686.08464833</v>
      </c>
      <c r="J1140" s="4">
        <v>0</v>
      </c>
      <c r="K1140" s="4">
        <v>4513740804.1370211</v>
      </c>
      <c r="L1140" s="4">
        <v>0</v>
      </c>
      <c r="M1140" s="4">
        <v>2048782396.3794336</v>
      </c>
      <c r="N1140" s="4">
        <v>58628915.058967479</v>
      </c>
      <c r="O1140" s="4">
        <v>0</v>
      </c>
      <c r="P1140" s="4">
        <v>7168112639.9410334</v>
      </c>
      <c r="Q1140" s="4">
        <v>0</v>
      </c>
      <c r="R1140" s="4">
        <v>1818484000</v>
      </c>
      <c r="S1140" s="12">
        <v>3326270000</v>
      </c>
      <c r="T1140" s="12">
        <v>-3934880000</v>
      </c>
      <c r="U1140" s="1">
        <f t="shared" si="118"/>
        <v>6562376948.8128052</v>
      </c>
      <c r="V1140" s="1">
        <f t="shared" si="119"/>
        <v>9275523951.3794346</v>
      </c>
      <c r="W1140" s="1">
        <f t="shared" si="120"/>
        <v>-2713147002.5666294</v>
      </c>
      <c r="X1140" s="1">
        <v>16</v>
      </c>
      <c r="Y1140" s="11">
        <v>9175093014.7848988</v>
      </c>
      <c r="Z1140" s="2">
        <v>8544.5557797912934</v>
      </c>
      <c r="AA1140" s="2">
        <v>-0.20715467398430576</v>
      </c>
      <c r="AB1140" s="2">
        <v>1729735537.8622656</v>
      </c>
      <c r="AC1140" s="1">
        <v>7200468045.1976767</v>
      </c>
      <c r="AD1140" s="1">
        <v>2176824563.4787846</v>
      </c>
      <c r="AE1140" s="2">
        <v>6230789603.3509254</v>
      </c>
      <c r="AF1140" s="2">
        <v>1.5925395120323365</v>
      </c>
      <c r="AG1140" s="2">
        <v>3228000</v>
      </c>
      <c r="AH1140" s="1">
        <v>405650678.48750448</v>
      </c>
      <c r="AJ1140">
        <f t="shared" si="123"/>
        <v>21897901863.75029</v>
      </c>
      <c r="AK1140" s="1">
        <f t="shared" si="117"/>
        <v>51.512945562407083</v>
      </c>
      <c r="AL1140" s="1">
        <f t="shared" si="121"/>
        <v>19184754861.183662</v>
      </c>
    </row>
    <row r="1141" spans="1:38">
      <c r="A1141" t="s">
        <v>19</v>
      </c>
      <c r="B1141" t="s">
        <v>113</v>
      </c>
      <c r="C1141">
        <v>23</v>
      </c>
      <c r="D1141">
        <v>10</v>
      </c>
      <c r="F1141" s="1">
        <v>1</v>
      </c>
      <c r="G1141" s="1">
        <v>1977</v>
      </c>
      <c r="H1141" s="4">
        <v>114907192.3899727</v>
      </c>
      <c r="I1141" s="4">
        <v>162023325.30085883</v>
      </c>
      <c r="J1141" s="4">
        <v>0</v>
      </c>
      <c r="K1141" s="4">
        <v>5875873725.799427</v>
      </c>
      <c r="L1141" s="4">
        <v>0</v>
      </c>
      <c r="M1141" s="4">
        <v>2242063754.5284367</v>
      </c>
      <c r="N1141" s="4">
        <v>58628915.058967479</v>
      </c>
      <c r="O1141" s="4">
        <v>0</v>
      </c>
      <c r="P1141" s="4">
        <v>10128638546.941032</v>
      </c>
      <c r="Q1141" s="4">
        <v>0</v>
      </c>
      <c r="R1141" s="4">
        <v>2351124000</v>
      </c>
      <c r="S1141" s="12">
        <v>4228710000</v>
      </c>
      <c r="T1141" s="12">
        <v>-5048740000</v>
      </c>
      <c r="U1141" s="1">
        <f t="shared" si="118"/>
        <v>8503928243.4902582</v>
      </c>
      <c r="V1141" s="1">
        <f t="shared" si="119"/>
        <v>12429331216.528437</v>
      </c>
      <c r="W1141" s="1">
        <f t="shared" si="120"/>
        <v>-3925402973.0381784</v>
      </c>
      <c r="X1141" s="1">
        <v>17</v>
      </c>
      <c r="Y1141" s="11">
        <v>10916778567.506371</v>
      </c>
      <c r="Z1141" s="2">
        <v>9121.8376036088848</v>
      </c>
      <c r="AA1141" s="2">
        <v>6.7561361724961699</v>
      </c>
      <c r="AB1141" s="2">
        <v>1946170388.8183541</v>
      </c>
      <c r="AC1141" s="1">
        <v>7492498498.4850864</v>
      </c>
      <c r="AD1141" s="1">
        <v>2563889607.2132478</v>
      </c>
      <c r="AE1141" s="2">
        <v>7368808895.7100277</v>
      </c>
      <c r="AF1141" s="2">
        <v>1.3538668332798265</v>
      </c>
      <c r="AG1141" s="2">
        <v>3272000</v>
      </c>
      <c r="AH1141" s="1">
        <v>475361710.06139123</v>
      </c>
      <c r="AJ1141">
        <f t="shared" si="123"/>
        <v>25120153385.423618</v>
      </c>
      <c r="AK1141" s="1">
        <f t="shared" si="117"/>
        <v>55.272589361903854</v>
      </c>
      <c r="AL1141" s="1">
        <f t="shared" si="121"/>
        <v>21194750412.385441</v>
      </c>
    </row>
    <row r="1142" spans="1:38">
      <c r="A1142" t="s">
        <v>19</v>
      </c>
      <c r="B1142" t="s">
        <v>113</v>
      </c>
      <c r="C1142">
        <v>23</v>
      </c>
      <c r="D1142">
        <v>10</v>
      </c>
      <c r="F1142" s="1">
        <v>1</v>
      </c>
      <c r="G1142" s="1">
        <v>1978</v>
      </c>
      <c r="H1142" s="4">
        <v>143032113.44433177</v>
      </c>
      <c r="I1142" s="4">
        <v>243378484.78273574</v>
      </c>
      <c r="J1142" s="4">
        <v>0</v>
      </c>
      <c r="K1142" s="4">
        <v>7336685705.8115091</v>
      </c>
      <c r="L1142" s="4">
        <v>0</v>
      </c>
      <c r="M1142" s="4">
        <v>3094775628.7152152</v>
      </c>
      <c r="N1142" s="4">
        <v>58628915.058967479</v>
      </c>
      <c r="O1142" s="4">
        <v>0</v>
      </c>
      <c r="P1142" s="4">
        <v>12476761121.941032</v>
      </c>
      <c r="Q1142" s="4">
        <v>0</v>
      </c>
      <c r="R1142" s="4">
        <v>2668363000</v>
      </c>
      <c r="S1142" s="12">
        <v>5603790000</v>
      </c>
      <c r="T1142" s="12">
        <v>-6668590000</v>
      </c>
      <c r="U1142" s="1">
        <f t="shared" si="118"/>
        <v>10391459304.038576</v>
      </c>
      <c r="V1142" s="1">
        <f t="shared" si="119"/>
        <v>15630165665.715216</v>
      </c>
      <c r="W1142" s="1">
        <f t="shared" si="120"/>
        <v>-5238706361.6766396</v>
      </c>
      <c r="X1142" s="1">
        <v>18</v>
      </c>
      <c r="Y1142" s="11">
        <v>14216224627.896162</v>
      </c>
      <c r="Z1142" s="2">
        <v>9653.4853850544496</v>
      </c>
      <c r="AA1142" s="2">
        <v>5.8282969347670246</v>
      </c>
      <c r="AB1142" s="2">
        <v>2541428466.4932103</v>
      </c>
      <c r="AC1142" s="1">
        <v>8906928825.2660332</v>
      </c>
      <c r="AD1142" s="1">
        <v>3729417203.1165175</v>
      </c>
      <c r="AE1142" s="2">
        <v>9540836305.146986</v>
      </c>
      <c r="AF1142" s="2">
        <v>1.275450026387051</v>
      </c>
      <c r="AG1142" s="2">
        <v>3314000</v>
      </c>
      <c r="AH1142" s="1">
        <v>641771229.43017912</v>
      </c>
      <c r="AJ1142">
        <f t="shared" si="123"/>
        <v>29796324159.263836</v>
      </c>
      <c r="AK1142" s="1">
        <f t="shared" si="117"/>
        <v>59.745581483247655</v>
      </c>
      <c r="AL1142" s="1">
        <f t="shared" si="121"/>
        <v>24557617797.587196</v>
      </c>
    </row>
    <row r="1143" spans="1:38">
      <c r="A1143" t="s">
        <v>19</v>
      </c>
      <c r="B1143" t="s">
        <v>113</v>
      </c>
      <c r="C1143">
        <v>23</v>
      </c>
      <c r="D1143">
        <v>10</v>
      </c>
      <c r="F1143" s="1">
        <v>1</v>
      </c>
      <c r="G1143" s="1">
        <v>1979</v>
      </c>
      <c r="H1143" s="4">
        <v>183681883.2171402</v>
      </c>
      <c r="I1143" s="4">
        <v>293738179.13334423</v>
      </c>
      <c r="J1143" s="4">
        <v>0</v>
      </c>
      <c r="K1143" s="4">
        <v>9408498616.2444363</v>
      </c>
      <c r="L1143" s="4">
        <v>0</v>
      </c>
      <c r="M1143" s="4">
        <v>4188520726.0054569</v>
      </c>
      <c r="N1143" s="4">
        <v>58628915.058967479</v>
      </c>
      <c r="O1143" s="4">
        <v>0</v>
      </c>
      <c r="P1143" s="4">
        <v>15735531618.941031</v>
      </c>
      <c r="Q1143" s="4">
        <v>0</v>
      </c>
      <c r="R1143" s="4">
        <v>2211961000</v>
      </c>
      <c r="S1143" s="12">
        <v>6948700000</v>
      </c>
      <c r="T1143" s="12">
        <v>-9269030000</v>
      </c>
      <c r="U1143" s="1">
        <f t="shared" si="118"/>
        <v>12097879678.594921</v>
      </c>
      <c r="V1143" s="1">
        <f t="shared" si="119"/>
        <v>19982681260.005455</v>
      </c>
      <c r="W1143" s="1">
        <f t="shared" si="120"/>
        <v>-7884801581.4105339</v>
      </c>
      <c r="X1143" s="1">
        <v>19</v>
      </c>
      <c r="Y1143" s="11">
        <v>17779345092.505661</v>
      </c>
      <c r="Z1143" s="2">
        <v>9790.6073596475344</v>
      </c>
      <c r="AA1143" s="2">
        <v>1.4204400703333135</v>
      </c>
      <c r="AB1143" s="2">
        <v>3359257214.5896668</v>
      </c>
      <c r="AC1143" s="1">
        <v>10119297676.792553</v>
      </c>
      <c r="AD1143" s="1">
        <v>5141733449.6556091</v>
      </c>
      <c r="AE1143" s="2">
        <v>12221785677.235983</v>
      </c>
      <c r="AF1143" s="2">
        <v>1.6163177375709135</v>
      </c>
      <c r="AG1143" s="2">
        <v>3368000</v>
      </c>
      <c r="AH1143" s="1">
        <v>895288403.28994524</v>
      </c>
      <c r="AJ1143">
        <f t="shared" si="123"/>
        <v>36344631052.988022</v>
      </c>
      <c r="AK1143" s="1">
        <f t="shared" si="117"/>
        <v>65.172862266948485</v>
      </c>
      <c r="AL1143" s="1">
        <f t="shared" si="121"/>
        <v>28459829471.577488</v>
      </c>
    </row>
    <row r="1144" spans="1:38">
      <c r="A1144" t="s">
        <v>19</v>
      </c>
      <c r="B1144" t="s">
        <v>113</v>
      </c>
      <c r="C1144">
        <v>23</v>
      </c>
      <c r="D1144">
        <v>10</v>
      </c>
      <c r="F1144" s="1">
        <v>1</v>
      </c>
      <c r="G1144" s="1">
        <v>1980</v>
      </c>
      <c r="H1144" s="4">
        <v>263571340.45670652</v>
      </c>
      <c r="I1144" s="4">
        <v>405104106.98516268</v>
      </c>
      <c r="J1144" s="4">
        <v>0</v>
      </c>
      <c r="K1144" s="4">
        <v>11361676963.343225</v>
      </c>
      <c r="L1144" s="4">
        <v>0</v>
      </c>
      <c r="M1144" s="4">
        <v>5259882191.6957397</v>
      </c>
      <c r="N1144" s="4">
        <v>58628915.058967479</v>
      </c>
      <c r="O1144" s="4">
        <v>0</v>
      </c>
      <c r="P1144" s="4">
        <v>19208971940.941032</v>
      </c>
      <c r="Q1144" s="4">
        <v>0</v>
      </c>
      <c r="R1144" s="4">
        <v>2860276000</v>
      </c>
      <c r="S1144" s="12">
        <v>8229200000</v>
      </c>
      <c r="T1144" s="12">
        <v>-10451600000</v>
      </c>
      <c r="U1144" s="1">
        <f t="shared" si="118"/>
        <v>14890628410.785095</v>
      </c>
      <c r="V1144" s="1">
        <f t="shared" si="119"/>
        <v>24527483047.69574</v>
      </c>
      <c r="W1144" s="1">
        <f t="shared" si="120"/>
        <v>-9636854636.9106445</v>
      </c>
      <c r="X1144" s="1">
        <v>20</v>
      </c>
      <c r="Y1144" s="11">
        <v>21106806125.445107</v>
      </c>
      <c r="Z1144" s="2">
        <v>9994.1685304083949</v>
      </c>
      <c r="AA1144" s="2">
        <v>2.0791475266370867</v>
      </c>
      <c r="AB1144" s="2">
        <v>4383548553.0410824</v>
      </c>
      <c r="AC1144" s="1">
        <v>9641921296.0819874</v>
      </c>
      <c r="AD1144" s="1">
        <v>5725411464.7587814</v>
      </c>
      <c r="AE1144" s="2">
        <v>14621454861.36824</v>
      </c>
      <c r="AF1144" s="2">
        <v>0.97504096449780608</v>
      </c>
      <c r="AG1144" s="2">
        <v>3401000</v>
      </c>
      <c r="AH1144" s="1">
        <v>1185914833.4334834</v>
      </c>
      <c r="AJ1144">
        <f t="shared" si="123"/>
        <v>43962173300.066307</v>
      </c>
      <c r="AK1144" s="1">
        <f t="shared" si="117"/>
        <v>71.4227229151995</v>
      </c>
      <c r="AL1144" s="1">
        <f t="shared" si="121"/>
        <v>34325318663.155663</v>
      </c>
    </row>
    <row r="1145" spans="1:38">
      <c r="A1145" t="s">
        <v>19</v>
      </c>
      <c r="B1145" t="s">
        <v>113</v>
      </c>
      <c r="C1145">
        <v>23</v>
      </c>
      <c r="D1145">
        <v>10</v>
      </c>
      <c r="F1145" s="1">
        <v>1</v>
      </c>
      <c r="G1145" s="1">
        <v>1981</v>
      </c>
      <c r="H1145" s="4">
        <v>343494242.66212618</v>
      </c>
      <c r="I1145" s="4">
        <v>486114608.59693718</v>
      </c>
      <c r="J1145" s="4">
        <v>0</v>
      </c>
      <c r="K1145" s="4">
        <v>11110127988.268709</v>
      </c>
      <c r="L1145" s="4">
        <v>0</v>
      </c>
      <c r="M1145" s="4">
        <v>6192690381.9774494</v>
      </c>
      <c r="N1145" s="4">
        <v>58628915.058967479</v>
      </c>
      <c r="O1145" s="4">
        <v>0</v>
      </c>
      <c r="P1145" s="4">
        <v>20183123075.941029</v>
      </c>
      <c r="Q1145" s="4">
        <v>0</v>
      </c>
      <c r="R1145" s="4">
        <v>2651299000</v>
      </c>
      <c r="S1145" s="12">
        <v>7695580000</v>
      </c>
      <c r="T1145" s="12">
        <v>-9950370000</v>
      </c>
      <c r="U1145" s="1">
        <f t="shared" si="118"/>
        <v>14591035839.527773</v>
      </c>
      <c r="V1145" s="1">
        <f t="shared" si="119"/>
        <v>26434442372.977448</v>
      </c>
      <c r="W1145" s="1">
        <f t="shared" si="120"/>
        <v>-11843406533.449675</v>
      </c>
      <c r="X1145" s="1">
        <v>21</v>
      </c>
      <c r="Y1145" s="11">
        <v>20060905535.24675</v>
      </c>
      <c r="Z1145" s="2">
        <v>10200.526743941342</v>
      </c>
      <c r="AA1145" s="2">
        <v>2.0647862091286271</v>
      </c>
      <c r="AB1145" s="2">
        <v>4171848276.0552096</v>
      </c>
      <c r="AC1145" s="1">
        <v>10560784793.041874</v>
      </c>
      <c r="AD1145" s="1">
        <v>5641662521.0207148</v>
      </c>
      <c r="AE1145" s="2">
        <v>13929921338.099054</v>
      </c>
      <c r="AF1145" s="2">
        <v>1.2273678331328264</v>
      </c>
      <c r="AG1145" s="2">
        <v>3443000</v>
      </c>
      <c r="AH1145" s="1">
        <v>1088136859.5978203</v>
      </c>
      <c r="AJ1145">
        <f t="shared" si="123"/>
        <v>51840271367.787979</v>
      </c>
      <c r="AK1145" s="1">
        <f t="shared" si="117"/>
        <v>78.183465064019558</v>
      </c>
      <c r="AL1145" s="1">
        <f t="shared" si="121"/>
        <v>39996864834.338303</v>
      </c>
    </row>
    <row r="1146" spans="1:38">
      <c r="A1146" t="s">
        <v>19</v>
      </c>
      <c r="B1146" t="s">
        <v>113</v>
      </c>
      <c r="C1146">
        <v>23</v>
      </c>
      <c r="D1146">
        <v>10</v>
      </c>
      <c r="F1146" s="1">
        <v>1</v>
      </c>
      <c r="G1146" s="1">
        <v>1982</v>
      </c>
      <c r="H1146" s="4">
        <v>447652216.42680085</v>
      </c>
      <c r="I1146" s="4">
        <v>636951057.05827236</v>
      </c>
      <c r="J1146" s="4">
        <v>0</v>
      </c>
      <c r="K1146" s="4">
        <v>5169794874.9611511</v>
      </c>
      <c r="L1146" s="4">
        <v>0</v>
      </c>
      <c r="M1146" s="4">
        <v>7290926444.6229925</v>
      </c>
      <c r="N1146" s="4">
        <v>58628915.058967479</v>
      </c>
      <c r="O1146" s="4">
        <v>0</v>
      </c>
      <c r="P1146" s="4">
        <v>16278146000.941032</v>
      </c>
      <c r="Q1146" s="4">
        <v>0</v>
      </c>
      <c r="R1146" s="4">
        <v>2622105000</v>
      </c>
      <c r="S1146" s="12">
        <v>7933210000</v>
      </c>
      <c r="T1146" s="12">
        <v>-9095600000</v>
      </c>
      <c r="U1146" s="1">
        <f t="shared" si="118"/>
        <v>8876503148.4462242</v>
      </c>
      <c r="V1146" s="1">
        <f t="shared" si="119"/>
        <v>23627701360.622993</v>
      </c>
      <c r="W1146" s="1">
        <f t="shared" si="120"/>
        <v>-14751198212.176769</v>
      </c>
      <c r="X1146" s="1">
        <v>22</v>
      </c>
      <c r="Y1146" s="11">
        <v>20841753595.224548</v>
      </c>
      <c r="Z1146" s="2">
        <v>10322.522167873658</v>
      </c>
      <c r="AA1146" s="2">
        <v>1.1959718061106628</v>
      </c>
      <c r="AB1146" s="2">
        <v>4307032488.2524052</v>
      </c>
      <c r="AC1146" s="1">
        <v>10200417247.150175</v>
      </c>
      <c r="AD1146" s="1">
        <v>5239928368.1778011</v>
      </c>
      <c r="AE1146" s="2">
        <v>13129741241.342499</v>
      </c>
      <c r="AF1146" s="2">
        <v>1.0689109429996169</v>
      </c>
      <c r="AG1146" s="2">
        <v>3480000</v>
      </c>
      <c r="AH1146" s="1">
        <v>1040154704.0843766</v>
      </c>
      <c r="AJ1146">
        <f t="shared" si="123"/>
        <v>57780292674.532143</v>
      </c>
      <c r="AK1146" s="1">
        <f t="shared" si="117"/>
        <v>82.540956030541196</v>
      </c>
      <c r="AL1146" s="1">
        <f t="shared" si="121"/>
        <v>43029094462.355377</v>
      </c>
    </row>
    <row r="1147" spans="1:38">
      <c r="A1147" t="s">
        <v>19</v>
      </c>
      <c r="B1147" t="s">
        <v>113</v>
      </c>
      <c r="C1147">
        <v>23</v>
      </c>
      <c r="D1147">
        <v>10</v>
      </c>
      <c r="F1147" s="1">
        <v>1</v>
      </c>
      <c r="G1147" s="1">
        <v>1983</v>
      </c>
      <c r="H1147" s="4">
        <v>583394077.63797951</v>
      </c>
      <c r="I1147" s="4">
        <v>850105692.9667238</v>
      </c>
      <c r="J1147" s="4">
        <v>0</v>
      </c>
      <c r="K1147" s="4">
        <v>4864800095.9299669</v>
      </c>
      <c r="L1147" s="4">
        <v>0</v>
      </c>
      <c r="M1147" s="4">
        <v>8583928008.9970503</v>
      </c>
      <c r="N1147" s="4">
        <v>58628915.058967479</v>
      </c>
      <c r="O1147" s="4">
        <v>0</v>
      </c>
      <c r="P1147" s="4">
        <v>16588874021.941032</v>
      </c>
      <c r="Q1147" s="4">
        <v>0</v>
      </c>
      <c r="R1147" s="4">
        <v>2639571000</v>
      </c>
      <c r="S1147" s="12">
        <v>8438480000</v>
      </c>
      <c r="T1147" s="12">
        <v>-8690160000</v>
      </c>
      <c r="U1147" s="1">
        <f t="shared" si="118"/>
        <v>8937870866.5346699</v>
      </c>
      <c r="V1147" s="1">
        <f t="shared" si="119"/>
        <v>25231430945.997047</v>
      </c>
      <c r="W1147" s="1">
        <f t="shared" si="120"/>
        <v>-16293560079.462378</v>
      </c>
      <c r="X1147" s="1">
        <v>23</v>
      </c>
      <c r="Y1147" s="11">
        <v>20153938189.906097</v>
      </c>
      <c r="Z1147" s="2">
        <v>10226.774647397013</v>
      </c>
      <c r="AA1147" s="2">
        <v>-0.92755935922943422</v>
      </c>
      <c r="AB1147" s="2">
        <v>4072084900.8014045</v>
      </c>
      <c r="AC1147" s="1">
        <v>9253284809.0050583</v>
      </c>
      <c r="AD1147" s="1">
        <v>4422010705.1370974</v>
      </c>
      <c r="AE1147" s="2">
        <v>12662659159.038872</v>
      </c>
      <c r="AF1147" s="2">
        <v>0.68728792877620504</v>
      </c>
      <c r="AG1147" s="2">
        <v>3504000</v>
      </c>
      <c r="AH1147" s="1">
        <v>893985176.18121815</v>
      </c>
      <c r="AJ1147">
        <f t="shared" si="123"/>
        <v>59891638171.879562</v>
      </c>
      <c r="AK1147" s="1">
        <f t="shared" si="117"/>
        <v>82.541769250536163</v>
      </c>
      <c r="AL1147" s="1">
        <f t="shared" si="121"/>
        <v>43598078092.417183</v>
      </c>
    </row>
    <row r="1148" spans="1:38">
      <c r="A1148" t="s">
        <v>19</v>
      </c>
      <c r="B1148" t="s">
        <v>113</v>
      </c>
      <c r="C1148">
        <v>23</v>
      </c>
      <c r="D1148">
        <v>10</v>
      </c>
      <c r="F1148" s="1">
        <v>1</v>
      </c>
      <c r="G1148" s="1">
        <v>1984</v>
      </c>
      <c r="H1148" s="4">
        <v>688067103.69801199</v>
      </c>
      <c r="I1148" s="4">
        <v>958891347.45410407</v>
      </c>
      <c r="J1148" s="4">
        <v>0</v>
      </c>
      <c r="K1148" s="4">
        <v>4936163984.3783264</v>
      </c>
      <c r="L1148" s="4">
        <v>0</v>
      </c>
      <c r="M1148" s="4">
        <v>9049469893.5799637</v>
      </c>
      <c r="N1148" s="4">
        <v>58628915.058967479</v>
      </c>
      <c r="O1148" s="4">
        <v>0</v>
      </c>
      <c r="P1148" s="4">
        <v>17460887333.941032</v>
      </c>
      <c r="Q1148" s="4">
        <v>0</v>
      </c>
      <c r="R1148" s="4">
        <v>2352390000</v>
      </c>
      <c r="S1148" s="12">
        <v>9420500000</v>
      </c>
      <c r="T1148" s="12">
        <v>-9183300000</v>
      </c>
      <c r="U1148" s="1">
        <f t="shared" si="118"/>
        <v>8935512435.5304413</v>
      </c>
      <c r="V1148" s="1">
        <f t="shared" si="119"/>
        <v>26568986142.579964</v>
      </c>
      <c r="W1148" s="1">
        <f t="shared" si="120"/>
        <v>-17633473707.049522</v>
      </c>
      <c r="X1148" s="1">
        <v>24</v>
      </c>
      <c r="Y1148" s="11">
        <v>19513975690.669575</v>
      </c>
      <c r="Z1148" s="2">
        <v>10596.483745184642</v>
      </c>
      <c r="AA1148" s="2">
        <v>3.6151094605543932</v>
      </c>
      <c r="AB1148" s="2">
        <v>3811854262.8465433</v>
      </c>
      <c r="AC1148" s="1">
        <v>9020496223.7666912</v>
      </c>
      <c r="AD1148" s="1">
        <v>3966771039.5430059</v>
      </c>
      <c r="AE1148" s="2">
        <v>12092853856.225382</v>
      </c>
      <c r="AF1148" s="2">
        <v>0.71093716189881018</v>
      </c>
      <c r="AG1148" s="2">
        <v>3529000</v>
      </c>
      <c r="AH1148" s="1">
        <v>749127728.66976893</v>
      </c>
      <c r="AJ1148">
        <f t="shared" si="123"/>
        <v>61795382121.780846</v>
      </c>
      <c r="AK1148" s="1">
        <f t="shared" si="117"/>
        <v>83.01930817834085</v>
      </c>
      <c r="AL1148" s="1">
        <f t="shared" si="121"/>
        <v>44161908414.731323</v>
      </c>
    </row>
    <row r="1149" spans="1:38">
      <c r="A1149" t="s">
        <v>19</v>
      </c>
      <c r="B1149" t="s">
        <v>113</v>
      </c>
      <c r="C1149">
        <v>23</v>
      </c>
      <c r="D1149">
        <v>10</v>
      </c>
      <c r="F1149" s="1">
        <v>1</v>
      </c>
      <c r="G1149" s="1">
        <v>1985</v>
      </c>
      <c r="H1149" s="4">
        <v>811520646.74396276</v>
      </c>
      <c r="I1149" s="4">
        <v>1471595337.8452663</v>
      </c>
      <c r="J1149" s="4">
        <v>0</v>
      </c>
      <c r="K1149" s="4">
        <v>5986287792.4364891</v>
      </c>
      <c r="L1149" s="4">
        <v>0</v>
      </c>
      <c r="M1149" s="4">
        <v>9540260038.1755257</v>
      </c>
      <c r="N1149" s="4">
        <v>58628915.058967479</v>
      </c>
      <c r="O1149" s="4">
        <v>0</v>
      </c>
      <c r="P1149" s="4">
        <v>20413509030.941029</v>
      </c>
      <c r="Q1149" s="4">
        <v>0</v>
      </c>
      <c r="R1149" s="4">
        <v>2939578000</v>
      </c>
      <c r="S1149" s="12">
        <v>10131100000</v>
      </c>
      <c r="T1149" s="12">
        <v>-9500190000</v>
      </c>
      <c r="U1149" s="1">
        <f t="shared" si="118"/>
        <v>11208981777.025719</v>
      </c>
      <c r="V1149" s="1">
        <f t="shared" si="119"/>
        <v>30012397984.175522</v>
      </c>
      <c r="W1149" s="1">
        <f t="shared" si="120"/>
        <v>-18803416207.149803</v>
      </c>
      <c r="X1149" s="1">
        <v>25</v>
      </c>
      <c r="Y1149" s="11">
        <v>20643048210.908585</v>
      </c>
      <c r="Z1149" s="2">
        <v>10889.507506732109</v>
      </c>
      <c r="AA1149" s="2">
        <v>2.7652924176911711</v>
      </c>
      <c r="AB1149" s="2">
        <v>4002969061.1681552</v>
      </c>
      <c r="AC1149" s="1">
        <v>8324588636.8503084</v>
      </c>
      <c r="AD1149" s="1">
        <v>3727010802.3258557</v>
      </c>
      <c r="AE1149" s="2">
        <v>12952394873.260193</v>
      </c>
      <c r="AF1149" s="2">
        <v>0.31121824525499842</v>
      </c>
      <c r="AG1149" s="2">
        <v>3540000</v>
      </c>
      <c r="AH1149" s="1">
        <v>797545173.22397494</v>
      </c>
      <c r="AJ1149">
        <f t="shared" si="123"/>
        <v>63793121491.070427</v>
      </c>
      <c r="AK1149" s="1">
        <f t="shared" si="117"/>
        <v>84.058447936084903</v>
      </c>
      <c r="AL1149" s="1">
        <f t="shared" si="121"/>
        <v>44989705283.920624</v>
      </c>
    </row>
    <row r="1150" spans="1:38">
      <c r="A1150" t="s">
        <v>19</v>
      </c>
      <c r="B1150" t="s">
        <v>113</v>
      </c>
      <c r="C1150">
        <v>23</v>
      </c>
      <c r="D1150">
        <v>10</v>
      </c>
      <c r="F1150" s="1">
        <v>1</v>
      </c>
      <c r="G1150" s="1">
        <v>1986</v>
      </c>
      <c r="H1150" s="4">
        <v>957124321.96261418</v>
      </c>
      <c r="I1150" s="4">
        <v>2310022984.5859408</v>
      </c>
      <c r="J1150" s="4">
        <v>0</v>
      </c>
      <c r="K1150" s="4">
        <v>7056319061.4446573</v>
      </c>
      <c r="L1150" s="4">
        <v>0</v>
      </c>
      <c r="M1150" s="4">
        <v>10057667760.249632</v>
      </c>
      <c r="N1150" s="4">
        <v>58628915.058967479</v>
      </c>
      <c r="O1150" s="4">
        <v>0</v>
      </c>
      <c r="P1150" s="4">
        <v>25065083737.263107</v>
      </c>
      <c r="Q1150" s="4">
        <v>0</v>
      </c>
      <c r="R1150" s="4">
        <v>3236309000</v>
      </c>
      <c r="S1150" s="12">
        <v>12366200000</v>
      </c>
      <c r="T1150" s="12">
        <v>-11221100000</v>
      </c>
      <c r="U1150" s="1">
        <f t="shared" si="118"/>
        <v>13559775367.993212</v>
      </c>
      <c r="V1150" s="1">
        <f t="shared" si="119"/>
        <v>35181380412.571709</v>
      </c>
      <c r="W1150" s="1">
        <f t="shared" si="120"/>
        <v>-21621605044.578499</v>
      </c>
      <c r="X1150" s="1">
        <v>26</v>
      </c>
      <c r="Y1150" s="11">
        <v>27868167225.300018</v>
      </c>
      <c r="Z1150" s="2">
        <v>10839.802331247898</v>
      </c>
      <c r="AA1150" s="2">
        <v>-0.45645016961034912</v>
      </c>
      <c r="AB1150" s="2">
        <v>5465535753.1443768</v>
      </c>
      <c r="AC1150" s="1">
        <v>8092045868.4918156</v>
      </c>
      <c r="AD1150" s="1">
        <v>4752301694.2010212</v>
      </c>
      <c r="AE1150" s="2">
        <v>17583054780.362274</v>
      </c>
      <c r="AF1150" s="2">
        <v>2.8244598408361177E-2</v>
      </c>
      <c r="AG1150" s="2">
        <v>3541000</v>
      </c>
      <c r="AH1150" s="1">
        <v>968046130.02957857</v>
      </c>
      <c r="AJ1150">
        <f t="shared" si="123"/>
        <v>67426524291.140831</v>
      </c>
      <c r="AK1150" s="1">
        <f t="shared" si="117"/>
        <v>86.025109923699844</v>
      </c>
      <c r="AL1150" s="1">
        <f t="shared" si="121"/>
        <v>45804919246.562332</v>
      </c>
    </row>
    <row r="1151" spans="1:38">
      <c r="A1151" t="s">
        <v>19</v>
      </c>
      <c r="B1151" t="s">
        <v>113</v>
      </c>
      <c r="C1151">
        <v>23</v>
      </c>
      <c r="D1151">
        <v>10</v>
      </c>
      <c r="F1151" s="1">
        <v>1</v>
      </c>
      <c r="G1151" s="1">
        <v>1987</v>
      </c>
      <c r="H1151" s="4">
        <v>1194838208.1167674</v>
      </c>
      <c r="I1151" s="4">
        <v>2934287465.2117028</v>
      </c>
      <c r="J1151" s="4">
        <v>0</v>
      </c>
      <c r="K1151" s="4">
        <v>10221077800.938925</v>
      </c>
      <c r="L1151" s="4">
        <v>0</v>
      </c>
      <c r="M1151" s="4">
        <v>10334979345.464424</v>
      </c>
      <c r="N1151" s="4">
        <v>58628915.058967479</v>
      </c>
      <c r="O1151" s="4">
        <v>0</v>
      </c>
      <c r="P1151" s="4">
        <v>31037343679.941029</v>
      </c>
      <c r="Q1151" s="4">
        <v>0</v>
      </c>
      <c r="R1151" s="4">
        <v>4796178000</v>
      </c>
      <c r="S1151" s="12">
        <v>15565800000</v>
      </c>
      <c r="T1151" s="12">
        <v>-12951900000</v>
      </c>
      <c r="U1151" s="1">
        <f t="shared" si="118"/>
        <v>19146381474.267395</v>
      </c>
      <c r="V1151" s="1">
        <f t="shared" si="119"/>
        <v>41430951940.464417</v>
      </c>
      <c r="W1151" s="1">
        <f t="shared" si="120"/>
        <v>-22284570466.197021</v>
      </c>
      <c r="X1151" s="1">
        <v>27</v>
      </c>
      <c r="Y1151" s="11">
        <v>32920661454.269646</v>
      </c>
      <c r="Z1151" s="2">
        <v>11326.080862464931</v>
      </c>
      <c r="AA1151" s="2">
        <v>4.4860461137306658</v>
      </c>
      <c r="AB1151" s="2">
        <v>6092039871.3334112</v>
      </c>
      <c r="AC1151" s="1">
        <v>7999968652.915103</v>
      </c>
      <c r="AD1151" s="1">
        <v>5306256910.1849108</v>
      </c>
      <c r="AE1151" s="2">
        <v>20543946709.835644</v>
      </c>
      <c r="AF1151" s="2">
        <v>0.16930026617181365</v>
      </c>
      <c r="AG1151" s="2">
        <v>3547000</v>
      </c>
      <c r="AH1151" s="1">
        <v>865698719.44257867</v>
      </c>
      <c r="AJ1151">
        <f t="shared" si="123"/>
        <v>71316586396.913589</v>
      </c>
      <c r="AK1151" s="1">
        <f t="shared" si="117"/>
        <v>87.727374196924899</v>
      </c>
      <c r="AL1151" s="1">
        <f t="shared" si="121"/>
        <v>49032015930.716568</v>
      </c>
    </row>
    <row r="1152" spans="1:38">
      <c r="A1152" t="s">
        <v>19</v>
      </c>
      <c r="B1152" t="s">
        <v>113</v>
      </c>
      <c r="C1152">
        <v>23</v>
      </c>
      <c r="D1152">
        <v>10</v>
      </c>
      <c r="F1152" s="1">
        <v>1</v>
      </c>
      <c r="G1152" s="1">
        <v>1988</v>
      </c>
      <c r="H1152" s="4">
        <v>2263285316.4812436</v>
      </c>
      <c r="I1152" s="4">
        <v>4083325523.6646461</v>
      </c>
      <c r="J1152" s="4">
        <v>0</v>
      </c>
      <c r="K1152" s="4">
        <v>10978400233.214397</v>
      </c>
      <c r="L1152" s="4">
        <v>0</v>
      </c>
      <c r="M1152" s="4">
        <v>10619937008.987577</v>
      </c>
      <c r="N1152" s="4">
        <v>80131204.580471188</v>
      </c>
      <c r="O1152" s="4">
        <v>0</v>
      </c>
      <c r="P1152" s="4">
        <v>32254694217.73056</v>
      </c>
      <c r="Q1152" s="4">
        <v>0</v>
      </c>
      <c r="R1152" s="4">
        <v>5086801000</v>
      </c>
      <c r="S1152" s="12">
        <v>18388900000</v>
      </c>
      <c r="T1152" s="12">
        <v>-14567300000</v>
      </c>
      <c r="U1152" s="1">
        <f t="shared" si="118"/>
        <v>22411812073.360287</v>
      </c>
      <c r="V1152" s="1">
        <f t="shared" si="119"/>
        <v>42954762431.298607</v>
      </c>
      <c r="W1152" s="1">
        <f t="shared" si="120"/>
        <v>-20542950357.93832</v>
      </c>
      <c r="X1152" s="1">
        <v>28</v>
      </c>
      <c r="Y1152" s="11">
        <v>36659485243.006142</v>
      </c>
      <c r="Z1152" s="2">
        <v>11972.026053826712</v>
      </c>
      <c r="AA1152" s="2">
        <v>5.7031659865900224</v>
      </c>
      <c r="AB1152" s="2">
        <v>6183305280.8505917</v>
      </c>
      <c r="AC1152" s="1">
        <v>8418778014.5140285</v>
      </c>
      <c r="AD1152" s="1">
        <v>6014205422.1797581</v>
      </c>
      <c r="AE1152" s="2">
        <v>22836508726.399395</v>
      </c>
      <c r="AF1152" s="2">
        <v>-0.46060242218955272</v>
      </c>
      <c r="AG1152" s="2">
        <v>3530700</v>
      </c>
      <c r="AH1152" s="1">
        <v>657153782.08827102</v>
      </c>
      <c r="AJ1152">
        <f t="shared" si="123"/>
        <v>76253965972.503296</v>
      </c>
      <c r="AK1152" s="1">
        <f t="shared" si="117"/>
        <v>90.00287293802127</v>
      </c>
      <c r="AL1152" s="1">
        <f t="shared" si="121"/>
        <v>55711015614.564972</v>
      </c>
    </row>
    <row r="1153" spans="1:38">
      <c r="A1153" t="s">
        <v>19</v>
      </c>
      <c r="B1153" t="s">
        <v>113</v>
      </c>
      <c r="C1153">
        <v>23</v>
      </c>
      <c r="D1153">
        <v>10</v>
      </c>
      <c r="F1153" s="1">
        <v>1</v>
      </c>
      <c r="G1153" s="1">
        <v>1989</v>
      </c>
      <c r="H1153" s="4">
        <v>4240962033.4367366</v>
      </c>
      <c r="I1153" s="4">
        <v>5263406600.0037279</v>
      </c>
      <c r="J1153" s="4">
        <v>0</v>
      </c>
      <c r="K1153" s="4">
        <v>14873574647.664181</v>
      </c>
      <c r="L1153" s="4">
        <v>0</v>
      </c>
      <c r="M1153" s="4">
        <v>10912751569.683552</v>
      </c>
      <c r="N1153" s="4">
        <v>808220070.10996687</v>
      </c>
      <c r="O1153" s="4">
        <v>0</v>
      </c>
      <c r="P1153" s="4">
        <v>35109410535.706245</v>
      </c>
      <c r="Q1153" s="4">
        <v>0</v>
      </c>
      <c r="R1153" s="4">
        <v>4057422000</v>
      </c>
      <c r="S1153" s="12">
        <v>20355600000</v>
      </c>
      <c r="T1153" s="12">
        <v>-16352400000</v>
      </c>
      <c r="U1153" s="1">
        <f t="shared" si="118"/>
        <v>28435365281.104645</v>
      </c>
      <c r="V1153" s="1">
        <f t="shared" si="119"/>
        <v>46830382175.499763</v>
      </c>
      <c r="W1153" s="1">
        <f t="shared" si="120"/>
        <v>-18395016894.395119</v>
      </c>
      <c r="X1153" s="1">
        <v>29</v>
      </c>
      <c r="Y1153" s="11">
        <v>38081783245.484787</v>
      </c>
      <c r="Z1153" s="2">
        <v>12744.594617088858</v>
      </c>
      <c r="AA1153" s="2">
        <v>6.4531146172640064</v>
      </c>
      <c r="AB1153" s="2">
        <v>5965056625.3286781</v>
      </c>
      <c r="AC1153" s="1">
        <v>9272013357.9748917</v>
      </c>
      <c r="AD1153" s="1">
        <v>6516827852.141449</v>
      </c>
      <c r="AE1153" s="2">
        <v>23543547956.499908</v>
      </c>
      <c r="AF1153" s="2">
        <v>-0.60225743812500698</v>
      </c>
      <c r="AG1153" s="2">
        <v>3509500</v>
      </c>
      <c r="AH1153" s="1">
        <v>677064129.21327686</v>
      </c>
      <c r="AJ1153">
        <f t="shared" si="123"/>
        <v>81483223125.735641</v>
      </c>
      <c r="AK1153" s="1">
        <f t="shared" si="117"/>
        <v>92.169945719934901</v>
      </c>
      <c r="AL1153" s="1">
        <f t="shared" si="121"/>
        <v>63088206231.340523</v>
      </c>
    </row>
    <row r="1154" spans="1:38">
      <c r="A1154" t="s">
        <v>19</v>
      </c>
      <c r="B1154" t="s">
        <v>113</v>
      </c>
      <c r="C1154">
        <v>23</v>
      </c>
      <c r="D1154">
        <v>10</v>
      </c>
      <c r="F1154" s="1">
        <v>1</v>
      </c>
      <c r="G1154" s="1">
        <v>1990</v>
      </c>
      <c r="H1154" s="4">
        <v>3795389381.6401844</v>
      </c>
      <c r="I1154" s="4">
        <v>4987379499.9956083</v>
      </c>
      <c r="J1154" s="4">
        <v>0</v>
      </c>
      <c r="K1154" s="4">
        <v>24229595778.336262</v>
      </c>
      <c r="L1154" s="4">
        <v>0</v>
      </c>
      <c r="M1154" s="4">
        <v>12869544148.898382</v>
      </c>
      <c r="N1154" s="4">
        <v>2074624527.7744806</v>
      </c>
      <c r="O1154" s="4">
        <v>0</v>
      </c>
      <c r="P1154" s="4">
        <v>44284491624.738419</v>
      </c>
      <c r="Q1154" s="4">
        <v>0</v>
      </c>
      <c r="R1154" s="4">
        <v>5223360000</v>
      </c>
      <c r="S1154" s="12">
        <v>23341300000</v>
      </c>
      <c r="T1154" s="12">
        <v>-19397400000</v>
      </c>
      <c r="U1154" s="1">
        <f t="shared" si="118"/>
        <v>38235724659.972054</v>
      </c>
      <c r="V1154" s="1">
        <f t="shared" si="119"/>
        <v>59228660301.411285</v>
      </c>
      <c r="W1154" s="1">
        <f t="shared" si="120"/>
        <v>-20992935641.439232</v>
      </c>
      <c r="X1154" s="1">
        <v>30</v>
      </c>
      <c r="Y1154" s="11">
        <v>47852276158.474327</v>
      </c>
      <c r="Z1154" s="2">
        <v>13838.208646834975</v>
      </c>
      <c r="AA1154" s="2">
        <v>8.5810028690886924</v>
      </c>
      <c r="AB1154" s="2">
        <v>7713586065.5124474</v>
      </c>
      <c r="AC1154" s="1">
        <v>10514650141.916988</v>
      </c>
      <c r="AD1154" s="1">
        <v>8824489330.4279842</v>
      </c>
      <c r="AE1154" s="2">
        <v>28450135911.668015</v>
      </c>
      <c r="AF1154" s="2">
        <v>-0.10548373820298454</v>
      </c>
      <c r="AG1154" s="2">
        <v>3505800</v>
      </c>
      <c r="AH1154" s="1">
        <v>996719166.91460884</v>
      </c>
      <c r="AJ1154">
        <f t="shared" si="123"/>
        <v>88704180980.719452</v>
      </c>
      <c r="AK1154" s="1">
        <f t="shared" ref="AK1154:AK1217" si="124">IF(ISNUMBER(AK1205),AK1205,"")</f>
        <v>94.120944997213314</v>
      </c>
      <c r="AL1154" s="1">
        <f t="shared" si="121"/>
        <v>67711245339.28022</v>
      </c>
    </row>
    <row r="1155" spans="1:38">
      <c r="A1155" t="s">
        <v>19</v>
      </c>
      <c r="B1155" t="s">
        <v>113</v>
      </c>
      <c r="C1155">
        <v>23</v>
      </c>
      <c r="D1155">
        <v>10</v>
      </c>
      <c r="F1155" s="1">
        <v>1</v>
      </c>
      <c r="G1155" s="1">
        <v>1991</v>
      </c>
      <c r="H1155" s="4">
        <v>4643641389.1280899</v>
      </c>
      <c r="I1155" s="4">
        <v>7640676680.0057535</v>
      </c>
      <c r="J1155" s="4">
        <v>0</v>
      </c>
      <c r="K1155" s="4">
        <v>25055123111.483891</v>
      </c>
      <c r="L1155" s="4">
        <v>0</v>
      </c>
      <c r="M1155" s="4">
        <v>16481244187.171833</v>
      </c>
      <c r="N1155" s="4">
        <v>4484477843.1397009</v>
      </c>
      <c r="O1155" s="4">
        <v>0</v>
      </c>
      <c r="P1155" s="4">
        <v>42806905199.254257</v>
      </c>
      <c r="Q1155" s="4">
        <v>0</v>
      </c>
      <c r="R1155" s="4">
        <v>5740360000</v>
      </c>
      <c r="S1155" s="12">
        <v>23659400000</v>
      </c>
      <c r="T1155" s="12">
        <v>-19365900000</v>
      </c>
      <c r="U1155" s="1">
        <f t="shared" ref="U1155:U1218" si="125">IF(ISNUMBER(+H1155+I1155+J1155+K1155+L1155+R1155),(H1155+I1155+J1155+K1155+L1155+R1155),"")</f>
        <v>43079801180.617737</v>
      </c>
      <c r="V1155" s="1">
        <f t="shared" ref="V1155:V1218" si="126">IF(ISNUMBER(+M1155+N1155+O1155+P1155+Q1155),(+M1155+N1155+O1155+P1155+Q1155),"")</f>
        <v>63772627229.565796</v>
      </c>
      <c r="W1155" s="1">
        <f t="shared" ref="W1155:W1218" si="127">IF(ISNUMBER(+U1155-V1155),(U1155-V1155),"")</f>
        <v>-20692826048.948059</v>
      </c>
      <c r="X1155" s="1">
        <v>31</v>
      </c>
      <c r="Y1155" s="11">
        <v>48319942438.95314</v>
      </c>
      <c r="Z1155" s="2">
        <v>14025.622441648751</v>
      </c>
      <c r="AA1155" s="2">
        <v>1.3543212101852617</v>
      </c>
      <c r="AB1155" s="2">
        <v>8239457222.8334198</v>
      </c>
      <c r="AC1155" s="1">
        <v>9780313543.9041252</v>
      </c>
      <c r="AD1155" s="1">
        <v>8157909789.9361267</v>
      </c>
      <c r="AE1155" s="2">
        <v>28948249737.103733</v>
      </c>
      <c r="AF1155" s="2">
        <v>0.56602583034983689</v>
      </c>
      <c r="AG1155" s="2">
        <v>3525700</v>
      </c>
      <c r="AH1155" s="1">
        <v>1050542761.6926506</v>
      </c>
      <c r="AJ1155">
        <f t="shared" si="123"/>
        <v>94560101212.896744</v>
      </c>
      <c r="AK1155" s="1">
        <f t="shared" si="124"/>
        <v>95.498315964464666</v>
      </c>
      <c r="AL1155" s="1">
        <f t="shared" ref="AL1155:AL1218" si="128">IF(ISNUMBER(+AJ1155+W1155),(+AJ1155+W1155),"")</f>
        <v>73867275163.948685</v>
      </c>
    </row>
    <row r="1156" spans="1:38">
      <c r="A1156" t="s">
        <v>19</v>
      </c>
      <c r="B1156" t="s">
        <v>113</v>
      </c>
      <c r="C1156">
        <v>23</v>
      </c>
      <c r="D1156">
        <v>10</v>
      </c>
      <c r="F1156" s="1">
        <v>1</v>
      </c>
      <c r="G1156" s="1">
        <v>1992</v>
      </c>
      <c r="H1156" s="4">
        <v>4546065776.0087996</v>
      </c>
      <c r="I1156" s="4">
        <v>9832125480.0033264</v>
      </c>
      <c r="J1156" s="4">
        <v>0</v>
      </c>
      <c r="K1156" s="4">
        <v>33539611337.997784</v>
      </c>
      <c r="L1156" s="4">
        <v>0</v>
      </c>
      <c r="M1156" s="4">
        <v>16807428371.804525</v>
      </c>
      <c r="N1156" s="4">
        <v>7770070555.4124746</v>
      </c>
      <c r="O1156" s="4">
        <v>0</v>
      </c>
      <c r="P1156" s="4">
        <v>44837722778.789742</v>
      </c>
      <c r="Q1156" s="4">
        <v>0</v>
      </c>
      <c r="R1156" s="4">
        <v>3439583000</v>
      </c>
      <c r="S1156" s="12">
        <v>28106600000</v>
      </c>
      <c r="T1156" s="12">
        <v>-21062000000</v>
      </c>
      <c r="U1156" s="1">
        <f t="shared" si="125"/>
        <v>51357385594.009911</v>
      </c>
      <c r="V1156" s="1">
        <f t="shared" si="126"/>
        <v>69415221706.006744</v>
      </c>
      <c r="W1156" s="1">
        <f t="shared" si="127"/>
        <v>-18057836111.996834</v>
      </c>
      <c r="X1156" s="1">
        <v>32</v>
      </c>
      <c r="Y1156" s="11">
        <v>54270256540.838455</v>
      </c>
      <c r="Z1156" s="2">
        <v>14398.971778103964</v>
      </c>
      <c r="AA1156" s="2">
        <v>2.6619092165675227</v>
      </c>
      <c r="AB1156" s="2">
        <v>9456034780.3990459</v>
      </c>
      <c r="AC1156" s="1">
        <v>9777711945.0301437</v>
      </c>
      <c r="AD1156" s="1">
        <v>9013796587.4366055</v>
      </c>
      <c r="AE1156" s="2">
        <v>32420274638.657009</v>
      </c>
      <c r="AF1156" s="2">
        <v>0.6615052108842846</v>
      </c>
      <c r="AG1156" s="2">
        <v>3549100</v>
      </c>
      <c r="AH1156" s="1">
        <v>1127419349.0048437</v>
      </c>
      <c r="AJ1156">
        <f t="shared" si="123"/>
        <v>99574451935.706329</v>
      </c>
      <c r="AK1156" s="1">
        <f t="shared" si="124"/>
        <v>95.269987547023646</v>
      </c>
      <c r="AL1156" s="1">
        <f t="shared" si="128"/>
        <v>81516615823.709503</v>
      </c>
    </row>
    <row r="1157" spans="1:38">
      <c r="A1157" t="s">
        <v>19</v>
      </c>
      <c r="B1157" t="s">
        <v>113</v>
      </c>
      <c r="C1157">
        <v>23</v>
      </c>
      <c r="D1157">
        <v>10</v>
      </c>
      <c r="F1157" s="1">
        <v>1</v>
      </c>
      <c r="G1157" s="1">
        <v>1993</v>
      </c>
      <c r="H1157" s="4">
        <v>5786524429.5961866</v>
      </c>
      <c r="I1157" s="4">
        <v>13322184399.99238</v>
      </c>
      <c r="J1157" s="4">
        <v>0</v>
      </c>
      <c r="K1157" s="4">
        <v>40702393171.285393</v>
      </c>
      <c r="L1157" s="4">
        <v>0</v>
      </c>
      <c r="M1157" s="4">
        <v>21723583634.749252</v>
      </c>
      <c r="N1157" s="4">
        <v>16319974547.717766</v>
      </c>
      <c r="O1157" s="4">
        <v>0</v>
      </c>
      <c r="P1157" s="4">
        <v>49298572283.985832</v>
      </c>
      <c r="Q1157" s="4">
        <v>0</v>
      </c>
      <c r="R1157" s="4">
        <v>5925061000</v>
      </c>
      <c r="S1157" s="12">
        <v>28728300000</v>
      </c>
      <c r="T1157" s="12">
        <v>-20553000000</v>
      </c>
      <c r="U1157" s="1">
        <f t="shared" si="125"/>
        <v>65736163000.873962</v>
      </c>
      <c r="V1157" s="1">
        <f t="shared" si="126"/>
        <v>87342130466.45285</v>
      </c>
      <c r="W1157" s="1">
        <f t="shared" si="127"/>
        <v>-21605967465.578888</v>
      </c>
      <c r="X1157" s="1">
        <v>33</v>
      </c>
      <c r="Y1157" s="11">
        <v>50872394991.296104</v>
      </c>
      <c r="Z1157" s="2">
        <v>14727.753858473197</v>
      </c>
      <c r="AA1157" s="2">
        <v>2.2833719340237906</v>
      </c>
      <c r="AB1157" s="2">
        <v>8765722129.1607456</v>
      </c>
      <c r="AC1157" s="1">
        <v>9280685067.2464428</v>
      </c>
      <c r="AD1157" s="1">
        <v>7767959265.7859859</v>
      </c>
      <c r="AE1157" s="2">
        <v>29583528036.433632</v>
      </c>
      <c r="AF1157" s="2">
        <v>0.3993031569489251</v>
      </c>
      <c r="AG1157" s="2">
        <v>3563300</v>
      </c>
      <c r="AH1157" s="1">
        <v>1129521193.8198633</v>
      </c>
      <c r="AJ1157">
        <f t="shared" si="123"/>
        <v>104622165738.50739</v>
      </c>
      <c r="AK1157" s="1">
        <f t="shared" si="124"/>
        <v>96.528473430729051</v>
      </c>
      <c r="AL1157" s="1">
        <f t="shared" si="128"/>
        <v>83016198272.928497</v>
      </c>
    </row>
    <row r="1158" spans="1:38">
      <c r="A1158" t="s">
        <v>19</v>
      </c>
      <c r="B1158" t="s">
        <v>113</v>
      </c>
      <c r="C1158">
        <v>23</v>
      </c>
      <c r="D1158">
        <v>10</v>
      </c>
      <c r="F1158" s="1">
        <v>1</v>
      </c>
      <c r="G1158" s="1">
        <v>1994</v>
      </c>
      <c r="H1158" s="4">
        <v>6384448142.7119207</v>
      </c>
      <c r="I1158" s="4">
        <v>14941582379.991261</v>
      </c>
      <c r="J1158" s="4">
        <v>0</v>
      </c>
      <c r="K1158" s="4">
        <v>55200338643.005821</v>
      </c>
      <c r="L1158" s="4">
        <v>0</v>
      </c>
      <c r="M1158" s="4">
        <v>23172273288.071968</v>
      </c>
      <c r="N1158" s="4">
        <v>20612312519.303947</v>
      </c>
      <c r="O1158" s="4">
        <v>0</v>
      </c>
      <c r="P1158" s="4">
        <v>53912880516.5541</v>
      </c>
      <c r="Q1158" s="4">
        <v>0</v>
      </c>
      <c r="R1158" s="4">
        <v>6114779000</v>
      </c>
      <c r="S1158" s="12">
        <v>33641600000</v>
      </c>
      <c r="T1158" s="12">
        <v>-24275300000</v>
      </c>
      <c r="U1158" s="1">
        <f t="shared" si="125"/>
        <v>82641148165.709</v>
      </c>
      <c r="V1158" s="1">
        <f t="shared" si="126"/>
        <v>97697466323.930023</v>
      </c>
      <c r="W1158" s="1">
        <f t="shared" si="127"/>
        <v>-15056318158.221024</v>
      </c>
      <c r="X1158" s="1">
        <v>34</v>
      </c>
      <c r="Y1158" s="11">
        <v>55414618700.74807</v>
      </c>
      <c r="Z1158" s="2">
        <v>15543.17895800571</v>
      </c>
      <c r="AA1158" s="2">
        <v>5.5366562163406741</v>
      </c>
      <c r="AB1158" s="2">
        <v>9455333668.7644901</v>
      </c>
      <c r="AC1158" s="1">
        <v>10379327350.34379</v>
      </c>
      <c r="AD1158" s="1">
        <v>9032557548.6018429</v>
      </c>
      <c r="AE1158" s="2">
        <v>32113021814.063911</v>
      </c>
      <c r="AF1158" s="2">
        <v>0.20745732139172854</v>
      </c>
      <c r="AG1158" s="2">
        <v>3570700</v>
      </c>
      <c r="AH1158" s="1">
        <v>1280571594.2671502</v>
      </c>
      <c r="AJ1158">
        <f t="shared" si="123"/>
        <v>110934566408.30516</v>
      </c>
      <c r="AK1158" s="1">
        <f t="shared" si="124"/>
        <v>97.936199009134512</v>
      </c>
      <c r="AL1158" s="1">
        <f t="shared" si="128"/>
        <v>95878248250.084137</v>
      </c>
    </row>
    <row r="1159" spans="1:38">
      <c r="A1159" t="s">
        <v>19</v>
      </c>
      <c r="B1159" t="s">
        <v>113</v>
      </c>
      <c r="C1159">
        <v>23</v>
      </c>
      <c r="D1159">
        <v>10</v>
      </c>
      <c r="F1159" s="1">
        <v>1</v>
      </c>
      <c r="G1159" s="1">
        <v>1995</v>
      </c>
      <c r="H1159" s="4">
        <v>8350971305.5779467</v>
      </c>
      <c r="I1159" s="4">
        <v>21132554300.002178</v>
      </c>
      <c r="J1159" s="4">
        <v>0</v>
      </c>
      <c r="K1159" s="4">
        <v>83239762291.665222</v>
      </c>
      <c r="L1159" s="4">
        <v>0</v>
      </c>
      <c r="M1159" s="4">
        <v>28654502290.428421</v>
      </c>
      <c r="N1159" s="4">
        <v>30857853182.531628</v>
      </c>
      <c r="O1159" s="4">
        <v>0</v>
      </c>
      <c r="P1159" s="4">
        <v>80629262104.997559</v>
      </c>
      <c r="Q1159" s="4">
        <v>0</v>
      </c>
      <c r="R1159" s="4">
        <v>8630335000</v>
      </c>
      <c r="S1159" s="12">
        <v>44422500000</v>
      </c>
      <c r="T1159" s="12">
        <v>-30865900000</v>
      </c>
      <c r="U1159" s="1">
        <f t="shared" si="125"/>
        <v>121353622897.24535</v>
      </c>
      <c r="V1159" s="1">
        <f t="shared" si="126"/>
        <v>140141617577.95761</v>
      </c>
      <c r="W1159" s="1">
        <f t="shared" si="127"/>
        <v>-18787994680.712265</v>
      </c>
      <c r="X1159" s="1">
        <v>35</v>
      </c>
      <c r="Y1159" s="11">
        <v>67101825431.818176</v>
      </c>
      <c r="Z1159" s="2">
        <v>16860.533491478735</v>
      </c>
      <c r="AA1159" s="2">
        <v>8.4754511096618614</v>
      </c>
      <c r="AB1159" s="2">
        <v>10852822792.929293</v>
      </c>
      <c r="AC1159" s="1">
        <v>12018273494.179178</v>
      </c>
      <c r="AD1159" s="1">
        <v>11639618324.494949</v>
      </c>
      <c r="AE1159" s="2">
        <v>36591200396.464645</v>
      </c>
      <c r="AF1159" s="2">
        <v>1.0627507035071795</v>
      </c>
      <c r="AG1159" s="2">
        <v>3608850</v>
      </c>
      <c r="AH1159" s="1">
        <v>1534276143.0658517</v>
      </c>
      <c r="AJ1159">
        <f t="shared" si="123"/>
        <v>119621046116.88091</v>
      </c>
      <c r="AK1159" s="1">
        <f t="shared" si="124"/>
        <v>99.301129184739438</v>
      </c>
      <c r="AL1159" s="1">
        <f t="shared" si="128"/>
        <v>100833051436.16864</v>
      </c>
    </row>
    <row r="1160" spans="1:38">
      <c r="A1160" t="s">
        <v>19</v>
      </c>
      <c r="B1160" t="s">
        <v>113</v>
      </c>
      <c r="C1160">
        <v>23</v>
      </c>
      <c r="D1160">
        <v>10</v>
      </c>
      <c r="F1160" s="1">
        <v>1</v>
      </c>
      <c r="G1160" s="1">
        <v>1996</v>
      </c>
      <c r="H1160" s="4">
        <v>10025833131.5121</v>
      </c>
      <c r="I1160" s="4">
        <v>26887849620.022293</v>
      </c>
      <c r="J1160" s="4">
        <v>0</v>
      </c>
      <c r="K1160" s="4">
        <v>124466227119.98514</v>
      </c>
      <c r="L1160" s="4">
        <v>0</v>
      </c>
      <c r="M1160" s="4">
        <v>34532274237.356873</v>
      </c>
      <c r="N1160" s="4">
        <v>44596626229.295212</v>
      </c>
      <c r="O1160" s="4">
        <v>0</v>
      </c>
      <c r="P1160" s="4">
        <v>110743071599.97153</v>
      </c>
      <c r="Q1160" s="4">
        <v>0</v>
      </c>
      <c r="R1160" s="4">
        <v>8205150000</v>
      </c>
      <c r="S1160" s="12">
        <v>49183900000</v>
      </c>
      <c r="T1160" s="12">
        <v>-33429700000</v>
      </c>
      <c r="U1160" s="1">
        <f t="shared" si="125"/>
        <v>169585059871.51953</v>
      </c>
      <c r="V1160" s="1">
        <f t="shared" si="126"/>
        <v>189871972066.6236</v>
      </c>
      <c r="W1160" s="1">
        <f t="shared" si="127"/>
        <v>-20286912195.104065</v>
      </c>
      <c r="X1160" s="1">
        <v>36</v>
      </c>
      <c r="Y1160" s="11">
        <v>74057237196.320572</v>
      </c>
      <c r="Z1160" s="2">
        <v>18089.297512891029</v>
      </c>
      <c r="AA1160" s="2">
        <v>7.2878122274915569</v>
      </c>
      <c r="AB1160" s="2">
        <v>11434697716.733871</v>
      </c>
      <c r="AC1160" s="1">
        <v>14003691560.744591</v>
      </c>
      <c r="AD1160" s="1">
        <v>14013001226.058468</v>
      </c>
      <c r="AE1160" s="2">
        <v>40100438897.429436</v>
      </c>
      <c r="AF1160" s="2">
        <v>0.7921216070478142</v>
      </c>
      <c r="AG1160" s="2">
        <v>3637550</v>
      </c>
      <c r="AH1160" s="1">
        <v>1780725493.5923061</v>
      </c>
      <c r="AJ1160">
        <f t="shared" si="123"/>
        <v>128769357324.60152</v>
      </c>
      <c r="AK1160" s="1">
        <f t="shared" si="124"/>
        <v>99.232082895215257</v>
      </c>
      <c r="AL1160" s="1">
        <f t="shared" si="128"/>
        <v>108482445129.49745</v>
      </c>
    </row>
    <row r="1161" spans="1:38">
      <c r="A1161" t="s">
        <v>19</v>
      </c>
      <c r="B1161" t="s">
        <v>113</v>
      </c>
      <c r="C1161">
        <v>23</v>
      </c>
      <c r="D1161">
        <v>10</v>
      </c>
      <c r="F1161" s="1">
        <v>1</v>
      </c>
      <c r="G1161" s="1">
        <v>1997</v>
      </c>
      <c r="H1161" s="4">
        <v>12360002323.970051</v>
      </c>
      <c r="I1161" s="4">
        <v>39803457870</v>
      </c>
      <c r="J1161" s="4">
        <v>0</v>
      </c>
      <c r="K1161" s="4">
        <v>197007627150</v>
      </c>
      <c r="L1161" s="4">
        <v>0</v>
      </c>
      <c r="M1161" s="4">
        <v>41820823859.02552</v>
      </c>
      <c r="N1161" s="4">
        <v>63195042509.999992</v>
      </c>
      <c r="O1161" s="4">
        <v>0</v>
      </c>
      <c r="P1161" s="4">
        <v>139899648769.03998</v>
      </c>
      <c r="Q1161" s="4">
        <v>0</v>
      </c>
      <c r="R1161" s="4">
        <v>6525970000</v>
      </c>
      <c r="S1161" s="12">
        <v>55292700000</v>
      </c>
      <c r="T1161" s="12">
        <v>-36667700000</v>
      </c>
      <c r="U1161" s="1">
        <f t="shared" si="125"/>
        <v>255697057343.97003</v>
      </c>
      <c r="V1161" s="1">
        <f t="shared" si="126"/>
        <v>244915515138.06549</v>
      </c>
      <c r="W1161" s="1">
        <f t="shared" si="127"/>
        <v>10781542205.904541</v>
      </c>
      <c r="X1161" s="1">
        <v>37</v>
      </c>
      <c r="Y1161" s="11">
        <v>81180205000</v>
      </c>
      <c r="Z1161" s="2">
        <v>19960.937011918046</v>
      </c>
      <c r="AA1161" s="2">
        <v>10.346667678461372</v>
      </c>
      <c r="AB1161" s="2">
        <v>11987328699.856733</v>
      </c>
      <c r="AC1161" s="1">
        <v>16295409769.713158</v>
      </c>
      <c r="AD1161" s="1">
        <v>16378190353.39064</v>
      </c>
      <c r="AE1161" s="2">
        <v>42020303798.949379</v>
      </c>
      <c r="AF1161" s="2">
        <v>1.0052260223823435</v>
      </c>
      <c r="AG1161" s="2">
        <v>3674300</v>
      </c>
      <c r="AH1161" s="1">
        <v>2026206111.3426969</v>
      </c>
      <c r="AJ1161">
        <f t="shared" si="123"/>
        <v>139887771944.87122</v>
      </c>
      <c r="AK1161" s="1">
        <f t="shared" si="124"/>
        <v>99.144584400425103</v>
      </c>
      <c r="AL1161" s="1">
        <f t="shared" si="128"/>
        <v>150669314150.77576</v>
      </c>
    </row>
    <row r="1162" spans="1:38">
      <c r="A1162" t="s">
        <v>19</v>
      </c>
      <c r="B1162" t="s">
        <v>113</v>
      </c>
      <c r="C1162">
        <v>23</v>
      </c>
      <c r="D1162">
        <v>10</v>
      </c>
      <c r="F1162" s="1">
        <v>1</v>
      </c>
      <c r="G1162" s="1">
        <v>1998</v>
      </c>
      <c r="H1162" s="4">
        <v>20233778500</v>
      </c>
      <c r="I1162" s="4">
        <v>60785341499.999992</v>
      </c>
      <c r="J1162" s="4">
        <v>0</v>
      </c>
      <c r="K1162" s="4">
        <v>335797650500</v>
      </c>
      <c r="L1162" s="4">
        <v>0</v>
      </c>
      <c r="M1162" s="4">
        <v>62205276249.999992</v>
      </c>
      <c r="N1162" s="4">
        <v>109688500999.99998</v>
      </c>
      <c r="O1162" s="4">
        <v>0</v>
      </c>
      <c r="P1162" s="4">
        <v>228820676500</v>
      </c>
      <c r="Q1162" s="4">
        <v>0</v>
      </c>
      <c r="R1162" s="4">
        <v>7377360250</v>
      </c>
      <c r="S1162" s="12">
        <v>78562000000</v>
      </c>
      <c r="T1162" s="12">
        <v>-53172100000</v>
      </c>
      <c r="U1162" s="1">
        <f t="shared" si="125"/>
        <v>424194130750</v>
      </c>
      <c r="V1162" s="1">
        <f t="shared" si="126"/>
        <v>400714453750</v>
      </c>
      <c r="W1162" s="1">
        <f t="shared" si="127"/>
        <v>23479677000</v>
      </c>
      <c r="X1162" s="1">
        <v>38</v>
      </c>
      <c r="Y1162" s="11">
        <v>88007645411.012665</v>
      </c>
      <c r="Z1162" s="2">
        <v>21418.602886984398</v>
      </c>
      <c r="AA1162" s="2">
        <v>7.30259242938358</v>
      </c>
      <c r="AB1162" s="2">
        <v>12354935704.833464</v>
      </c>
      <c r="AC1162" s="1">
        <v>18593458586.09766</v>
      </c>
      <c r="AD1162" s="1">
        <v>19091602916.900303</v>
      </c>
      <c r="AE1162" s="2">
        <v>44104674904.11573</v>
      </c>
      <c r="AF1162" s="2">
        <v>1.0450604101152245</v>
      </c>
      <c r="AG1162" s="2">
        <v>3712900</v>
      </c>
      <c r="AH1162" s="1">
        <v>2342370917.8706098</v>
      </c>
      <c r="AJ1162">
        <f t="shared" si="123"/>
        <v>152436411599.04196</v>
      </c>
      <c r="AK1162" s="1">
        <f t="shared" si="124"/>
        <v>98.44510423531996</v>
      </c>
      <c r="AL1162" s="1">
        <f t="shared" si="128"/>
        <v>175916088599.04196</v>
      </c>
    </row>
    <row r="1163" spans="1:38">
      <c r="A1163" t="s">
        <v>19</v>
      </c>
      <c r="B1163" t="s">
        <v>113</v>
      </c>
      <c r="C1163">
        <v>23</v>
      </c>
      <c r="D1163">
        <v>10</v>
      </c>
      <c r="F1163" s="1">
        <v>1</v>
      </c>
      <c r="G1163" s="1">
        <v>1999</v>
      </c>
      <c r="H1163" s="4">
        <v>25231533600</v>
      </c>
      <c r="I1163" s="4">
        <v>118794954600</v>
      </c>
      <c r="J1163" s="4">
        <v>0</v>
      </c>
      <c r="K1163" s="4">
        <v>422184154600</v>
      </c>
      <c r="L1163" s="4">
        <v>0</v>
      </c>
      <c r="M1163" s="4">
        <v>72815417200</v>
      </c>
      <c r="N1163" s="4">
        <v>160645585999.99997</v>
      </c>
      <c r="O1163" s="4">
        <v>0</v>
      </c>
      <c r="P1163" s="4">
        <v>292234121599.99994</v>
      </c>
      <c r="Q1163" s="4">
        <v>0</v>
      </c>
      <c r="R1163" s="4">
        <v>5324380000</v>
      </c>
      <c r="S1163" s="12">
        <v>67830600000</v>
      </c>
      <c r="T1163" s="12">
        <v>-44243700000</v>
      </c>
      <c r="U1163" s="1">
        <f t="shared" si="125"/>
        <v>571535022800</v>
      </c>
      <c r="V1163" s="1">
        <f t="shared" si="126"/>
        <v>525695124799.99988</v>
      </c>
      <c r="W1163" s="1">
        <f t="shared" si="127"/>
        <v>45839898000.000122</v>
      </c>
      <c r="X1163" s="1">
        <v>39</v>
      </c>
      <c r="Y1163" s="11">
        <v>96292879615.384613</v>
      </c>
      <c r="Z1163" s="2">
        <v>23486.121343261184</v>
      </c>
      <c r="AA1163" s="2">
        <v>9.6529099829063369</v>
      </c>
      <c r="AB1163" s="2">
        <v>13093747704.027275</v>
      </c>
      <c r="AC1163" s="1">
        <v>21112587133.864277</v>
      </c>
      <c r="AD1163" s="1">
        <v>22340084063.498829</v>
      </c>
      <c r="AE1163" s="2">
        <v>47126634796.505432</v>
      </c>
      <c r="AF1163" s="2">
        <v>1.1275042783515521</v>
      </c>
      <c r="AG1163" s="2">
        <v>3755000</v>
      </c>
      <c r="AH1163" s="1">
        <v>2961344892.9877615</v>
      </c>
      <c r="AJ1163">
        <f t="shared" si="123"/>
        <v>168913148771.45502</v>
      </c>
      <c r="AK1163" s="1">
        <f t="shared" si="124"/>
        <v>98.602594366932408</v>
      </c>
      <c r="AL1163" s="1">
        <f t="shared" si="128"/>
        <v>214753046771.45514</v>
      </c>
    </row>
    <row r="1164" spans="1:38">
      <c r="A1164" t="s">
        <v>19</v>
      </c>
      <c r="B1164" t="s">
        <v>113</v>
      </c>
      <c r="C1164">
        <v>23</v>
      </c>
      <c r="D1164">
        <v>10</v>
      </c>
      <c r="F1164" s="1">
        <v>1</v>
      </c>
      <c r="G1164" s="1">
        <v>2000</v>
      </c>
      <c r="H1164" s="4">
        <v>27925235500</v>
      </c>
      <c r="I1164" s="4">
        <v>130898087500</v>
      </c>
      <c r="J1164" s="4">
        <v>0</v>
      </c>
      <c r="K1164" s="4">
        <v>468654699500</v>
      </c>
      <c r="L1164" s="4">
        <v>0</v>
      </c>
      <c r="M1164" s="4">
        <v>127088620500</v>
      </c>
      <c r="N1164" s="4">
        <v>217502514000</v>
      </c>
      <c r="O1164" s="4">
        <v>0</v>
      </c>
      <c r="P1164" s="4">
        <v>296082308500</v>
      </c>
      <c r="Q1164" s="4">
        <v>0</v>
      </c>
      <c r="R1164" s="4">
        <v>5350375000</v>
      </c>
      <c r="S1164" s="12">
        <v>73530000000</v>
      </c>
      <c r="T1164" s="12">
        <v>-48520000000</v>
      </c>
      <c r="U1164" s="1">
        <f t="shared" si="125"/>
        <v>632828397500</v>
      </c>
      <c r="V1164" s="1">
        <f t="shared" si="126"/>
        <v>640673443000</v>
      </c>
      <c r="W1164" s="1">
        <f t="shared" si="127"/>
        <v>-7845045500</v>
      </c>
      <c r="X1164" s="1">
        <v>40</v>
      </c>
      <c r="Y1164" s="11">
        <v>96754681824.21228</v>
      </c>
      <c r="Z1164" s="2">
        <v>25425.627220321723</v>
      </c>
      <c r="AA1164" s="2">
        <v>8.2580935724281943</v>
      </c>
      <c r="AB1164" s="2">
        <v>13167277744.610283</v>
      </c>
      <c r="AC1164" s="1">
        <v>22429193633.683437</v>
      </c>
      <c r="AD1164" s="1">
        <v>22429193633.683437</v>
      </c>
      <c r="AE1164" s="2">
        <v>47231501100.976593</v>
      </c>
      <c r="AF1164" s="2">
        <v>1.3332825408065114</v>
      </c>
      <c r="AG1164" s="2">
        <v>3805400</v>
      </c>
      <c r="AH1164" s="1">
        <v>3397203838.0669231</v>
      </c>
      <c r="AJ1164">
        <f t="shared" si="123"/>
        <v>186883916008.5929</v>
      </c>
      <c r="AK1164" s="1">
        <f t="shared" si="124"/>
        <v>100</v>
      </c>
      <c r="AL1164" s="1">
        <f t="shared" si="128"/>
        <v>179038870508.5929</v>
      </c>
    </row>
    <row r="1165" spans="1:38">
      <c r="A1165" t="s">
        <v>19</v>
      </c>
      <c r="B1165" t="s">
        <v>113</v>
      </c>
      <c r="C1165">
        <v>23</v>
      </c>
      <c r="D1165">
        <v>10</v>
      </c>
      <c r="F1165" s="1">
        <v>1</v>
      </c>
      <c r="G1165" s="1">
        <v>2001</v>
      </c>
      <c r="H1165" s="12">
        <v>40819200000</v>
      </c>
      <c r="I1165" s="12">
        <v>133758000000</v>
      </c>
      <c r="J1165" s="12">
        <v>299084000000</v>
      </c>
      <c r="K1165" s="12">
        <v>262055000000</v>
      </c>
      <c r="L1165" s="12">
        <v>7874420000</v>
      </c>
      <c r="M1165" s="12">
        <v>134052000000</v>
      </c>
      <c r="N1165" s="12">
        <v>279225000000</v>
      </c>
      <c r="O1165" s="12">
        <v>83942900000</v>
      </c>
      <c r="P1165" s="12">
        <v>264795000000</v>
      </c>
      <c r="Q1165" s="12">
        <v>2943540000</v>
      </c>
      <c r="R1165" s="12">
        <v>5586540000</v>
      </c>
      <c r="S1165" s="12">
        <v>77622900000</v>
      </c>
      <c r="T1165" s="12">
        <v>-50360000000</v>
      </c>
      <c r="U1165" s="1">
        <f t="shared" si="125"/>
        <v>749177160000</v>
      </c>
      <c r="V1165" s="1">
        <f t="shared" si="126"/>
        <v>764958440000</v>
      </c>
      <c r="W1165" s="1">
        <f t="shared" si="127"/>
        <v>-15781280000</v>
      </c>
      <c r="X1165" s="1">
        <v>41</v>
      </c>
      <c r="Y1165" s="11">
        <v>104819388536.91275</v>
      </c>
      <c r="Z1165" s="2">
        <v>26450.947478320344</v>
      </c>
      <c r="AA1165" s="2">
        <v>4.032625229316352</v>
      </c>
      <c r="AB1165" s="2">
        <v>15089236059.060404</v>
      </c>
      <c r="AC1165" s="1">
        <v>22482595976.378113</v>
      </c>
      <c r="AD1165" s="1">
        <v>23488934847.427296</v>
      </c>
      <c r="AE1165" s="2">
        <v>50144354095.749443</v>
      </c>
      <c r="AF1165" s="2">
        <v>1.591566276729705</v>
      </c>
      <c r="AG1165" s="2">
        <v>3866450</v>
      </c>
      <c r="AH1165" s="1">
        <v>4492306935.9268427</v>
      </c>
      <c r="AJ1165">
        <f t="shared" si="123"/>
        <v>204719381390.99689</v>
      </c>
      <c r="AK1165" s="1">
        <f t="shared" si="124"/>
        <v>101.01549624038886</v>
      </c>
      <c r="AL1165" s="1">
        <f t="shared" si="128"/>
        <v>188938101390.99689</v>
      </c>
    </row>
    <row r="1166" spans="1:38">
      <c r="A1166" t="s">
        <v>19</v>
      </c>
      <c r="B1166" t="s">
        <v>113</v>
      </c>
      <c r="C1166">
        <v>23</v>
      </c>
      <c r="D1166">
        <v>10</v>
      </c>
      <c r="F1166" s="1">
        <v>1</v>
      </c>
      <c r="G1166" s="1">
        <v>2002</v>
      </c>
      <c r="H1166" s="11">
        <v>58881400000</v>
      </c>
      <c r="I1166" s="11">
        <v>152856000000</v>
      </c>
      <c r="J1166" s="11">
        <v>421112000000</v>
      </c>
      <c r="K1166" s="11">
        <v>329562000000</v>
      </c>
      <c r="L1166" s="11">
        <v>4293380000</v>
      </c>
      <c r="M1166" s="12">
        <v>182899000000</v>
      </c>
      <c r="N1166" s="12">
        <v>343771000000</v>
      </c>
      <c r="O1166" s="12">
        <v>125064000000</v>
      </c>
      <c r="P1166" s="12">
        <v>345024000000</v>
      </c>
      <c r="Q1166" s="12">
        <v>0</v>
      </c>
      <c r="R1166" s="12">
        <v>5414830000</v>
      </c>
      <c r="S1166" s="12">
        <v>84215600000</v>
      </c>
      <c r="T1166" s="12">
        <v>-50768600000</v>
      </c>
      <c r="U1166" s="1">
        <f t="shared" si="125"/>
        <v>972119610000</v>
      </c>
      <c r="V1166" s="1">
        <f t="shared" si="126"/>
        <v>996758000000</v>
      </c>
      <c r="W1166" s="1">
        <f t="shared" si="127"/>
        <v>-24638390000</v>
      </c>
      <c r="X1166" s="1">
        <v>42</v>
      </c>
      <c r="Y1166" s="11">
        <v>122777745866.74196</v>
      </c>
      <c r="Z1166" s="2">
        <v>27714.116480810171</v>
      </c>
      <c r="AA1166" s="2">
        <v>4.7755151437397103</v>
      </c>
      <c r="AB1166" s="2">
        <v>18216333773.76247</v>
      </c>
      <c r="AC1166" s="1">
        <v>23105333523.973606</v>
      </c>
      <c r="AD1166" s="1">
        <v>26502287433.653305</v>
      </c>
      <c r="AE1166" s="2">
        <v>57724129093.732353</v>
      </c>
      <c r="AF1166" s="2">
        <v>1.6760562899908689</v>
      </c>
      <c r="AG1166" s="2">
        <v>3931800</v>
      </c>
      <c r="AH1166" s="1">
        <v>5249985968.5895405</v>
      </c>
      <c r="AJ1166">
        <f t="shared" si="123"/>
        <v>224117076417.69257</v>
      </c>
      <c r="AK1166" s="1">
        <f t="shared" si="124"/>
        <v>101.57275940986959</v>
      </c>
      <c r="AL1166" s="1">
        <f t="shared" si="128"/>
        <v>199478686417.69257</v>
      </c>
    </row>
    <row r="1167" spans="1:38">
      <c r="A1167" t="s">
        <v>19</v>
      </c>
      <c r="B1167" t="s">
        <v>113</v>
      </c>
      <c r="C1167">
        <v>23</v>
      </c>
      <c r="D1167">
        <v>10</v>
      </c>
      <c r="F1167" s="1">
        <v>1</v>
      </c>
      <c r="G1167" s="1">
        <v>2003</v>
      </c>
      <c r="H1167" s="11">
        <v>73320900000</v>
      </c>
      <c r="I1167" s="11">
        <v>222503000000</v>
      </c>
      <c r="J1167" s="11">
        <v>612016000000</v>
      </c>
      <c r="K1167" s="11">
        <v>445091000000</v>
      </c>
      <c r="L1167" s="11">
        <v>7316560000</v>
      </c>
      <c r="M1167" s="12">
        <v>222837000000</v>
      </c>
      <c r="N1167" s="12">
        <v>481712000000</v>
      </c>
      <c r="O1167" s="12">
        <v>203087000000</v>
      </c>
      <c r="P1167" s="12">
        <v>0</v>
      </c>
      <c r="Q1167" s="12">
        <v>0</v>
      </c>
      <c r="R1167" s="12">
        <v>4078520000</v>
      </c>
      <c r="S1167" s="12">
        <v>88590300000</v>
      </c>
      <c r="T1167" s="12">
        <v>-51708500000</v>
      </c>
      <c r="U1167" s="1">
        <f t="shared" si="125"/>
        <v>1364325980000</v>
      </c>
      <c r="V1167" s="1">
        <f t="shared" si="126"/>
        <v>907636000000</v>
      </c>
      <c r="W1167" s="1">
        <f t="shared" si="127"/>
        <v>456689980000</v>
      </c>
      <c r="X1167" s="1">
        <v>43</v>
      </c>
      <c r="Y1167" s="11">
        <v>158022711467.26862</v>
      </c>
      <c r="Z1167" s="2">
        <v>28473.911019816809</v>
      </c>
      <c r="AA1167" s="2">
        <v>2.7415434279953672</v>
      </c>
      <c r="AB1167" s="2">
        <v>23665457396.162529</v>
      </c>
      <c r="AC1167" s="1">
        <v>24597584945.915947</v>
      </c>
      <c r="AD1167" s="1">
        <v>35478292618.510155</v>
      </c>
      <c r="AE1167" s="2">
        <v>74168099755.07901</v>
      </c>
      <c r="AF1167" s="2">
        <v>1.6121446601588336</v>
      </c>
      <c r="AG1167" s="2">
        <v>3995700</v>
      </c>
      <c r="AH1167" s="1">
        <v>5922777694.8668451</v>
      </c>
      <c r="AJ1167">
        <f t="shared" si="123"/>
        <v>253773744185.85025</v>
      </c>
      <c r="AK1167" s="1">
        <f t="shared" si="124"/>
        <v>103.05658717500951</v>
      </c>
      <c r="AL1167" s="1">
        <f t="shared" si="128"/>
        <v>710463724185.85022</v>
      </c>
    </row>
    <row r="1168" spans="1:38">
      <c r="A1168" t="s">
        <v>19</v>
      </c>
      <c r="B1168" t="s">
        <v>113</v>
      </c>
      <c r="C1168">
        <v>23</v>
      </c>
      <c r="D1168">
        <v>10</v>
      </c>
      <c r="F1168" s="1">
        <v>1</v>
      </c>
      <c r="G1168" s="1">
        <v>2004</v>
      </c>
      <c r="H1168" s="11">
        <v>106692000000</v>
      </c>
      <c r="I1168" s="11">
        <v>304943000000</v>
      </c>
      <c r="J1168" s="11">
        <v>767369000000</v>
      </c>
      <c r="K1168" s="11">
        <v>566439000000</v>
      </c>
      <c r="L1168" s="11">
        <v>9138330000</v>
      </c>
      <c r="M1168" s="12">
        <v>207648000000</v>
      </c>
      <c r="N1168" s="12">
        <v>613830000000</v>
      </c>
      <c r="O1168" s="12">
        <v>368178000000</v>
      </c>
      <c r="P1168" s="12">
        <v>0</v>
      </c>
      <c r="Q1168" s="12">
        <v>0</v>
      </c>
      <c r="R1168" s="12">
        <v>2830890000</v>
      </c>
      <c r="S1168" s="12">
        <v>100116000000</v>
      </c>
      <c r="T1168" s="12">
        <v>-61102000000</v>
      </c>
      <c r="U1168" s="1">
        <f t="shared" si="125"/>
        <v>1757412220000</v>
      </c>
      <c r="V1168" s="1">
        <f t="shared" si="126"/>
        <v>1189656000000</v>
      </c>
      <c r="W1168" s="1">
        <f t="shared" si="127"/>
        <v>567756220000</v>
      </c>
      <c r="X1168" s="1">
        <v>44</v>
      </c>
      <c r="Y1168" s="11">
        <v>185436542613.59756</v>
      </c>
      <c r="Z1168" s="2">
        <v>29250.648135575124</v>
      </c>
      <c r="AA1168" s="2">
        <v>2.7278905072708284</v>
      </c>
      <c r="AB1168" s="2">
        <v>28327463966.027824</v>
      </c>
      <c r="AC1168" s="1">
        <v>26919564040.46386</v>
      </c>
      <c r="AD1168" s="1">
        <v>45320749322.356941</v>
      </c>
      <c r="AE1168" s="2">
        <v>85972462083.65152</v>
      </c>
      <c r="AF1168" s="2">
        <v>1.8043308644500311</v>
      </c>
      <c r="AG1168" s="2">
        <v>4068450</v>
      </c>
      <c r="AH1168" s="1">
        <v>6653036487.9376144</v>
      </c>
      <c r="AJ1168">
        <f t="shared" si="123"/>
        <v>297659853610.39325</v>
      </c>
      <c r="AK1168" s="1">
        <f t="shared" si="124"/>
        <v>106.74373455408495</v>
      </c>
      <c r="AL1168" s="1">
        <f t="shared" si="128"/>
        <v>865416073610.39331</v>
      </c>
    </row>
    <row r="1169" spans="1:38">
      <c r="A1169" t="s">
        <v>19</v>
      </c>
      <c r="B1169" t="s">
        <v>113</v>
      </c>
      <c r="C1169">
        <v>23</v>
      </c>
      <c r="D1169">
        <v>10</v>
      </c>
      <c r="F1169" s="1">
        <v>1</v>
      </c>
      <c r="G1169" s="1">
        <v>2005</v>
      </c>
      <c r="H1169" s="11">
        <v>104152000000</v>
      </c>
      <c r="I1169" s="11">
        <v>383155000000</v>
      </c>
      <c r="J1169" s="11">
        <v>799057000000</v>
      </c>
      <c r="K1169" s="11">
        <v>685304000000</v>
      </c>
      <c r="L1169" s="11">
        <v>11047900000</v>
      </c>
      <c r="M1169" s="12">
        <v>163530000000</v>
      </c>
      <c r="N1169" s="12">
        <v>712330000000</v>
      </c>
      <c r="O1169" s="12">
        <v>497927000000</v>
      </c>
      <c r="P1169" s="12">
        <v>654086000000</v>
      </c>
      <c r="Q1169" s="12">
        <v>2894980000</v>
      </c>
      <c r="R1169" s="12">
        <v>778691000</v>
      </c>
      <c r="S1169" s="12">
        <v>102825000000</v>
      </c>
      <c r="T1169" s="12">
        <v>-67729600000</v>
      </c>
      <c r="U1169" s="1">
        <f t="shared" si="125"/>
        <v>1983494591000</v>
      </c>
      <c r="V1169" s="1">
        <f t="shared" si="126"/>
        <v>2030767980000</v>
      </c>
      <c r="W1169" s="1">
        <f t="shared" si="127"/>
        <v>-47273389000</v>
      </c>
      <c r="X1169" s="1">
        <v>45</v>
      </c>
      <c r="Y1169" s="11">
        <v>201852365461.62265</v>
      </c>
      <c r="Z1169" s="2">
        <v>30334.552105820116</v>
      </c>
      <c r="AA1169" s="2">
        <v>3.7055724892698123</v>
      </c>
      <c r="AB1169">
        <v>30832259095.657368</v>
      </c>
      <c r="AC1169" s="1">
        <v>30918047744.003399</v>
      </c>
      <c r="AD1169" s="1">
        <v>53886297211.858932</v>
      </c>
      <c r="AE1169">
        <v>93609227472.267822</v>
      </c>
      <c r="AF1169" s="2">
        <v>2.2036613175662918</v>
      </c>
      <c r="AG1169" s="2">
        <v>4159100</v>
      </c>
      <c r="AH1169" s="1">
        <v>6911754538.5934086</v>
      </c>
      <c r="AJ1169">
        <f t="shared" si="123"/>
        <v>353810201426.39722</v>
      </c>
      <c r="AK1169" s="1">
        <f t="shared" si="124"/>
        <v>112.03713046110384</v>
      </c>
      <c r="AL1169" s="1">
        <f t="shared" si="128"/>
        <v>306536812426.39722</v>
      </c>
    </row>
    <row r="1170" spans="1:38">
      <c r="A1170" t="s">
        <v>19</v>
      </c>
      <c r="B1170" t="s">
        <v>113</v>
      </c>
      <c r="C1170">
        <v>23</v>
      </c>
      <c r="D1170">
        <v>10</v>
      </c>
      <c r="F1170" s="1">
        <v>1</v>
      </c>
      <c r="G1170" s="1">
        <v>2006</v>
      </c>
      <c r="H1170" s="11">
        <v>120728000000</v>
      </c>
      <c r="I1170" s="11">
        <v>573199000000</v>
      </c>
      <c r="J1170" s="11">
        <v>1047020000000</v>
      </c>
      <c r="K1170" s="11">
        <v>895830000000</v>
      </c>
      <c r="L1170" s="11">
        <v>11326200000</v>
      </c>
      <c r="M1170" s="12">
        <v>156491000000</v>
      </c>
      <c r="N1170" s="12">
        <v>950795000000</v>
      </c>
      <c r="O1170" s="12">
        <v>660796000000</v>
      </c>
      <c r="P1170" s="12">
        <v>0</v>
      </c>
      <c r="Q1170" s="12">
        <v>0</v>
      </c>
      <c r="R1170" s="12">
        <v>720016000</v>
      </c>
      <c r="S1170" s="12">
        <v>104512000000</v>
      </c>
      <c r="T1170" s="12">
        <v>-73075000000</v>
      </c>
      <c r="U1170" s="1">
        <f t="shared" si="125"/>
        <v>2648823216000</v>
      </c>
      <c r="V1170" s="1">
        <f t="shared" si="126"/>
        <v>1768082000000</v>
      </c>
      <c r="W1170" s="1">
        <f t="shared" si="127"/>
        <v>880741216000</v>
      </c>
      <c r="X1170" s="1">
        <v>46</v>
      </c>
      <c r="Y1170" s="11">
        <v>222473595430.41946</v>
      </c>
      <c r="Z1170">
        <v>31186.536968392509</v>
      </c>
      <c r="AA1170">
        <v>2.8086284564225821</v>
      </c>
      <c r="AB1170">
        <v>34460491032.326775</v>
      </c>
      <c r="AC1170" s="1">
        <v>32309198640.626423</v>
      </c>
      <c r="AD1170" s="1">
        <v>60213100339.8395</v>
      </c>
      <c r="AE1170">
        <v>103028367464.47617</v>
      </c>
      <c r="AF1170">
        <v>2.4151894506179841</v>
      </c>
      <c r="AG1170">
        <v>4260773</v>
      </c>
      <c r="AH1170" s="1">
        <v>8155190173.7957239</v>
      </c>
      <c r="AJ1170">
        <f t="shared" si="123"/>
        <v>415347427806.0976</v>
      </c>
      <c r="AK1170" s="1">
        <f t="shared" si="124"/>
        <v>117.14211113150616</v>
      </c>
      <c r="AL1170" s="1">
        <f t="shared" si="128"/>
        <v>1296088643806.0977</v>
      </c>
    </row>
    <row r="1171" spans="1:38">
      <c r="A1171" s="11" t="s">
        <v>19</v>
      </c>
      <c r="B1171" t="s">
        <v>113</v>
      </c>
      <c r="C1171">
        <v>23</v>
      </c>
      <c r="D1171">
        <v>10</v>
      </c>
      <c r="F1171" s="1">
        <v>1</v>
      </c>
      <c r="G1171" s="1">
        <v>2007</v>
      </c>
      <c r="H1171" s="11">
        <v>150060000000</v>
      </c>
      <c r="I1171" s="11">
        <v>649173000000</v>
      </c>
      <c r="J1171" s="11">
        <v>1321300000000</v>
      </c>
      <c r="K1171" s="11">
        <v>1182480000000</v>
      </c>
      <c r="L1171" s="11">
        <v>37793200000</v>
      </c>
      <c r="M1171" s="12">
        <v>203683000000</v>
      </c>
      <c r="N1171" s="12">
        <v>1155090000000</v>
      </c>
      <c r="O1171" s="12">
        <v>802665000000</v>
      </c>
      <c r="P1171" s="12">
        <v>1192530000000</v>
      </c>
      <c r="Q1171" s="12">
        <v>42138900000</v>
      </c>
      <c r="R1171" s="12">
        <v>778738000</v>
      </c>
      <c r="S1171" s="12">
        <v>115248000000</v>
      </c>
      <c r="T1171" s="12">
        <v>-88121600000</v>
      </c>
      <c r="U1171" s="1">
        <f t="shared" si="125"/>
        <v>3341584938000</v>
      </c>
      <c r="V1171" s="1">
        <f t="shared" si="126"/>
        <v>3396106900000</v>
      </c>
      <c r="W1171" s="1">
        <f t="shared" si="127"/>
        <v>-54521962000</v>
      </c>
      <c r="X1171" s="1">
        <v>47</v>
      </c>
      <c r="Y1171" s="11">
        <v>259189260141.13693</v>
      </c>
      <c r="Z1171">
        <v>32214.279537717004</v>
      </c>
      <c r="AA1171">
        <v>3.2954687157670435</v>
      </c>
      <c r="AB1171">
        <v>41817929349.417908</v>
      </c>
      <c r="AC1171" s="1">
        <v>33223497057.094784</v>
      </c>
      <c r="AD1171" s="1">
        <v>68531384823.948387</v>
      </c>
      <c r="AE1171">
        <v>123463170734.3445</v>
      </c>
      <c r="AF1171">
        <v>2.2317311205798438</v>
      </c>
      <c r="AG1171">
        <v>4356931</v>
      </c>
      <c r="AH1171" s="1"/>
      <c r="AJ1171">
        <f t="shared" si="123"/>
        <v>476753602725.59265</v>
      </c>
      <c r="AK1171" s="1">
        <f t="shared" si="124"/>
        <v>119.92974940575135</v>
      </c>
      <c r="AL1171" s="1">
        <f t="shared" si="128"/>
        <v>422231640725.59265</v>
      </c>
    </row>
    <row r="1172" spans="1:38">
      <c r="A1172" s="11" t="s">
        <v>19</v>
      </c>
      <c r="B1172" t="s">
        <v>113</v>
      </c>
      <c r="C1172">
        <v>23</v>
      </c>
      <c r="D1172">
        <v>10</v>
      </c>
      <c r="F1172" s="1">
        <v>1</v>
      </c>
      <c r="G1172" s="1">
        <v>2008</v>
      </c>
      <c r="H1172" s="11">
        <v>168926000000</v>
      </c>
      <c r="I1172" s="11">
        <v>427868000000</v>
      </c>
      <c r="J1172" s="11">
        <v>1193190000000</v>
      </c>
      <c r="K1172" s="11">
        <v>1197380000000</v>
      </c>
      <c r="L1172" s="11">
        <v>51324500000</v>
      </c>
      <c r="M1172" s="12">
        <v>193249000000</v>
      </c>
      <c r="N1172" s="12">
        <v>889191000000</v>
      </c>
      <c r="O1172" s="12">
        <v>754741000000</v>
      </c>
      <c r="P1172" s="12">
        <v>1315880000000</v>
      </c>
      <c r="Q1172" s="12">
        <v>65606100000</v>
      </c>
      <c r="R1172" s="12">
        <v>871102000</v>
      </c>
      <c r="S1172" s="12">
        <v>119038000000</v>
      </c>
      <c r="T1172" s="12">
        <v>-84324700000</v>
      </c>
      <c r="U1172" s="1">
        <f t="shared" si="125"/>
        <v>3039559602000</v>
      </c>
      <c r="V1172" s="1">
        <f t="shared" si="126"/>
        <v>3218667100000</v>
      </c>
      <c r="W1172" s="1">
        <f t="shared" si="127"/>
        <v>-179107498000</v>
      </c>
      <c r="X1172" s="1">
        <v>48</v>
      </c>
      <c r="Y1172" s="11">
        <v>263652850517.44974</v>
      </c>
      <c r="Z1172">
        <v>30588.804201618474</v>
      </c>
      <c r="AA1172">
        <v>-5.0458224098893965</v>
      </c>
      <c r="AB1172">
        <v>48008250820.668694</v>
      </c>
      <c r="AC1172" s="1">
        <v>28484979391.418346</v>
      </c>
      <c r="AD1172" s="1">
        <v>58293639707.034821</v>
      </c>
      <c r="AE1172">
        <v>133660997795.43706</v>
      </c>
      <c r="AF1172">
        <v>1.5654898774270534</v>
      </c>
      <c r="AG1172">
        <v>4425675</v>
      </c>
      <c r="AH1172" s="1"/>
      <c r="AJ1172">
        <f t="shared" si="123"/>
        <v>521796721529.35413</v>
      </c>
      <c r="AK1172" s="1">
        <f t="shared" si="124"/>
        <v>121.45470281964839</v>
      </c>
      <c r="AL1172" s="1">
        <f t="shared" si="128"/>
        <v>342689223529.35413</v>
      </c>
    </row>
    <row r="1173" spans="1:38">
      <c r="A1173" s="11" t="s">
        <v>19</v>
      </c>
      <c r="B1173" t="s">
        <v>113</v>
      </c>
      <c r="C1173">
        <v>23</v>
      </c>
      <c r="D1173">
        <v>10</v>
      </c>
      <c r="F1173" s="1">
        <v>1</v>
      </c>
      <c r="G1173" s="1">
        <v>2009</v>
      </c>
      <c r="H1173" s="11">
        <v>273296000000</v>
      </c>
      <c r="I1173" s="11">
        <v>539873000000</v>
      </c>
      <c r="J1173" s="11">
        <v>1262180000000</v>
      </c>
      <c r="K1173" s="11">
        <v>1171560000000</v>
      </c>
      <c r="L1173" s="11">
        <v>67473400000</v>
      </c>
      <c r="M1173" s="12">
        <v>243932000000</v>
      </c>
      <c r="N1173" s="12">
        <v>1177530000000</v>
      </c>
      <c r="O1173" s="12">
        <v>771055000000</v>
      </c>
      <c r="P1173" s="12">
        <v>1277820000000</v>
      </c>
      <c r="Q1173" s="12">
        <v>73706900000</v>
      </c>
      <c r="R1173" s="12">
        <v>1940800000</v>
      </c>
      <c r="S1173" s="12">
        <v>106978000000</v>
      </c>
      <c r="T1173" s="12">
        <v>-62017600000</v>
      </c>
      <c r="U1173" s="1">
        <f t="shared" si="125"/>
        <v>3316323200000</v>
      </c>
      <c r="V1173" s="1">
        <f t="shared" si="126"/>
        <v>3544043900000</v>
      </c>
      <c r="W1173" s="1">
        <f t="shared" si="127"/>
        <v>-227720700000</v>
      </c>
      <c r="X1173" s="1">
        <v>49</v>
      </c>
      <c r="Y1173" s="11">
        <v>221778533696.93112</v>
      </c>
      <c r="Z1173">
        <v>28112.691071032019</v>
      </c>
      <c r="AA1173">
        <v>-8.0948346795964028</v>
      </c>
      <c r="AB1173">
        <v>43191261947.396866</v>
      </c>
      <c r="AC1173" s="1">
        <v>19639679640.907326</v>
      </c>
      <c r="AD1173" s="1">
        <v>34301998467.721432</v>
      </c>
      <c r="AE1173">
        <v>112466435899.2169</v>
      </c>
      <c r="AF1173">
        <v>0.55815066757188148</v>
      </c>
      <c r="AG1173">
        <v>4450446</v>
      </c>
      <c r="AH1173" s="1"/>
      <c r="AJ1173">
        <f t="shared" si="123"/>
        <v>529694209084.56165</v>
      </c>
      <c r="AK1173" s="1">
        <f t="shared" si="124"/>
        <v>120.11325331365218</v>
      </c>
      <c r="AL1173" s="1">
        <f t="shared" si="128"/>
        <v>301973509084.56165</v>
      </c>
    </row>
    <row r="1174" spans="1:38">
      <c r="A1174" s="11" t="s">
        <v>19</v>
      </c>
      <c r="B1174" t="s">
        <v>113</v>
      </c>
      <c r="C1174">
        <v>23</v>
      </c>
      <c r="D1174">
        <v>10</v>
      </c>
      <c r="F1174" s="1">
        <v>1</v>
      </c>
      <c r="G1174" s="1">
        <v>2010</v>
      </c>
      <c r="H1174" s="11" t="s">
        <v>70</v>
      </c>
      <c r="I1174" s="11" t="s">
        <v>70</v>
      </c>
      <c r="J1174" s="11" t="s">
        <v>70</v>
      </c>
      <c r="K1174" s="11" t="s">
        <v>70</v>
      </c>
      <c r="L1174" s="11" t="s">
        <v>70</v>
      </c>
      <c r="M1174" s="12" t="s">
        <v>70</v>
      </c>
      <c r="N1174" s="12" t="s">
        <v>70</v>
      </c>
      <c r="O1174" s="12" t="s">
        <v>70</v>
      </c>
      <c r="P1174" s="12" t="s">
        <v>70</v>
      </c>
      <c r="Q1174" s="12" t="s">
        <v>70</v>
      </c>
      <c r="R1174" s="12">
        <v>1842590000</v>
      </c>
      <c r="S1174" s="12">
        <v>111084000000</v>
      </c>
      <c r="T1174" s="12">
        <v>-61919000000</v>
      </c>
      <c r="U1174" s="1" t="str">
        <f t="shared" si="125"/>
        <v/>
      </c>
      <c r="V1174" s="1" t="str">
        <f t="shared" si="126"/>
        <v/>
      </c>
      <c r="W1174" s="1" t="str">
        <f t="shared" si="127"/>
        <v/>
      </c>
      <c r="X1174" s="1">
        <v>50</v>
      </c>
      <c r="Y1174" s="11">
        <v>203892188349.66888</v>
      </c>
      <c r="Z1174">
        <v>27814.742185572137</v>
      </c>
      <c r="AA1174">
        <v>-1.0598376537737266</v>
      </c>
      <c r="AC1174" s="1"/>
      <c r="AD1174" s="1"/>
      <c r="AF1174">
        <v>1.9411900364679963E-2</v>
      </c>
      <c r="AG1174">
        <v>4451310</v>
      </c>
      <c r="AH1174" s="1"/>
      <c r="AJ1174" t="str">
        <f t="shared" si="123"/>
        <v/>
      </c>
      <c r="AK1174" s="1" t="str">
        <f t="shared" si="124"/>
        <v/>
      </c>
      <c r="AL1174" s="1" t="str">
        <f t="shared" si="128"/>
        <v/>
      </c>
    </row>
    <row r="1175" spans="1:38">
      <c r="A1175" s="16" t="s">
        <v>76</v>
      </c>
      <c r="B1175" t="s">
        <v>139</v>
      </c>
      <c r="C1175">
        <v>24</v>
      </c>
      <c r="D1175">
        <v>36</v>
      </c>
      <c r="E1175" s="14"/>
      <c r="F1175" s="1">
        <v>0</v>
      </c>
      <c r="G1175" s="14">
        <v>1960</v>
      </c>
      <c r="H1175" s="11" t="s">
        <v>70</v>
      </c>
      <c r="I1175" s="11" t="s">
        <v>70</v>
      </c>
      <c r="J1175" s="11" t="s">
        <v>70</v>
      </c>
      <c r="K1175" s="11" t="s">
        <v>70</v>
      </c>
      <c r="L1175" s="11" t="s">
        <v>70</v>
      </c>
      <c r="M1175" s="12" t="s">
        <v>70</v>
      </c>
      <c r="N1175" s="12" t="s">
        <v>70</v>
      </c>
      <c r="O1175" s="12" t="s">
        <v>70</v>
      </c>
      <c r="P1175" s="12" t="s">
        <v>70</v>
      </c>
      <c r="Q1175" s="12" t="s">
        <v>70</v>
      </c>
      <c r="R1175" s="12">
        <v>213050000</v>
      </c>
      <c r="S1175" s="12">
        <v>213000000</v>
      </c>
      <c r="T1175" s="12">
        <v>-493000000</v>
      </c>
      <c r="U1175" s="1" t="str">
        <f t="shared" si="125"/>
        <v/>
      </c>
      <c r="V1175" s="1" t="str">
        <f t="shared" si="126"/>
        <v/>
      </c>
      <c r="W1175" s="1" t="str">
        <f t="shared" si="127"/>
        <v/>
      </c>
      <c r="X1175" s="19">
        <v>0</v>
      </c>
      <c r="Y1175" s="13">
        <v>2887081900.6766815</v>
      </c>
      <c r="Z1175" s="16">
        <v>5827.8361324592588</v>
      </c>
      <c r="AA1175" s="16"/>
      <c r="AB1175" s="17">
        <v>347195808</v>
      </c>
      <c r="AC1175" s="17"/>
      <c r="AD1175" s="17">
        <v>707102016</v>
      </c>
      <c r="AE1175" s="17">
        <v>1738825216</v>
      </c>
      <c r="AF1175" s="17">
        <v>3.7467225442351868</v>
      </c>
      <c r="AG1175" s="17">
        <v>2114020</v>
      </c>
      <c r="AH1175" s="14"/>
      <c r="AI1175" s="8">
        <v>2.6986952259333834</v>
      </c>
      <c r="AJ1175" s="1">
        <f>+AI1175*Y1175</f>
        <v>7791354142.2348394</v>
      </c>
      <c r="AK1175" s="1">
        <f t="shared" si="124"/>
        <v>25.465667868601468</v>
      </c>
      <c r="AL1175" s="1" t="str">
        <f t="shared" si="128"/>
        <v/>
      </c>
    </row>
    <row r="1176" spans="1:38">
      <c r="A1176" s="16" t="s">
        <v>76</v>
      </c>
      <c r="B1176" t="s">
        <v>139</v>
      </c>
      <c r="C1176">
        <v>24</v>
      </c>
      <c r="D1176">
        <v>36</v>
      </c>
      <c r="E1176" s="14"/>
      <c r="F1176" s="1">
        <v>0</v>
      </c>
      <c r="G1176" s="14">
        <v>1961</v>
      </c>
      <c r="H1176" s="11" t="s">
        <v>70</v>
      </c>
      <c r="I1176" s="11" t="s">
        <v>70</v>
      </c>
      <c r="J1176" s="11" t="s">
        <v>70</v>
      </c>
      <c r="K1176" s="11" t="s">
        <v>70</v>
      </c>
      <c r="L1176" s="11" t="s">
        <v>70</v>
      </c>
      <c r="M1176" s="12" t="s">
        <v>70</v>
      </c>
      <c r="N1176" s="12" t="s">
        <v>70</v>
      </c>
      <c r="O1176" s="12" t="s">
        <v>70</v>
      </c>
      <c r="P1176" s="12" t="s">
        <v>70</v>
      </c>
      <c r="Q1176" s="12" t="s">
        <v>70</v>
      </c>
      <c r="R1176" s="12">
        <v>269460000</v>
      </c>
      <c r="S1176" s="12">
        <v>240000000</v>
      </c>
      <c r="T1176" s="12">
        <v>-606000000</v>
      </c>
      <c r="U1176" s="1" t="str">
        <f t="shared" si="125"/>
        <v/>
      </c>
      <c r="V1176" s="1" t="str">
        <f t="shared" si="126"/>
        <v/>
      </c>
      <c r="W1176" s="1" t="str">
        <f t="shared" si="127"/>
        <v/>
      </c>
      <c r="X1176" s="1">
        <v>1</v>
      </c>
      <c r="Y1176" s="13">
        <v>3486954461.0271406</v>
      </c>
      <c r="Z1176" s="16">
        <v>6270.2512779212602</v>
      </c>
      <c r="AA1176" s="17">
        <v>7.5914136122991778</v>
      </c>
      <c r="AB1176" s="17">
        <v>428194784</v>
      </c>
      <c r="AC1176" s="17"/>
      <c r="AD1176" s="17">
        <v>927717888</v>
      </c>
      <c r="AE1176" s="17">
        <v>2049610752</v>
      </c>
      <c r="AF1176" s="17">
        <v>3.3024480406322563</v>
      </c>
      <c r="AG1176" s="17">
        <v>2185000</v>
      </c>
      <c r="AH1176" s="14"/>
      <c r="AI1176" s="16"/>
      <c r="AJ1176" s="22">
        <f t="shared" ref="AJ1176:AJ1207" si="129">+IF(ISNUMBER((AJ1175*0.96*AK1176/AK1175)+AD1176),(AJ1175*0.96*AK1176/AK1175)+AD1176,"")</f>
        <v>8374151295.1229172</v>
      </c>
      <c r="AK1176" s="1">
        <f t="shared" si="124"/>
        <v>25.352407255114517</v>
      </c>
      <c r="AL1176" s="1" t="str">
        <f t="shared" si="128"/>
        <v/>
      </c>
    </row>
    <row r="1177" spans="1:38">
      <c r="A1177" s="16" t="s">
        <v>76</v>
      </c>
      <c r="B1177" t="s">
        <v>139</v>
      </c>
      <c r="C1177">
        <v>24</v>
      </c>
      <c r="D1177">
        <v>36</v>
      </c>
      <c r="E1177" s="14"/>
      <c r="F1177" s="1">
        <v>0</v>
      </c>
      <c r="G1177" s="14">
        <v>1962</v>
      </c>
      <c r="H1177" s="11" t="s">
        <v>70</v>
      </c>
      <c r="I1177" s="11" t="s">
        <v>70</v>
      </c>
      <c r="J1177" s="11" t="s">
        <v>70</v>
      </c>
      <c r="K1177" s="11" t="s">
        <v>70</v>
      </c>
      <c r="L1177" s="11" t="s">
        <v>70</v>
      </c>
      <c r="M1177" s="12" t="s">
        <v>70</v>
      </c>
      <c r="N1177" s="12" t="s">
        <v>70</v>
      </c>
      <c r="O1177" s="12" t="s">
        <v>70</v>
      </c>
      <c r="P1177" s="12" t="s">
        <v>70</v>
      </c>
      <c r="Q1177" s="12" t="s">
        <v>70</v>
      </c>
      <c r="R1177" s="12">
        <v>378560000</v>
      </c>
      <c r="S1177" s="12" t="s">
        <v>70</v>
      </c>
      <c r="T1177" s="12" t="s">
        <v>70</v>
      </c>
      <c r="U1177" s="1" t="str">
        <f t="shared" si="125"/>
        <v/>
      </c>
      <c r="V1177" s="1" t="str">
        <f t="shared" si="126"/>
        <v/>
      </c>
      <c r="W1177" s="1" t="str">
        <f t="shared" si="127"/>
        <v/>
      </c>
      <c r="X1177" s="1">
        <v>2</v>
      </c>
      <c r="Y1177" s="13">
        <v>2596553912.3316827</v>
      </c>
      <c r="Z1177" s="16">
        <v>6581.7434685036978</v>
      </c>
      <c r="AA1177" s="17">
        <v>4.9677784314523592</v>
      </c>
      <c r="AB1177" s="17">
        <v>350614912</v>
      </c>
      <c r="AC1177" s="17"/>
      <c r="AD1177" s="17">
        <v>768936896</v>
      </c>
      <c r="AE1177" s="17">
        <v>1537629568</v>
      </c>
      <c r="AF1177" s="17">
        <v>4.8245175328213925</v>
      </c>
      <c r="AG1177" s="17">
        <v>2293000</v>
      </c>
      <c r="AH1177" s="14"/>
      <c r="AI1177" s="16"/>
      <c r="AJ1177" s="22">
        <f t="shared" si="129"/>
        <v>8908495940.6135254</v>
      </c>
      <c r="AK1177" s="1">
        <f t="shared" si="124"/>
        <v>25.668946482805929</v>
      </c>
      <c r="AL1177" s="1" t="str">
        <f t="shared" si="128"/>
        <v/>
      </c>
    </row>
    <row r="1178" spans="1:38">
      <c r="A1178" s="16" t="s">
        <v>76</v>
      </c>
      <c r="B1178" t="s">
        <v>139</v>
      </c>
      <c r="C1178">
        <v>24</v>
      </c>
      <c r="D1178">
        <v>36</v>
      </c>
      <c r="E1178" s="14"/>
      <c r="F1178" s="1">
        <v>0</v>
      </c>
      <c r="G1178" s="14">
        <v>1963</v>
      </c>
      <c r="H1178" s="11" t="s">
        <v>70</v>
      </c>
      <c r="I1178" s="11" t="s">
        <v>70</v>
      </c>
      <c r="J1178" s="11" t="s">
        <v>70</v>
      </c>
      <c r="K1178" s="11" t="s">
        <v>70</v>
      </c>
      <c r="L1178" s="11" t="s">
        <v>70</v>
      </c>
      <c r="M1178" s="12" t="s">
        <v>70</v>
      </c>
      <c r="N1178" s="12" t="s">
        <v>70</v>
      </c>
      <c r="O1178" s="12" t="s">
        <v>70</v>
      </c>
      <c r="P1178" s="12" t="s">
        <v>70</v>
      </c>
      <c r="Q1178" s="12" t="s">
        <v>70</v>
      </c>
      <c r="R1178" s="12">
        <v>455260000</v>
      </c>
      <c r="S1178" s="12" t="s">
        <v>70</v>
      </c>
      <c r="T1178" s="12" t="s">
        <v>70</v>
      </c>
      <c r="U1178" s="1" t="str">
        <f t="shared" si="125"/>
        <v/>
      </c>
      <c r="V1178" s="1" t="str">
        <f t="shared" si="126"/>
        <v/>
      </c>
      <c r="W1178" s="1" t="str">
        <f t="shared" si="127"/>
        <v/>
      </c>
      <c r="X1178" s="1">
        <v>3</v>
      </c>
      <c r="Y1178" s="13">
        <v>2992170981.4916277</v>
      </c>
      <c r="Z1178" s="16">
        <v>7022.3321245401185</v>
      </c>
      <c r="AA1178" s="17">
        <v>6.6941025298967531</v>
      </c>
      <c r="AB1178" s="17">
        <v>401448416</v>
      </c>
      <c r="AC1178" s="17"/>
      <c r="AD1178" s="17">
        <v>831174848</v>
      </c>
      <c r="AE1178" s="17">
        <v>1768611200</v>
      </c>
      <c r="AF1178" s="17">
        <v>3.6819227445053331</v>
      </c>
      <c r="AG1178" s="17">
        <v>2379000</v>
      </c>
      <c r="AH1178" s="14"/>
      <c r="AI1178" s="16"/>
      <c r="AJ1178" s="22">
        <f t="shared" si="129"/>
        <v>9442139167.2103939</v>
      </c>
      <c r="AK1178" s="1">
        <f t="shared" si="124"/>
        <v>25.845456936632779</v>
      </c>
      <c r="AL1178" s="1" t="str">
        <f t="shared" si="128"/>
        <v/>
      </c>
    </row>
    <row r="1179" spans="1:38">
      <c r="A1179" s="16" t="s">
        <v>76</v>
      </c>
      <c r="B1179" t="s">
        <v>139</v>
      </c>
      <c r="C1179">
        <v>24</v>
      </c>
      <c r="D1179">
        <v>36</v>
      </c>
      <c r="E1179" s="14"/>
      <c r="F1179" s="1">
        <v>0</v>
      </c>
      <c r="G1179" s="14">
        <v>1964</v>
      </c>
      <c r="H1179" s="11" t="s">
        <v>70</v>
      </c>
      <c r="I1179" s="11" t="s">
        <v>70</v>
      </c>
      <c r="J1179" s="11" t="s">
        <v>70</v>
      </c>
      <c r="K1179" s="11" t="s">
        <v>70</v>
      </c>
      <c r="L1179" s="11" t="s">
        <v>70</v>
      </c>
      <c r="M1179" s="12" t="s">
        <v>70</v>
      </c>
      <c r="N1179" s="12" t="s">
        <v>70</v>
      </c>
      <c r="O1179" s="12" t="s">
        <v>70</v>
      </c>
      <c r="P1179" s="12" t="s">
        <v>70</v>
      </c>
      <c r="Q1179" s="12" t="s">
        <v>70</v>
      </c>
      <c r="R1179" s="12">
        <v>489300000</v>
      </c>
      <c r="S1179" s="12" t="s">
        <v>70</v>
      </c>
      <c r="T1179" s="12" t="s">
        <v>70</v>
      </c>
      <c r="U1179" s="1" t="str">
        <f t="shared" si="125"/>
        <v/>
      </c>
      <c r="V1179" s="1" t="str">
        <f t="shared" si="126"/>
        <v/>
      </c>
      <c r="W1179" s="1" t="str">
        <f t="shared" si="127"/>
        <v/>
      </c>
      <c r="X1179" s="1">
        <v>4</v>
      </c>
      <c r="Y1179" s="13">
        <v>3405458501.9556904</v>
      </c>
      <c r="Z1179" s="16">
        <v>7285.7073067319361</v>
      </c>
      <c r="AA1179" s="17">
        <v>3.7505372506012833</v>
      </c>
      <c r="AB1179" s="17">
        <v>431316576</v>
      </c>
      <c r="AC1179" s="17"/>
      <c r="AD1179" s="17">
        <v>1036328768</v>
      </c>
      <c r="AE1179" s="17">
        <v>2002290432</v>
      </c>
      <c r="AF1179" s="17">
        <v>3.9560164699833025</v>
      </c>
      <c r="AG1179" s="17">
        <v>2475000</v>
      </c>
      <c r="AH1179" s="14"/>
      <c r="AI1179" s="16"/>
      <c r="AJ1179" s="22">
        <f t="shared" si="129"/>
        <v>10232246835.737787</v>
      </c>
      <c r="AK1179" s="1">
        <f t="shared" si="124"/>
        <v>26.220301287529772</v>
      </c>
      <c r="AL1179" s="1" t="str">
        <f t="shared" si="128"/>
        <v/>
      </c>
    </row>
    <row r="1180" spans="1:38">
      <c r="A1180" s="16" t="s">
        <v>76</v>
      </c>
      <c r="B1180" t="s">
        <v>139</v>
      </c>
      <c r="C1180">
        <v>24</v>
      </c>
      <c r="D1180">
        <v>36</v>
      </c>
      <c r="E1180" s="14"/>
      <c r="F1180" s="1">
        <v>0</v>
      </c>
      <c r="G1180" s="14">
        <v>1965</v>
      </c>
      <c r="H1180" s="11" t="s">
        <v>70</v>
      </c>
      <c r="I1180" s="11" t="s">
        <v>70</v>
      </c>
      <c r="J1180" s="11" t="s">
        <v>70</v>
      </c>
      <c r="K1180" s="11" t="s">
        <v>70</v>
      </c>
      <c r="L1180" s="11" t="s">
        <v>70</v>
      </c>
      <c r="M1180" s="12" t="s">
        <v>70</v>
      </c>
      <c r="N1180" s="12" t="s">
        <v>70</v>
      </c>
      <c r="O1180" s="12" t="s">
        <v>70</v>
      </c>
      <c r="P1180" s="12" t="s">
        <v>70</v>
      </c>
      <c r="Q1180" s="12" t="s">
        <v>70</v>
      </c>
      <c r="R1180" s="12">
        <v>587200000</v>
      </c>
      <c r="S1180" s="12">
        <v>408000000</v>
      </c>
      <c r="T1180" s="12">
        <v>-840000000</v>
      </c>
      <c r="U1180" s="1" t="str">
        <f t="shared" si="125"/>
        <v/>
      </c>
      <c r="V1180" s="1" t="str">
        <f t="shared" si="126"/>
        <v/>
      </c>
      <c r="W1180" s="1" t="str">
        <f t="shared" si="127"/>
        <v/>
      </c>
      <c r="X1180" s="1">
        <v>5</v>
      </c>
      <c r="Y1180" s="13">
        <v>3663345598.0291595</v>
      </c>
      <c r="Z1180" s="16">
        <v>7675.3651564839693</v>
      </c>
      <c r="AA1180" s="17">
        <v>5.3482501196828451</v>
      </c>
      <c r="AB1180" s="17">
        <v>728335771.76466918</v>
      </c>
      <c r="AC1180" s="17"/>
      <c r="AD1180" s="17">
        <v>990003314.48103762</v>
      </c>
      <c r="AE1180" s="17">
        <v>2395008018.3657427</v>
      </c>
      <c r="AF1180" s="17">
        <v>3.493805136128044</v>
      </c>
      <c r="AG1180" s="17">
        <v>2563000</v>
      </c>
      <c r="AH1180" s="14"/>
      <c r="AI1180" s="9"/>
      <c r="AJ1180" s="22">
        <f t="shared" si="129"/>
        <v>11108080118.817011</v>
      </c>
      <c r="AK1180" s="1">
        <f t="shared" si="124"/>
        <v>27.00806114472822</v>
      </c>
      <c r="AL1180" s="1" t="str">
        <f t="shared" si="128"/>
        <v/>
      </c>
    </row>
    <row r="1181" spans="1:38">
      <c r="A1181" s="16" t="s">
        <v>76</v>
      </c>
      <c r="B1181" t="s">
        <v>139</v>
      </c>
      <c r="C1181">
        <v>24</v>
      </c>
      <c r="D1181">
        <v>36</v>
      </c>
      <c r="E1181" s="14"/>
      <c r="F1181" s="1">
        <v>0</v>
      </c>
      <c r="G1181" s="14">
        <v>1966</v>
      </c>
      <c r="H1181" s="11" t="s">
        <v>70</v>
      </c>
      <c r="I1181" s="11" t="s">
        <v>70</v>
      </c>
      <c r="J1181" s="11" t="s">
        <v>70</v>
      </c>
      <c r="K1181" s="11" t="s">
        <v>70</v>
      </c>
      <c r="L1181" s="11" t="s">
        <v>70</v>
      </c>
      <c r="M1181" s="12" t="s">
        <v>70</v>
      </c>
      <c r="N1181" s="12" t="s">
        <v>70</v>
      </c>
      <c r="O1181" s="12" t="s">
        <v>70</v>
      </c>
      <c r="P1181" s="12" t="s">
        <v>70</v>
      </c>
      <c r="Q1181" s="12" t="s">
        <v>70</v>
      </c>
      <c r="R1181" s="12">
        <v>575210000</v>
      </c>
      <c r="S1181" s="12">
        <v>480000000</v>
      </c>
      <c r="T1181" s="12">
        <v>-865000000</v>
      </c>
      <c r="U1181" s="1" t="str">
        <f t="shared" si="125"/>
        <v/>
      </c>
      <c r="V1181" s="1" t="str">
        <f t="shared" si="126"/>
        <v/>
      </c>
      <c r="W1181" s="1" t="str">
        <f t="shared" si="127"/>
        <v/>
      </c>
      <c r="X1181" s="1">
        <v>6</v>
      </c>
      <c r="Y1181" s="13">
        <v>3980013324.8833637</v>
      </c>
      <c r="Z1181" s="16">
        <v>7476.7185940088812</v>
      </c>
      <c r="AA1181" s="17">
        <v>-2.5881056917178284</v>
      </c>
      <c r="AB1181" s="17">
        <v>861669551.49275506</v>
      </c>
      <c r="AC1181" s="17"/>
      <c r="AD1181" s="17">
        <v>802336019.51375675</v>
      </c>
      <c r="AE1181" s="17">
        <v>2666675594.5617175</v>
      </c>
      <c r="AF1181" s="17">
        <v>2.5425098365810177</v>
      </c>
      <c r="AG1181" s="17">
        <v>2629000</v>
      </c>
      <c r="AH1181" s="14"/>
      <c r="AI1181" s="16"/>
      <c r="AJ1181" s="22">
        <f t="shared" si="129"/>
        <v>11866230877.310055</v>
      </c>
      <c r="AK1181" s="1">
        <f t="shared" si="124"/>
        <v>28.021489164302228</v>
      </c>
      <c r="AL1181" s="1" t="str">
        <f t="shared" si="128"/>
        <v/>
      </c>
    </row>
    <row r="1182" spans="1:38">
      <c r="A1182" s="16" t="s">
        <v>76</v>
      </c>
      <c r="B1182" t="s">
        <v>139</v>
      </c>
      <c r="C1182">
        <v>24</v>
      </c>
      <c r="D1182">
        <v>36</v>
      </c>
      <c r="E1182" s="14"/>
      <c r="F1182" s="1">
        <v>0</v>
      </c>
      <c r="G1182" s="14">
        <v>1967</v>
      </c>
      <c r="H1182" s="11" t="s">
        <v>70</v>
      </c>
      <c r="I1182" s="11" t="s">
        <v>70</v>
      </c>
      <c r="J1182" s="11" t="s">
        <v>70</v>
      </c>
      <c r="K1182" s="11" t="s">
        <v>70</v>
      </c>
      <c r="L1182" s="11" t="s">
        <v>70</v>
      </c>
      <c r="M1182" s="12" t="s">
        <v>70</v>
      </c>
      <c r="N1182" s="12" t="s">
        <v>70</v>
      </c>
      <c r="O1182" s="12" t="s">
        <v>70</v>
      </c>
      <c r="P1182" s="12" t="s">
        <v>70</v>
      </c>
      <c r="Q1182" s="12" t="s">
        <v>70</v>
      </c>
      <c r="R1182" s="12">
        <v>668710000</v>
      </c>
      <c r="S1182" s="12">
        <v>535000000</v>
      </c>
      <c r="T1182" s="12">
        <v>-977000000</v>
      </c>
      <c r="U1182" s="1" t="str">
        <f t="shared" si="125"/>
        <v/>
      </c>
      <c r="V1182" s="1" t="str">
        <f t="shared" si="126"/>
        <v/>
      </c>
      <c r="W1182" s="1" t="str">
        <f t="shared" si="127"/>
        <v/>
      </c>
      <c r="X1182" s="1">
        <v>7</v>
      </c>
      <c r="Y1182" s="13">
        <v>3921085397.8979712</v>
      </c>
      <c r="Z1182" s="16">
        <v>7375.2288215356048</v>
      </c>
      <c r="AA1182" s="17">
        <v>-1.3574106233528767</v>
      </c>
      <c r="AB1182" s="17">
        <v>1167244528.2907195</v>
      </c>
      <c r="AC1182" s="17"/>
      <c r="AD1182" s="17">
        <v>648649362.76227808</v>
      </c>
      <c r="AE1182" s="17">
        <v>2631246140.0451813</v>
      </c>
      <c r="AF1182" s="17">
        <v>4.3177529213749768</v>
      </c>
      <c r="AG1182" s="17">
        <v>2745000</v>
      </c>
      <c r="AH1182" s="14"/>
      <c r="AI1182" s="16"/>
      <c r="AJ1182" s="22">
        <f t="shared" si="129"/>
        <v>12410524668.478884</v>
      </c>
      <c r="AK1182" s="1">
        <f t="shared" si="124"/>
        <v>28.932353011416417</v>
      </c>
      <c r="AL1182" s="1" t="str">
        <f t="shared" si="128"/>
        <v/>
      </c>
    </row>
    <row r="1183" spans="1:38">
      <c r="A1183" s="16" t="s">
        <v>76</v>
      </c>
      <c r="B1183" t="s">
        <v>139</v>
      </c>
      <c r="C1183">
        <v>24</v>
      </c>
      <c r="D1183">
        <v>36</v>
      </c>
      <c r="E1183" s="14"/>
      <c r="F1183" s="1">
        <v>0</v>
      </c>
      <c r="G1183" s="14">
        <v>1968</v>
      </c>
      <c r="H1183" s="11" t="s">
        <v>70</v>
      </c>
      <c r="I1183" s="11" t="s">
        <v>70</v>
      </c>
      <c r="J1183" s="11" t="s">
        <v>70</v>
      </c>
      <c r="K1183" s="11" t="s">
        <v>70</v>
      </c>
      <c r="L1183" s="11" t="s">
        <v>70</v>
      </c>
      <c r="M1183" s="12" t="s">
        <v>70</v>
      </c>
      <c r="N1183" s="12" t="s">
        <v>70</v>
      </c>
      <c r="O1183" s="12" t="s">
        <v>70</v>
      </c>
      <c r="P1183" s="12" t="s">
        <v>70</v>
      </c>
      <c r="Q1183" s="12" t="s">
        <v>70</v>
      </c>
      <c r="R1183" s="12">
        <v>616820000</v>
      </c>
      <c r="S1183" s="12">
        <v>657000000</v>
      </c>
      <c r="T1183" s="12">
        <v>-1265000000</v>
      </c>
      <c r="U1183" s="1" t="str">
        <f t="shared" si="125"/>
        <v/>
      </c>
      <c r="V1183" s="1" t="str">
        <f t="shared" si="126"/>
        <v/>
      </c>
      <c r="W1183" s="1" t="str">
        <f t="shared" si="127"/>
        <v/>
      </c>
      <c r="X1183" s="1">
        <v>8</v>
      </c>
      <c r="Y1183" s="13">
        <v>3959154191.7483587</v>
      </c>
      <c r="Z1183" s="16">
        <v>8395.7145263362017</v>
      </c>
      <c r="AA1183" s="17">
        <v>13.836664997034205</v>
      </c>
      <c r="AB1183" s="17">
        <v>1169431919.3783669</v>
      </c>
      <c r="AC1183" s="17"/>
      <c r="AD1183" s="17">
        <v>828573800.68342638</v>
      </c>
      <c r="AE1183" s="17">
        <v>2583150252.4065027</v>
      </c>
      <c r="AF1183" s="17">
        <v>2.0909197221157281</v>
      </c>
      <c r="AG1183" s="17">
        <v>2803000</v>
      </c>
      <c r="AH1183" s="14"/>
      <c r="AI1183" s="16"/>
      <c r="AJ1183" s="22">
        <f t="shared" si="129"/>
        <v>13290116114.426081</v>
      </c>
      <c r="AK1183" s="1">
        <f t="shared" si="124"/>
        <v>30.26175958502807</v>
      </c>
      <c r="AL1183" s="1" t="str">
        <f t="shared" si="128"/>
        <v/>
      </c>
    </row>
    <row r="1184" spans="1:38">
      <c r="A1184" s="16" t="s">
        <v>76</v>
      </c>
      <c r="B1184" t="s">
        <v>139</v>
      </c>
      <c r="C1184">
        <v>24</v>
      </c>
      <c r="D1184">
        <v>36</v>
      </c>
      <c r="E1184" s="14"/>
      <c r="F1184" s="1">
        <v>0</v>
      </c>
      <c r="G1184" s="14">
        <v>1969</v>
      </c>
      <c r="H1184" s="11" t="s">
        <v>70</v>
      </c>
      <c r="I1184" s="11" t="s">
        <v>70</v>
      </c>
      <c r="J1184" s="11" t="s">
        <v>70</v>
      </c>
      <c r="K1184" s="11" t="s">
        <v>70</v>
      </c>
      <c r="L1184" s="11" t="s">
        <v>70</v>
      </c>
      <c r="M1184" s="12" t="s">
        <v>70</v>
      </c>
      <c r="N1184" s="12" t="s">
        <v>70</v>
      </c>
      <c r="O1184" s="12" t="s">
        <v>70</v>
      </c>
      <c r="P1184" s="12" t="s">
        <v>70</v>
      </c>
      <c r="Q1184" s="12" t="s">
        <v>70</v>
      </c>
      <c r="R1184" s="12">
        <v>366700000</v>
      </c>
      <c r="S1184" s="12">
        <v>758000000</v>
      </c>
      <c r="T1184" s="12">
        <v>-1528000000</v>
      </c>
      <c r="U1184" s="1" t="str">
        <f t="shared" si="125"/>
        <v/>
      </c>
      <c r="V1184" s="1" t="str">
        <f t="shared" si="126"/>
        <v/>
      </c>
      <c r="W1184" s="1" t="str">
        <f t="shared" si="127"/>
        <v/>
      </c>
      <c r="X1184" s="1">
        <v>9</v>
      </c>
      <c r="Y1184" s="13">
        <v>4568013077.6988354</v>
      </c>
      <c r="Z1184" s="16">
        <v>9289.4092032150384</v>
      </c>
      <c r="AA1184" s="17">
        <v>10.644652984274799</v>
      </c>
      <c r="AB1184" s="17">
        <v>1405432595.0213015</v>
      </c>
      <c r="AC1184" s="17"/>
      <c r="AD1184" s="17">
        <v>1142860414.7357607</v>
      </c>
      <c r="AE1184" s="17">
        <v>2940579847.1151118</v>
      </c>
      <c r="AF1184" s="17">
        <v>2.6057812386759549</v>
      </c>
      <c r="AG1184" s="17">
        <v>2877000</v>
      </c>
      <c r="AH1184" s="14"/>
      <c r="AI1184" s="16"/>
      <c r="AJ1184" s="22">
        <f t="shared" si="129"/>
        <v>14708017821.991329</v>
      </c>
      <c r="AK1184" s="1">
        <f t="shared" si="124"/>
        <v>32.175033361966946</v>
      </c>
      <c r="AL1184" s="1" t="str">
        <f t="shared" si="128"/>
        <v/>
      </c>
    </row>
    <row r="1185" spans="1:38">
      <c r="A1185" s="16" t="s">
        <v>76</v>
      </c>
      <c r="B1185" t="s">
        <v>139</v>
      </c>
      <c r="C1185">
        <v>24</v>
      </c>
      <c r="D1185">
        <v>36</v>
      </c>
      <c r="E1185" s="14"/>
      <c r="F1185" s="1">
        <v>0</v>
      </c>
      <c r="G1185" s="14">
        <v>1970</v>
      </c>
      <c r="H1185" s="3">
        <v>54300000</v>
      </c>
      <c r="I1185" s="3">
        <v>89040966.527820781</v>
      </c>
      <c r="J1185" s="3">
        <v>0</v>
      </c>
      <c r="K1185" s="3">
        <v>1632800000</v>
      </c>
      <c r="L1185" s="3">
        <v>0</v>
      </c>
      <c r="M1185" s="4">
        <v>309455760.9782995</v>
      </c>
      <c r="N1185" s="4">
        <v>0</v>
      </c>
      <c r="O1185" s="4">
        <v>0</v>
      </c>
      <c r="P1185" s="4">
        <v>2659471199.9999981</v>
      </c>
      <c r="Q1185" s="4">
        <v>0</v>
      </c>
      <c r="R1185" s="4">
        <v>405200000</v>
      </c>
      <c r="S1185" s="12">
        <v>814000000</v>
      </c>
      <c r="T1185" s="12">
        <v>-1944000000</v>
      </c>
      <c r="U1185" s="1">
        <f t="shared" si="125"/>
        <v>2181340966.5278206</v>
      </c>
      <c r="V1185" s="1">
        <f t="shared" si="126"/>
        <v>2968926960.9782977</v>
      </c>
      <c r="W1185" s="1">
        <f t="shared" si="127"/>
        <v>-787585994.45047712</v>
      </c>
      <c r="X1185" s="1">
        <v>10</v>
      </c>
      <c r="Y1185" s="13">
        <v>5372301094.5691261</v>
      </c>
      <c r="Z1185" s="16">
        <v>9643.0935357566013</v>
      </c>
      <c r="AA1185" s="17">
        <v>3.8073931808187922</v>
      </c>
      <c r="AB1185" s="17">
        <v>1922291217.5855494</v>
      </c>
      <c r="AC1185" s="17"/>
      <c r="AD1185" s="17">
        <v>1428575518.4197006</v>
      </c>
      <c r="AE1185" s="17">
        <v>3233152113.2874665</v>
      </c>
      <c r="AF1185" s="17">
        <v>3.3159763468552539</v>
      </c>
      <c r="AG1185" s="17">
        <v>2974000</v>
      </c>
      <c r="AH1185" s="14"/>
      <c r="AI1185" s="16"/>
      <c r="AJ1185" s="22">
        <f t="shared" si="129"/>
        <v>16334887624.745337</v>
      </c>
      <c r="AK1185" s="1">
        <f t="shared" si="124"/>
        <v>33.967519672601057</v>
      </c>
      <c r="AL1185" s="1">
        <f t="shared" si="128"/>
        <v>15547301630.294859</v>
      </c>
    </row>
    <row r="1186" spans="1:38">
      <c r="A1186" s="16" t="s">
        <v>76</v>
      </c>
      <c r="B1186" t="s">
        <v>139</v>
      </c>
      <c r="C1186">
        <v>24</v>
      </c>
      <c r="D1186">
        <v>36</v>
      </c>
      <c r="E1186" s="14"/>
      <c r="F1186" s="1">
        <v>0</v>
      </c>
      <c r="G1186" s="14">
        <v>1971</v>
      </c>
      <c r="H1186" s="3">
        <v>56974004.081412286</v>
      </c>
      <c r="I1186" s="3">
        <v>113502241.82636453</v>
      </c>
      <c r="J1186" s="3">
        <v>0</v>
      </c>
      <c r="K1186" s="3">
        <v>1869800000</v>
      </c>
      <c r="L1186" s="3">
        <v>0</v>
      </c>
      <c r="M1186" s="4">
        <v>366455760.9782995</v>
      </c>
      <c r="N1186" s="4">
        <v>0</v>
      </c>
      <c r="O1186" s="4">
        <v>0</v>
      </c>
      <c r="P1186" s="4">
        <v>3236471199.9999981</v>
      </c>
      <c r="Q1186" s="4">
        <v>0</v>
      </c>
      <c r="R1186" s="4">
        <v>689766200</v>
      </c>
      <c r="S1186" s="12">
        <v>1012000000</v>
      </c>
      <c r="T1186" s="12">
        <v>-2224000000</v>
      </c>
      <c r="U1186" s="1">
        <f t="shared" si="125"/>
        <v>2730042445.9077768</v>
      </c>
      <c r="V1186" s="1">
        <f t="shared" si="126"/>
        <v>3602926960.9782977</v>
      </c>
      <c r="W1186" s="1">
        <f t="shared" si="127"/>
        <v>-872884515.07052088</v>
      </c>
      <c r="X1186" s="1">
        <v>11</v>
      </c>
      <c r="Y1186" s="13">
        <v>5573108412.7161312</v>
      </c>
      <c r="Z1186" s="16">
        <v>10393.458188011011</v>
      </c>
      <c r="AA1186" s="17">
        <v>7.7813685978680383</v>
      </c>
      <c r="AB1186" s="17">
        <v>1890480659.5021181</v>
      </c>
      <c r="AC1186" s="17"/>
      <c r="AD1186" s="17">
        <v>1642861026.5194731</v>
      </c>
      <c r="AE1186" s="17">
        <v>3161674140.7466784</v>
      </c>
      <c r="AF1186" s="17">
        <v>3.1443927599635795</v>
      </c>
      <c r="AG1186" s="17">
        <v>3069000</v>
      </c>
      <c r="AH1186" s="14"/>
      <c r="AI1186" s="3"/>
      <c r="AJ1186" s="22">
        <f t="shared" si="129"/>
        <v>18182638059.356098</v>
      </c>
      <c r="AK1186" s="1">
        <f t="shared" si="124"/>
        <v>35.826641843319187</v>
      </c>
      <c r="AL1186" s="1">
        <f t="shared" si="128"/>
        <v>17309753544.285576</v>
      </c>
    </row>
    <row r="1187" spans="1:38">
      <c r="A1187" s="16" t="s">
        <v>76</v>
      </c>
      <c r="B1187" t="s">
        <v>139</v>
      </c>
      <c r="C1187">
        <v>24</v>
      </c>
      <c r="D1187">
        <v>36</v>
      </c>
      <c r="E1187" s="14"/>
      <c r="F1187" s="1">
        <v>0</v>
      </c>
      <c r="G1187" s="14">
        <v>1972</v>
      </c>
      <c r="H1187" s="3">
        <v>60707326.864908531</v>
      </c>
      <c r="I1187" s="3">
        <v>138301163.93194827</v>
      </c>
      <c r="J1187" s="3">
        <v>0</v>
      </c>
      <c r="K1187" s="3">
        <v>2351800000</v>
      </c>
      <c r="L1187" s="3">
        <v>0</v>
      </c>
      <c r="M1187" s="4">
        <v>480455760.9782995</v>
      </c>
      <c r="N1187" s="4">
        <v>0</v>
      </c>
      <c r="O1187" s="4">
        <v>0</v>
      </c>
      <c r="P1187" s="4">
        <v>4152207299.9999981</v>
      </c>
      <c r="Q1187" s="4">
        <v>0</v>
      </c>
      <c r="R1187" s="4">
        <v>1178846000</v>
      </c>
      <c r="S1187" s="12">
        <v>1227000000</v>
      </c>
      <c r="T1187" s="12">
        <v>-2307000000</v>
      </c>
      <c r="U1187" s="1">
        <f t="shared" si="125"/>
        <v>3729654490.7968569</v>
      </c>
      <c r="V1187" s="1">
        <f t="shared" si="126"/>
        <v>4632663060.9782972</v>
      </c>
      <c r="W1187" s="1">
        <f t="shared" si="127"/>
        <v>-903008570.18144035</v>
      </c>
      <c r="X1187" s="1">
        <v>12</v>
      </c>
      <c r="Y1187" s="13">
        <v>7173788440.842762</v>
      </c>
      <c r="Z1187" s="16">
        <v>11516.833689819701</v>
      </c>
      <c r="AA1187" s="17">
        <v>10.808486275574026</v>
      </c>
      <c r="AB1187" s="17">
        <v>2211110647.6661267</v>
      </c>
      <c r="AC1187" s="17"/>
      <c r="AD1187" s="17">
        <v>2201062319.6849561</v>
      </c>
      <c r="AE1187" s="17">
        <v>3993014142.9936867</v>
      </c>
      <c r="AF1187" s="17">
        <v>2.5415554917557723</v>
      </c>
      <c r="AG1187" s="17">
        <v>3148000</v>
      </c>
      <c r="AH1187" s="14"/>
      <c r="AI1187" s="16"/>
      <c r="AJ1187" s="22">
        <f t="shared" si="129"/>
        <v>20304225461.394157</v>
      </c>
      <c r="AK1187" s="1">
        <f t="shared" si="124"/>
        <v>37.156298267883685</v>
      </c>
      <c r="AL1187" s="1">
        <f t="shared" si="128"/>
        <v>19401216891.212715</v>
      </c>
    </row>
    <row r="1188" spans="1:38">
      <c r="A1188" s="16" t="s">
        <v>76</v>
      </c>
      <c r="B1188" t="s">
        <v>139</v>
      </c>
      <c r="C1188">
        <v>24</v>
      </c>
      <c r="D1188">
        <v>36</v>
      </c>
      <c r="E1188" s="14"/>
      <c r="F1188" s="1">
        <v>0</v>
      </c>
      <c r="G1188" s="14">
        <v>1973</v>
      </c>
      <c r="H1188" s="3">
        <v>64170728.452557527</v>
      </c>
      <c r="I1188" s="3">
        <v>119936911.78839943</v>
      </c>
      <c r="J1188" s="3">
        <v>0</v>
      </c>
      <c r="K1188" s="3">
        <v>2660800000</v>
      </c>
      <c r="L1188" s="3">
        <v>0</v>
      </c>
      <c r="M1188" s="4">
        <v>629455760.9782995</v>
      </c>
      <c r="N1188" s="4">
        <v>0</v>
      </c>
      <c r="O1188" s="4">
        <v>0</v>
      </c>
      <c r="P1188" s="4">
        <v>5429207299.9999981</v>
      </c>
      <c r="Q1188" s="4">
        <v>0</v>
      </c>
      <c r="R1188" s="4">
        <v>1768251000</v>
      </c>
      <c r="S1188" s="12">
        <v>1571000000</v>
      </c>
      <c r="T1188" s="12">
        <v>-3987000000</v>
      </c>
      <c r="U1188" s="1">
        <f t="shared" si="125"/>
        <v>4613158640.2409573</v>
      </c>
      <c r="V1188" s="1">
        <f t="shared" si="126"/>
        <v>6058663060.9782972</v>
      </c>
      <c r="W1188" s="1">
        <f t="shared" si="127"/>
        <v>-1445504420.73734</v>
      </c>
      <c r="X1188" s="1">
        <v>13</v>
      </c>
      <c r="Y1188" s="13">
        <v>9242160982.4474201</v>
      </c>
      <c r="Z1188" s="16">
        <v>11429.783773588935</v>
      </c>
      <c r="AA1188" s="17">
        <v>-0.75584938165526694</v>
      </c>
      <c r="AB1188" s="17">
        <v>3908751327.5951276</v>
      </c>
      <c r="AC1188" s="17"/>
      <c r="AD1188" s="17">
        <v>3003797677.9518547</v>
      </c>
      <c r="AE1188" s="17">
        <v>5201099519.0377474</v>
      </c>
      <c r="AF1188" s="17">
        <v>4.0466149766481188</v>
      </c>
      <c r="AG1188" s="17">
        <v>3278000</v>
      </c>
      <c r="AH1188" s="14"/>
      <c r="AI1188" s="16"/>
      <c r="AJ1188" s="22">
        <f t="shared" si="129"/>
        <v>23627020090.407333</v>
      </c>
      <c r="AK1188" s="1">
        <f t="shared" si="124"/>
        <v>39.312558192376336</v>
      </c>
      <c r="AL1188" s="1">
        <f t="shared" si="128"/>
        <v>22181515669.669994</v>
      </c>
    </row>
    <row r="1189" spans="1:38">
      <c r="A1189" s="16" t="s">
        <v>76</v>
      </c>
      <c r="B1189" t="s">
        <v>139</v>
      </c>
      <c r="C1189">
        <v>24</v>
      </c>
      <c r="D1189">
        <v>36</v>
      </c>
      <c r="E1189" s="14"/>
      <c r="F1189" s="1">
        <v>0</v>
      </c>
      <c r="G1189" s="14">
        <v>1974</v>
      </c>
      <c r="H1189" s="3">
        <v>62303430.698308803</v>
      </c>
      <c r="I1189" s="3">
        <v>90753300.970435038</v>
      </c>
      <c r="J1189" s="3">
        <v>0</v>
      </c>
      <c r="K1189" s="3">
        <v>2719800000</v>
      </c>
      <c r="L1189" s="3">
        <v>0</v>
      </c>
      <c r="M1189" s="4">
        <v>713455760.9782995</v>
      </c>
      <c r="N1189" s="4">
        <v>0</v>
      </c>
      <c r="O1189" s="4">
        <v>0</v>
      </c>
      <c r="P1189" s="4">
        <v>6356253399.999999</v>
      </c>
      <c r="Q1189" s="4">
        <v>0</v>
      </c>
      <c r="R1189" s="4">
        <v>1153361000</v>
      </c>
      <c r="S1189" s="12">
        <v>2029000000</v>
      </c>
      <c r="T1189" s="12">
        <v>-5060000000</v>
      </c>
      <c r="U1189" s="1">
        <f t="shared" si="125"/>
        <v>4026217731.6687441</v>
      </c>
      <c r="V1189" s="1">
        <f t="shared" si="126"/>
        <v>7069709160.9782982</v>
      </c>
      <c r="W1189" s="1">
        <f t="shared" si="127"/>
        <v>-3043491429.3095541</v>
      </c>
      <c r="X1189" s="1">
        <v>14</v>
      </c>
      <c r="Y1189" s="13">
        <v>12567588803.660933</v>
      </c>
      <c r="Z1189" s="16">
        <v>11853.615412794141</v>
      </c>
      <c r="AA1189" s="17">
        <v>3.7081334835446427</v>
      </c>
      <c r="AB1189" s="17">
        <v>4958519754.4589815</v>
      </c>
      <c r="AC1189" s="17"/>
      <c r="AD1189" s="17">
        <v>3931232533.096189</v>
      </c>
      <c r="AE1189" s="17">
        <v>7332310278.8719778</v>
      </c>
      <c r="AF1189" s="17">
        <v>2.9754261081792714</v>
      </c>
      <c r="AG1189" s="17">
        <v>3377000</v>
      </c>
      <c r="AH1189" s="14"/>
      <c r="AI1189" s="16"/>
      <c r="AJ1189" s="22">
        <f t="shared" si="129"/>
        <v>29079448246.927708</v>
      </c>
      <c r="AK1189" s="1">
        <f t="shared" si="124"/>
        <v>43.58713252795696</v>
      </c>
      <c r="AL1189" s="1">
        <f t="shared" si="128"/>
        <v>26035956817.618153</v>
      </c>
    </row>
    <row r="1190" spans="1:38">
      <c r="A1190" s="16" t="s">
        <v>76</v>
      </c>
      <c r="B1190" t="s">
        <v>139</v>
      </c>
      <c r="C1190">
        <v>24</v>
      </c>
      <c r="D1190">
        <v>36</v>
      </c>
      <c r="E1190" s="14"/>
      <c r="F1190" s="1">
        <v>0</v>
      </c>
      <c r="G1190" s="14">
        <v>1975</v>
      </c>
      <c r="H1190" s="3">
        <v>62948400.929937296</v>
      </c>
      <c r="I1190" s="3">
        <v>107777404.49597257</v>
      </c>
      <c r="J1190" s="3">
        <v>0</v>
      </c>
      <c r="K1190" s="3">
        <v>3015800000</v>
      </c>
      <c r="L1190" s="3">
        <v>0</v>
      </c>
      <c r="M1190" s="4">
        <v>758455760.9782995</v>
      </c>
      <c r="N1190" s="4">
        <v>0</v>
      </c>
      <c r="O1190" s="4">
        <v>0</v>
      </c>
      <c r="P1190" s="4">
        <v>8537196399.999999</v>
      </c>
      <c r="Q1190" s="4">
        <v>0</v>
      </c>
      <c r="R1190" s="4">
        <v>1137088000</v>
      </c>
      <c r="S1190" s="12">
        <v>2192000000</v>
      </c>
      <c r="T1190" s="12">
        <v>-5600000000</v>
      </c>
      <c r="U1190" s="1">
        <f t="shared" si="125"/>
        <v>4323613805.42591</v>
      </c>
      <c r="V1190" s="1">
        <f t="shared" si="126"/>
        <v>9295652160.9782982</v>
      </c>
      <c r="W1190" s="1">
        <f t="shared" si="127"/>
        <v>-4972038355.5523882</v>
      </c>
      <c r="X1190" s="1">
        <v>15</v>
      </c>
      <c r="Y1190" s="13">
        <v>12336986759.670212</v>
      </c>
      <c r="Z1190" s="17">
        <v>11970.472013387094</v>
      </c>
      <c r="AA1190" s="17">
        <v>0.98583087542070302</v>
      </c>
      <c r="AB1190" s="17">
        <v>5354986769.1234417</v>
      </c>
      <c r="AC1190" s="17"/>
      <c r="AD1190" s="17">
        <v>3629964506.0371103</v>
      </c>
      <c r="AE1190" s="17">
        <v>7304119884.3216286</v>
      </c>
      <c r="AF1190" s="17">
        <v>2.2834715816202484</v>
      </c>
      <c r="AG1190" s="17">
        <v>3455000</v>
      </c>
      <c r="AH1190" s="14"/>
      <c r="AI1190" s="16"/>
      <c r="AJ1190" s="22">
        <f t="shared" si="129"/>
        <v>34975984181.227226</v>
      </c>
      <c r="AK1190" s="1">
        <f t="shared" si="124"/>
        <v>48.94217953506363</v>
      </c>
      <c r="AL1190" s="1">
        <f t="shared" si="128"/>
        <v>30003945825.674839</v>
      </c>
    </row>
    <row r="1191" spans="1:38">
      <c r="A1191" s="16" t="s">
        <v>76</v>
      </c>
      <c r="B1191" t="s">
        <v>139</v>
      </c>
      <c r="C1191">
        <v>24</v>
      </c>
      <c r="D1191">
        <v>36</v>
      </c>
      <c r="E1191" s="14"/>
      <c r="F1191" s="1">
        <v>0</v>
      </c>
      <c r="G1191" s="14">
        <v>1976</v>
      </c>
      <c r="H1191" s="3">
        <v>75148337.83546643</v>
      </c>
      <c r="I1191" s="3">
        <v>115799640.4623652</v>
      </c>
      <c r="J1191" s="3">
        <v>0</v>
      </c>
      <c r="K1191" s="3">
        <v>3843800000</v>
      </c>
      <c r="L1191" s="3">
        <v>0</v>
      </c>
      <c r="M1191" s="4">
        <v>805455760.9782995</v>
      </c>
      <c r="N1191" s="4">
        <v>52127424.20075354</v>
      </c>
      <c r="O1191" s="4">
        <v>0</v>
      </c>
      <c r="P1191" s="4">
        <v>9827696399.9999981</v>
      </c>
      <c r="Q1191" s="4">
        <v>0</v>
      </c>
      <c r="R1191" s="4">
        <v>1328350000</v>
      </c>
      <c r="S1191" s="12">
        <v>2688000000</v>
      </c>
      <c r="T1191" s="12">
        <v>-5345000000</v>
      </c>
      <c r="U1191" s="1">
        <f t="shared" si="125"/>
        <v>5363097978.2978315</v>
      </c>
      <c r="V1191" s="1">
        <f t="shared" si="126"/>
        <v>10685279585.17905</v>
      </c>
      <c r="W1191" s="1">
        <f t="shared" si="127"/>
        <v>-5322181606.8812189</v>
      </c>
      <c r="X1191" s="1">
        <v>16</v>
      </c>
      <c r="Y1191" s="13">
        <v>12475947718.113464</v>
      </c>
      <c r="Z1191" s="17">
        <v>11860.229663045624</v>
      </c>
      <c r="AA1191" s="17">
        <v>-0.92095240871188366</v>
      </c>
      <c r="AB1191" s="17">
        <v>5081022407.2697859</v>
      </c>
      <c r="AC1191" s="17"/>
      <c r="AD1191" s="17">
        <v>3217434104.4295893</v>
      </c>
      <c r="AE1191" s="17">
        <v>7812687048.8737316</v>
      </c>
      <c r="AF1191" s="17">
        <v>2.2324911157374885</v>
      </c>
      <c r="AG1191" s="17">
        <v>3533000</v>
      </c>
      <c r="AH1191" s="14"/>
      <c r="AI1191" s="16"/>
      <c r="AJ1191" s="22">
        <f t="shared" si="129"/>
        <v>38558061489.346756</v>
      </c>
      <c r="AK1191" s="1">
        <f t="shared" si="124"/>
        <v>51.512945562407083</v>
      </c>
      <c r="AL1191" s="1">
        <f t="shared" si="128"/>
        <v>33235879882.465538</v>
      </c>
    </row>
    <row r="1192" spans="1:38">
      <c r="A1192" s="16" t="s">
        <v>76</v>
      </c>
      <c r="B1192" t="s">
        <v>139</v>
      </c>
      <c r="C1192">
        <v>24</v>
      </c>
      <c r="D1192">
        <v>36</v>
      </c>
      <c r="E1192" s="14"/>
      <c r="F1192" s="1">
        <v>0</v>
      </c>
      <c r="G1192" s="14">
        <v>1977</v>
      </c>
      <c r="H1192" s="3">
        <v>74094383.74878338</v>
      </c>
      <c r="I1192" s="3">
        <v>111930344.78625268</v>
      </c>
      <c r="J1192" s="3">
        <v>0</v>
      </c>
      <c r="K1192" s="3">
        <v>4968800000</v>
      </c>
      <c r="L1192" s="3">
        <v>0</v>
      </c>
      <c r="M1192" s="4">
        <v>886455760.9782995</v>
      </c>
      <c r="N1192" s="4">
        <v>51120509.820150949</v>
      </c>
      <c r="O1192" s="4">
        <v>0</v>
      </c>
      <c r="P1192" s="4">
        <v>11257684399.999998</v>
      </c>
      <c r="Q1192" s="4">
        <v>0</v>
      </c>
      <c r="R1192" s="4">
        <v>1521579000</v>
      </c>
      <c r="S1192" s="12">
        <v>3422000000</v>
      </c>
      <c r="T1192" s="12">
        <v>-5484000000</v>
      </c>
      <c r="U1192" s="1">
        <f t="shared" si="125"/>
        <v>6676403728.5350361</v>
      </c>
      <c r="V1192" s="1">
        <f t="shared" si="126"/>
        <v>12195260670.798449</v>
      </c>
      <c r="W1192" s="1">
        <f t="shared" si="127"/>
        <v>-5518856942.2634125</v>
      </c>
      <c r="X1192" s="1">
        <v>17</v>
      </c>
      <c r="Y1192" s="13">
        <v>13776267565.543873</v>
      </c>
      <c r="Z1192" s="17">
        <v>11596.693329855549</v>
      </c>
      <c r="AA1192" s="17">
        <v>-2.2220171166769944</v>
      </c>
      <c r="AB1192" s="17">
        <v>4883442727.7164211</v>
      </c>
      <c r="AC1192" s="17"/>
      <c r="AD1192" s="17">
        <v>2967785229.5473247</v>
      </c>
      <c r="AE1192" s="17">
        <v>8419893901.2479753</v>
      </c>
      <c r="AF1192" s="17">
        <v>2.2391083788494943</v>
      </c>
      <c r="AG1192" s="17">
        <v>3613000</v>
      </c>
      <c r="AH1192" s="14"/>
      <c r="AI1192" s="16"/>
      <c r="AJ1192" s="22">
        <f t="shared" si="129"/>
        <v>42685097469.853844</v>
      </c>
      <c r="AK1192" s="1">
        <f t="shared" si="124"/>
        <v>55.272589361903854</v>
      </c>
      <c r="AL1192" s="1">
        <f t="shared" si="128"/>
        <v>37166240527.590431</v>
      </c>
    </row>
    <row r="1193" spans="1:38">
      <c r="A1193" s="16" t="s">
        <v>76</v>
      </c>
      <c r="B1193" t="s">
        <v>139</v>
      </c>
      <c r="C1193">
        <v>24</v>
      </c>
      <c r="D1193">
        <v>36</v>
      </c>
      <c r="E1193" s="14"/>
      <c r="F1193" s="1">
        <v>0</v>
      </c>
      <c r="G1193" s="14">
        <v>1978</v>
      </c>
      <c r="H1193" s="3">
        <v>96722358.043648452</v>
      </c>
      <c r="I1193" s="3">
        <v>193330390.96281725</v>
      </c>
      <c r="J1193" s="3">
        <v>0</v>
      </c>
      <c r="K1193" s="3">
        <v>6026800000</v>
      </c>
      <c r="L1193" s="3">
        <v>0</v>
      </c>
      <c r="M1193" s="4">
        <v>925455760.9782995</v>
      </c>
      <c r="N1193" s="4">
        <v>50134297.305323228</v>
      </c>
      <c r="O1193" s="4">
        <v>0</v>
      </c>
      <c r="P1193" s="4">
        <v>13663081400</v>
      </c>
      <c r="Q1193" s="4">
        <v>0</v>
      </c>
      <c r="R1193" s="4">
        <v>2625133000</v>
      </c>
      <c r="S1193" s="12">
        <v>4104000000</v>
      </c>
      <c r="T1193" s="12">
        <v>-6814000000</v>
      </c>
      <c r="U1193" s="1">
        <f t="shared" si="125"/>
        <v>8941985749.0064659</v>
      </c>
      <c r="V1193" s="1">
        <f t="shared" si="126"/>
        <v>14638671458.283623</v>
      </c>
      <c r="W1193" s="1">
        <f t="shared" si="127"/>
        <v>-5696685709.2771568</v>
      </c>
      <c r="X1193" s="1">
        <v>18</v>
      </c>
      <c r="Y1193" s="13">
        <v>13618844018.539223</v>
      </c>
      <c r="Z1193" s="17">
        <v>11902.171322469567</v>
      </c>
      <c r="AA1193" s="17">
        <v>2.6341818648214996</v>
      </c>
      <c r="AB1193" s="17">
        <v>5174529826.7113447</v>
      </c>
      <c r="AC1193" s="17"/>
      <c r="AD1193" s="17">
        <v>3177443498.1135945</v>
      </c>
      <c r="AE1193" s="17">
        <v>8360002965.4338903</v>
      </c>
      <c r="AF1193" s="17">
        <v>2.108800588693259</v>
      </c>
      <c r="AG1193" s="17">
        <v>3690000</v>
      </c>
      <c r="AH1193" s="14"/>
      <c r="AI1193" s="16"/>
      <c r="AJ1193" s="22">
        <f t="shared" si="129"/>
        <v>47471299793.051804</v>
      </c>
      <c r="AK1193" s="1">
        <f t="shared" si="124"/>
        <v>59.745581483247655</v>
      </c>
      <c r="AL1193" s="1">
        <f t="shared" si="128"/>
        <v>41774614083.774643</v>
      </c>
    </row>
    <row r="1194" spans="1:38">
      <c r="A1194" s="16" t="s">
        <v>76</v>
      </c>
      <c r="B1194" t="s">
        <v>139</v>
      </c>
      <c r="C1194">
        <v>24</v>
      </c>
      <c r="D1194">
        <v>36</v>
      </c>
      <c r="E1194" s="14"/>
      <c r="F1194" s="1">
        <v>0</v>
      </c>
      <c r="G1194" s="14">
        <v>1979</v>
      </c>
      <c r="H1194" s="3">
        <v>93189444.208735153</v>
      </c>
      <c r="I1194" s="3">
        <v>277139574.91557252</v>
      </c>
      <c r="J1194" s="3">
        <v>0</v>
      </c>
      <c r="K1194" s="3">
        <v>7714800000</v>
      </c>
      <c r="L1194" s="3">
        <v>0</v>
      </c>
      <c r="M1194" s="4">
        <v>936455760.9782995</v>
      </c>
      <c r="N1194" s="4">
        <v>54385923.611259103</v>
      </c>
      <c r="O1194" s="4">
        <v>0</v>
      </c>
      <c r="P1194" s="4">
        <v>17016292399.999998</v>
      </c>
      <c r="Q1194" s="4">
        <v>0</v>
      </c>
      <c r="R1194" s="4">
        <v>3063485000</v>
      </c>
      <c r="S1194" s="12">
        <v>4841000000</v>
      </c>
      <c r="T1194" s="12">
        <v>-8088000000</v>
      </c>
      <c r="U1194" s="1">
        <f t="shared" si="125"/>
        <v>11148614019.124308</v>
      </c>
      <c r="V1194" s="1">
        <f t="shared" si="126"/>
        <v>18007134084.589558</v>
      </c>
      <c r="W1194" s="1">
        <f t="shared" si="127"/>
        <v>-6858520065.46525</v>
      </c>
      <c r="X1194" s="1">
        <v>19</v>
      </c>
      <c r="Y1194" s="13">
        <v>17511335262.503567</v>
      </c>
      <c r="Z1194" s="17">
        <v>12329.433087340798</v>
      </c>
      <c r="AA1194" s="17">
        <v>3.5897799930389596</v>
      </c>
      <c r="AB1194" s="17">
        <v>5977627525.9977903</v>
      </c>
      <c r="AC1194" s="17"/>
      <c r="AD1194" s="17">
        <v>4530354436.3096437</v>
      </c>
      <c r="AE1194" s="17">
        <v>11003526378.928967</v>
      </c>
      <c r="AF1194" s="17">
        <v>2.5683594734695383</v>
      </c>
      <c r="AG1194" s="17">
        <v>3786000</v>
      </c>
      <c r="AH1194" s="14"/>
      <c r="AI1194" s="16"/>
      <c r="AJ1194" s="22">
        <f t="shared" si="129"/>
        <v>54242597417.099083</v>
      </c>
      <c r="AK1194" s="1">
        <f t="shared" si="124"/>
        <v>65.172862266948485</v>
      </c>
      <c r="AL1194" s="1">
        <f t="shared" si="128"/>
        <v>47384077351.633835</v>
      </c>
    </row>
    <row r="1195" spans="1:38">
      <c r="A1195" s="16" t="s">
        <v>76</v>
      </c>
      <c r="B1195" t="s">
        <v>139</v>
      </c>
      <c r="C1195">
        <v>24</v>
      </c>
      <c r="D1195">
        <v>36</v>
      </c>
      <c r="E1195" s="14"/>
      <c r="F1195" s="1">
        <v>0</v>
      </c>
      <c r="G1195" s="14">
        <v>1980</v>
      </c>
      <c r="H1195" s="3">
        <v>93553535.793451712</v>
      </c>
      <c r="I1195" s="3">
        <v>400364089.57976675</v>
      </c>
      <c r="J1195" s="3">
        <v>0</v>
      </c>
      <c r="K1195" s="3">
        <v>9523800000</v>
      </c>
      <c r="L1195" s="3">
        <v>0</v>
      </c>
      <c r="M1195" s="4">
        <v>987455760.9782995</v>
      </c>
      <c r="N1195" s="4">
        <v>143205213.57900405</v>
      </c>
      <c r="O1195" s="4">
        <v>0</v>
      </c>
      <c r="P1195" s="4">
        <v>19822779400</v>
      </c>
      <c r="Q1195" s="4">
        <v>0</v>
      </c>
      <c r="R1195" s="4">
        <v>3351412000</v>
      </c>
      <c r="S1195" s="12">
        <v>5946000000</v>
      </c>
      <c r="T1195" s="12">
        <v>-9201000000</v>
      </c>
      <c r="U1195" s="1">
        <f t="shared" si="125"/>
        <v>13369129625.373219</v>
      </c>
      <c r="V1195" s="1">
        <f t="shared" si="126"/>
        <v>20953440374.557304</v>
      </c>
      <c r="W1195" s="1">
        <f t="shared" si="127"/>
        <v>-7584310749.1840858</v>
      </c>
      <c r="X1195" s="1">
        <v>20</v>
      </c>
      <c r="Y1195" s="13">
        <v>21780968646.118813</v>
      </c>
      <c r="Z1195" s="17">
        <v>12864.027963107272</v>
      </c>
      <c r="AA1195" s="17">
        <v>4.3359242227881936</v>
      </c>
      <c r="AB1195" s="17">
        <v>8723354831.4711418</v>
      </c>
      <c r="AC1195" s="17"/>
      <c r="AD1195" s="17">
        <v>4789541567.9469414</v>
      </c>
      <c r="AE1195" s="17">
        <v>11492518945.441198</v>
      </c>
      <c r="AF1195" s="17">
        <v>2.4009504033329003</v>
      </c>
      <c r="AG1195" s="17">
        <v>3878000</v>
      </c>
      <c r="AH1195" s="14"/>
      <c r="AI1195" s="16"/>
      <c r="AJ1195" s="22">
        <f t="shared" si="129"/>
        <v>61856052320.036942</v>
      </c>
      <c r="AK1195" s="1">
        <f t="shared" si="124"/>
        <v>71.4227229151995</v>
      </c>
      <c r="AL1195" s="1">
        <f t="shared" si="128"/>
        <v>54271741570.852859</v>
      </c>
    </row>
    <row r="1196" spans="1:38">
      <c r="A1196" s="16" t="s">
        <v>76</v>
      </c>
      <c r="B1196" t="s">
        <v>139</v>
      </c>
      <c r="C1196">
        <v>24</v>
      </c>
      <c r="D1196">
        <v>36</v>
      </c>
      <c r="E1196" s="14"/>
      <c r="F1196" s="1">
        <v>0</v>
      </c>
      <c r="G1196" s="14">
        <v>1981</v>
      </c>
      <c r="H1196" s="3">
        <v>197720345.30738029</v>
      </c>
      <c r="I1196" s="3">
        <v>409500030.68292695</v>
      </c>
      <c r="J1196" s="3">
        <v>0</v>
      </c>
      <c r="K1196" s="3">
        <v>9983400000</v>
      </c>
      <c r="L1196" s="3">
        <v>0</v>
      </c>
      <c r="M1196" s="4">
        <v>1101855760.9782994</v>
      </c>
      <c r="N1196" s="4">
        <v>265943387.62048835</v>
      </c>
      <c r="O1196" s="4">
        <v>0</v>
      </c>
      <c r="P1196" s="4">
        <v>22518417400</v>
      </c>
      <c r="Q1196" s="4">
        <v>0</v>
      </c>
      <c r="R1196" s="4">
        <v>3496664000</v>
      </c>
      <c r="S1196" s="12">
        <v>6094600000</v>
      </c>
      <c r="T1196" s="12">
        <v>-9693800000</v>
      </c>
      <c r="U1196" s="1">
        <f t="shared" si="125"/>
        <v>14087284375.990307</v>
      </c>
      <c r="V1196" s="1">
        <f t="shared" si="126"/>
        <v>23886216548.598789</v>
      </c>
      <c r="W1196" s="1">
        <f t="shared" si="127"/>
        <v>-9798932172.6084824</v>
      </c>
      <c r="X1196" s="1">
        <v>21</v>
      </c>
      <c r="Y1196" s="13">
        <v>23196333205.493164</v>
      </c>
      <c r="Z1196" s="17">
        <v>13259.55436813833</v>
      </c>
      <c r="AA1196" s="17">
        <v>3.0746699724642212</v>
      </c>
      <c r="AB1196" s="17">
        <v>9620930014.9640942</v>
      </c>
      <c r="AC1196" s="17"/>
      <c r="AD1196" s="17">
        <v>5161758911.2137661</v>
      </c>
      <c r="AE1196" s="17">
        <v>12707119790.071514</v>
      </c>
      <c r="AF1196" s="17">
        <v>1.9913856940005588</v>
      </c>
      <c r="AG1196" s="17">
        <v>3956000</v>
      </c>
      <c r="AH1196" s="14"/>
      <c r="AI1196" s="16"/>
      <c r="AJ1196" s="22">
        <f t="shared" si="129"/>
        <v>70164540880.917877</v>
      </c>
      <c r="AK1196" s="1">
        <f t="shared" si="124"/>
        <v>78.183465064019558</v>
      </c>
      <c r="AL1196" s="1">
        <f t="shared" si="128"/>
        <v>60365608708.309395</v>
      </c>
    </row>
    <row r="1197" spans="1:38">
      <c r="A1197" s="16" t="s">
        <v>76</v>
      </c>
      <c r="B1197" t="s">
        <v>139</v>
      </c>
      <c r="C1197">
        <v>24</v>
      </c>
      <c r="D1197">
        <v>36</v>
      </c>
      <c r="E1197" s="14"/>
      <c r="F1197" s="1">
        <v>0</v>
      </c>
      <c r="G1197" s="14">
        <v>1982</v>
      </c>
      <c r="H1197" s="3">
        <v>373235976.89017093</v>
      </c>
      <c r="I1197" s="3">
        <v>437312335.2247535</v>
      </c>
      <c r="J1197" s="3">
        <v>0</v>
      </c>
      <c r="K1197" s="3">
        <v>10518900000</v>
      </c>
      <c r="L1197" s="3">
        <v>0</v>
      </c>
      <c r="M1197" s="4">
        <v>1123155760.9782994</v>
      </c>
      <c r="N1197" s="4">
        <v>342468897.37023145</v>
      </c>
      <c r="O1197" s="4">
        <v>0</v>
      </c>
      <c r="P1197" s="4">
        <v>26369207400</v>
      </c>
      <c r="Q1197" s="4">
        <v>0</v>
      </c>
      <c r="R1197" s="4">
        <v>3839296000</v>
      </c>
      <c r="S1197" s="12">
        <v>5749700000</v>
      </c>
      <c r="T1197" s="12">
        <v>-8986400000</v>
      </c>
      <c r="U1197" s="1">
        <f t="shared" si="125"/>
        <v>15168744312.114925</v>
      </c>
      <c r="V1197" s="1">
        <f t="shared" si="126"/>
        <v>27834832058.34853</v>
      </c>
      <c r="W1197" s="1">
        <f t="shared" si="127"/>
        <v>-12666087746.233604</v>
      </c>
      <c r="X1197" s="1">
        <v>22</v>
      </c>
      <c r="Y1197" s="13">
        <v>24572712048.969402</v>
      </c>
      <c r="Z1197" s="17">
        <v>13248.230853364799</v>
      </c>
      <c r="AA1197" s="17">
        <v>-8.5398909036783266E-2</v>
      </c>
      <c r="AB1197" s="17">
        <v>9400956005.3079052</v>
      </c>
      <c r="AC1197" s="17"/>
      <c r="AD1197" s="17">
        <v>5604566052.6729383</v>
      </c>
      <c r="AE1197" s="17">
        <v>14127498705.718636</v>
      </c>
      <c r="AF1197" s="17">
        <v>1.8781070374563027</v>
      </c>
      <c r="AG1197" s="17">
        <v>4031000</v>
      </c>
      <c r="AH1197" s="14"/>
      <c r="AI1197" s="16"/>
      <c r="AJ1197" s="22">
        <f t="shared" si="129"/>
        <v>76716665623.243134</v>
      </c>
      <c r="AK1197" s="1">
        <f t="shared" si="124"/>
        <v>82.540956030541196</v>
      </c>
      <c r="AL1197" s="1">
        <f t="shared" si="128"/>
        <v>64050577877.009529</v>
      </c>
    </row>
    <row r="1198" spans="1:38">
      <c r="A1198" s="16" t="s">
        <v>76</v>
      </c>
      <c r="B1198" t="s">
        <v>139</v>
      </c>
      <c r="C1198">
        <v>24</v>
      </c>
      <c r="D1198">
        <v>36</v>
      </c>
      <c r="E1198" s="14"/>
      <c r="F1198" s="1">
        <v>0</v>
      </c>
      <c r="G1198" s="14">
        <v>1983</v>
      </c>
      <c r="H1198" s="3">
        <v>433244802.30382633</v>
      </c>
      <c r="I1198" s="3">
        <v>790691581.6281296</v>
      </c>
      <c r="J1198" s="3">
        <v>0</v>
      </c>
      <c r="K1198" s="3">
        <v>10989300000</v>
      </c>
      <c r="L1198" s="3">
        <v>0</v>
      </c>
      <c r="M1198" s="4">
        <v>1201655760.9782994</v>
      </c>
      <c r="N1198" s="4">
        <v>873316229.13066602</v>
      </c>
      <c r="O1198" s="4">
        <v>0</v>
      </c>
      <c r="P1198" s="4">
        <v>28117800400</v>
      </c>
      <c r="Q1198" s="4">
        <v>0</v>
      </c>
      <c r="R1198" s="4">
        <v>3651188000</v>
      </c>
      <c r="S1198" s="12">
        <v>5721600000</v>
      </c>
      <c r="T1198" s="12">
        <v>-8971300000</v>
      </c>
      <c r="U1198" s="1">
        <f t="shared" si="125"/>
        <v>15864424383.931955</v>
      </c>
      <c r="V1198" s="1">
        <f t="shared" si="126"/>
        <v>30192772390.108967</v>
      </c>
      <c r="W1198" s="1">
        <f t="shared" si="127"/>
        <v>-14328348006.177011</v>
      </c>
      <c r="X1198" s="1">
        <v>23</v>
      </c>
      <c r="Y1198" s="13">
        <v>27435501836.746403</v>
      </c>
      <c r="Z1198" s="17">
        <v>13466.144706086252</v>
      </c>
      <c r="AA1198" s="17">
        <v>1.6448524722537172</v>
      </c>
      <c r="AB1198" s="17">
        <v>9703457397.6204491</v>
      </c>
      <c r="AC1198" s="17"/>
      <c r="AD1198" s="17">
        <v>6404148655.5935221</v>
      </c>
      <c r="AE1198" s="17">
        <v>16181127866.694939</v>
      </c>
      <c r="AF1198" s="17">
        <v>1.8191258769362901</v>
      </c>
      <c r="AG1198" s="17">
        <v>4105000</v>
      </c>
      <c r="AH1198" s="14"/>
      <c r="AI1198" s="16"/>
      <c r="AJ1198" s="22">
        <f t="shared" si="129"/>
        <v>80052873257.634506</v>
      </c>
      <c r="AK1198" s="1">
        <f t="shared" si="124"/>
        <v>82.541769250536163</v>
      </c>
      <c r="AL1198" s="1">
        <f t="shared" si="128"/>
        <v>65724525251.457497</v>
      </c>
    </row>
    <row r="1199" spans="1:38">
      <c r="A1199" s="16" t="s">
        <v>76</v>
      </c>
      <c r="B1199" t="s">
        <v>139</v>
      </c>
      <c r="C1199">
        <v>24</v>
      </c>
      <c r="D1199">
        <v>36</v>
      </c>
      <c r="E1199" s="14"/>
      <c r="F1199" s="1">
        <v>0</v>
      </c>
      <c r="G1199" s="14">
        <v>1984</v>
      </c>
      <c r="H1199" s="3">
        <v>423893133.01748908</v>
      </c>
      <c r="I1199" s="3">
        <v>746917023.29951942</v>
      </c>
      <c r="J1199" s="3">
        <v>0</v>
      </c>
      <c r="K1199" s="3">
        <v>10642800000</v>
      </c>
      <c r="L1199" s="3">
        <v>0</v>
      </c>
      <c r="M1199" s="4">
        <v>1291155760.9782994</v>
      </c>
      <c r="N1199" s="4">
        <v>913370728.26518929</v>
      </c>
      <c r="O1199" s="4">
        <v>0</v>
      </c>
      <c r="P1199" s="4">
        <v>29164800400</v>
      </c>
      <c r="Q1199" s="4">
        <v>0</v>
      </c>
      <c r="R1199" s="4">
        <v>3060327000</v>
      </c>
      <c r="S1199" s="12">
        <v>6380100000</v>
      </c>
      <c r="T1199" s="12">
        <v>-8958700000</v>
      </c>
      <c r="U1199" s="1">
        <f t="shared" si="125"/>
        <v>14873937156.317009</v>
      </c>
      <c r="V1199" s="1">
        <f t="shared" si="126"/>
        <v>31369326889.243488</v>
      </c>
      <c r="W1199" s="1">
        <f t="shared" si="127"/>
        <v>-16495389732.926479</v>
      </c>
      <c r="X1199" s="1">
        <v>24</v>
      </c>
      <c r="Y1199" s="13">
        <v>26042767126.686085</v>
      </c>
      <c r="Z1199" s="17">
        <v>13411.422527050932</v>
      </c>
      <c r="AA1199" s="17">
        <v>-0.40636856524038478</v>
      </c>
      <c r="AB1199" s="17">
        <v>9955322349.1482849</v>
      </c>
      <c r="AC1199" s="17"/>
      <c r="AD1199" s="17">
        <v>5347703015.1461172</v>
      </c>
      <c r="AE1199" s="17">
        <v>14187783509.571331</v>
      </c>
      <c r="AF1199" s="17">
        <v>1.3068917856383091</v>
      </c>
      <c r="AG1199" s="17">
        <v>4159000</v>
      </c>
      <c r="AH1199" s="14"/>
      <c r="AI1199" s="16"/>
      <c r="AJ1199" s="22">
        <f t="shared" si="129"/>
        <v>82643075373.236053</v>
      </c>
      <c r="AK1199" s="1">
        <f t="shared" si="124"/>
        <v>83.01930817834085</v>
      </c>
      <c r="AL1199" s="1">
        <f t="shared" si="128"/>
        <v>66147685640.30957</v>
      </c>
    </row>
    <row r="1200" spans="1:38">
      <c r="A1200" s="16" t="s">
        <v>76</v>
      </c>
      <c r="B1200" t="s">
        <v>139</v>
      </c>
      <c r="C1200">
        <v>24</v>
      </c>
      <c r="D1200">
        <v>36</v>
      </c>
      <c r="E1200" s="14"/>
      <c r="F1200" s="1">
        <v>0</v>
      </c>
      <c r="G1200" s="14">
        <v>1985</v>
      </c>
      <c r="H1200" s="3">
        <v>594734723.02020431</v>
      </c>
      <c r="I1200" s="3">
        <v>951769711.82646322</v>
      </c>
      <c r="J1200" s="3">
        <v>0</v>
      </c>
      <c r="K1200" s="3">
        <v>10135900000</v>
      </c>
      <c r="L1200" s="3">
        <v>0</v>
      </c>
      <c r="M1200" s="4">
        <v>1403455760.9782994</v>
      </c>
      <c r="N1200" s="4">
        <v>1027703538.6239418</v>
      </c>
      <c r="O1200" s="4">
        <v>0</v>
      </c>
      <c r="P1200" s="4">
        <v>28955900400</v>
      </c>
      <c r="Q1200" s="4">
        <v>0</v>
      </c>
      <c r="R1200" s="4">
        <v>3680166000</v>
      </c>
      <c r="S1200" s="12">
        <v>6825600000</v>
      </c>
      <c r="T1200" s="12">
        <v>-9201800000</v>
      </c>
      <c r="U1200" s="1">
        <f t="shared" si="125"/>
        <v>15362570434.846668</v>
      </c>
      <c r="V1200" s="1">
        <f t="shared" si="126"/>
        <v>31387059699.602242</v>
      </c>
      <c r="W1200" s="1">
        <f t="shared" si="127"/>
        <v>-16024489264.755573</v>
      </c>
      <c r="X1200" s="1">
        <v>25</v>
      </c>
      <c r="Y1200" s="13">
        <v>24122660958.988583</v>
      </c>
      <c r="Z1200" s="17">
        <v>13631.286658703602</v>
      </c>
      <c r="AA1200" s="17">
        <v>1.6393796497664823</v>
      </c>
      <c r="AB1200" s="17">
        <v>8748355988.5541573</v>
      </c>
      <c r="AC1200" s="17"/>
      <c r="AD1200" s="17">
        <v>4528141514.2939577</v>
      </c>
      <c r="AE1200" s="17">
        <v>13988208523.792505</v>
      </c>
      <c r="AF1200" s="17">
        <v>1.7636300778012006</v>
      </c>
      <c r="AG1200" s="17">
        <v>4233000</v>
      </c>
      <c r="AH1200" s="14"/>
      <c r="AI1200" s="3"/>
      <c r="AJ1200" s="22">
        <f t="shared" si="129"/>
        <v>84858547162.475784</v>
      </c>
      <c r="AK1200" s="1">
        <f t="shared" si="124"/>
        <v>84.058447936084903</v>
      </c>
      <c r="AL1200" s="1">
        <f t="shared" si="128"/>
        <v>68834057897.720215</v>
      </c>
    </row>
    <row r="1201" spans="1:38">
      <c r="A1201" s="16" t="s">
        <v>76</v>
      </c>
      <c r="B1201" t="s">
        <v>139</v>
      </c>
      <c r="C1201">
        <v>24</v>
      </c>
      <c r="D1201">
        <v>36</v>
      </c>
      <c r="E1201" s="14"/>
      <c r="F1201" s="1">
        <v>0</v>
      </c>
      <c r="G1201" s="14">
        <v>1986</v>
      </c>
      <c r="H1201" s="3">
        <v>810827864.19669712</v>
      </c>
      <c r="I1201" s="3">
        <v>1250529205.0042961</v>
      </c>
      <c r="J1201" s="3">
        <v>0</v>
      </c>
      <c r="K1201" s="3">
        <v>10998900000</v>
      </c>
      <c r="L1201" s="3">
        <v>0</v>
      </c>
      <c r="M1201" s="4">
        <v>1546855760.9782994</v>
      </c>
      <c r="N1201" s="4">
        <v>1028047960.8535661</v>
      </c>
      <c r="O1201" s="4">
        <v>0</v>
      </c>
      <c r="P1201" s="4">
        <v>29770012499.999996</v>
      </c>
      <c r="Q1201" s="4">
        <v>0</v>
      </c>
      <c r="R1201" s="4">
        <v>4659600000</v>
      </c>
      <c r="S1201" s="12">
        <v>7893900000</v>
      </c>
      <c r="T1201" s="12">
        <v>-9734500000</v>
      </c>
      <c r="U1201" s="1">
        <f t="shared" si="125"/>
        <v>17719857069.200993</v>
      </c>
      <c r="V1201" s="1">
        <f t="shared" si="126"/>
        <v>32344916221.831863</v>
      </c>
      <c r="W1201" s="1">
        <f t="shared" si="127"/>
        <v>-14625059152.630871</v>
      </c>
      <c r="X1201" s="1">
        <v>26</v>
      </c>
      <c r="Y1201" s="13">
        <v>29701444276.44313</v>
      </c>
      <c r="Z1201" s="17">
        <v>14065.120403294337</v>
      </c>
      <c r="AA1201" s="17">
        <v>3.1826323915925343</v>
      </c>
      <c r="AB1201" s="17">
        <v>9168324160.3458061</v>
      </c>
      <c r="AC1201" s="17"/>
      <c r="AD1201" s="17">
        <v>5411199794.8055592</v>
      </c>
      <c r="AE1201" s="17">
        <v>18685476181.42889</v>
      </c>
      <c r="AF1201" s="17">
        <v>1.5471475975357947</v>
      </c>
      <c r="AG1201" s="17">
        <v>4299000</v>
      </c>
      <c r="AH1201" s="14"/>
      <c r="AI1201" s="16"/>
      <c r="AJ1201" s="22">
        <f t="shared" si="129"/>
        <v>88781371214.593857</v>
      </c>
      <c r="AK1201" s="1">
        <f t="shared" si="124"/>
        <v>86.025109923699844</v>
      </c>
      <c r="AL1201" s="1">
        <f t="shared" si="128"/>
        <v>74156312061.962982</v>
      </c>
    </row>
    <row r="1202" spans="1:38">
      <c r="A1202" s="16" t="s">
        <v>76</v>
      </c>
      <c r="B1202" t="s">
        <v>139</v>
      </c>
      <c r="C1202">
        <v>24</v>
      </c>
      <c r="D1202">
        <v>36</v>
      </c>
      <c r="E1202" s="14"/>
      <c r="F1202" s="1">
        <v>0</v>
      </c>
      <c r="G1202" s="14">
        <v>1987</v>
      </c>
      <c r="H1202" s="3">
        <v>1095071317.8356185</v>
      </c>
      <c r="I1202" s="3">
        <v>1400518890.3724618</v>
      </c>
      <c r="J1202" s="3">
        <v>0</v>
      </c>
      <c r="K1202" s="3">
        <v>10082700000</v>
      </c>
      <c r="L1202" s="3">
        <v>0</v>
      </c>
      <c r="M1202" s="4">
        <v>1770955760.9782994</v>
      </c>
      <c r="N1202" s="4">
        <v>1049339962.5920379</v>
      </c>
      <c r="O1202" s="4">
        <v>0</v>
      </c>
      <c r="P1202" s="4">
        <v>30485700000</v>
      </c>
      <c r="Q1202" s="4">
        <v>0</v>
      </c>
      <c r="R1202" s="4">
        <v>5876127000</v>
      </c>
      <c r="S1202" s="12">
        <v>9311000000</v>
      </c>
      <c r="T1202" s="12">
        <v>-13017800000</v>
      </c>
      <c r="U1202" s="1">
        <f t="shared" si="125"/>
        <v>18454417208.20808</v>
      </c>
      <c r="V1202" s="1">
        <f t="shared" si="126"/>
        <v>33305995723.570335</v>
      </c>
      <c r="W1202" s="1">
        <f t="shared" si="127"/>
        <v>-14851578515.362255</v>
      </c>
      <c r="X1202" s="1">
        <v>27</v>
      </c>
      <c r="Y1202" s="13">
        <v>35476344266.205055</v>
      </c>
      <c r="Z1202" s="17">
        <v>14834.528761717545</v>
      </c>
      <c r="AA1202" s="17">
        <v>5.4703289866114346</v>
      </c>
      <c r="AB1202" s="17">
        <v>12049114488.861082</v>
      </c>
      <c r="AC1202" s="17"/>
      <c r="AD1202" s="17">
        <v>7082476302.3278217</v>
      </c>
      <c r="AE1202" s="17">
        <v>22822079329.605762</v>
      </c>
      <c r="AF1202" s="17">
        <v>1.6151712455154257</v>
      </c>
      <c r="AG1202" s="17">
        <v>4369000</v>
      </c>
      <c r="AH1202" s="14"/>
      <c r="AI1202" s="16"/>
      <c r="AJ1202" s="22">
        <f t="shared" si="129"/>
        <v>93999125614.606232</v>
      </c>
      <c r="AK1202" s="1">
        <f t="shared" si="124"/>
        <v>87.727374196924899</v>
      </c>
      <c r="AL1202" s="1">
        <f t="shared" si="128"/>
        <v>79147547099.243973</v>
      </c>
    </row>
    <row r="1203" spans="1:38">
      <c r="A1203" s="16" t="s">
        <v>76</v>
      </c>
      <c r="B1203" t="s">
        <v>139</v>
      </c>
      <c r="C1203">
        <v>24</v>
      </c>
      <c r="D1203">
        <v>36</v>
      </c>
      <c r="E1203" s="14"/>
      <c r="F1203" s="1">
        <v>0</v>
      </c>
      <c r="G1203" s="14">
        <v>1988</v>
      </c>
      <c r="H1203" s="3">
        <v>1134244067.3370728</v>
      </c>
      <c r="I1203" s="3">
        <v>1692023730.516366</v>
      </c>
      <c r="J1203" s="3">
        <v>0</v>
      </c>
      <c r="K1203" s="3">
        <v>10922400000</v>
      </c>
      <c r="L1203" s="3">
        <v>0</v>
      </c>
      <c r="M1203" s="4">
        <v>2038155760.9782994</v>
      </c>
      <c r="N1203" s="4">
        <v>1061622440.7233379</v>
      </c>
      <c r="O1203" s="4">
        <v>0</v>
      </c>
      <c r="P1203" s="4">
        <v>30589100000</v>
      </c>
      <c r="Q1203" s="4">
        <v>0</v>
      </c>
      <c r="R1203" s="4">
        <v>4015567000</v>
      </c>
      <c r="S1203" s="12">
        <v>10350300000</v>
      </c>
      <c r="T1203" s="12">
        <v>-13240500000</v>
      </c>
      <c r="U1203" s="1">
        <f t="shared" si="125"/>
        <v>17764234797.853439</v>
      </c>
      <c r="V1203" s="1">
        <f t="shared" si="126"/>
        <v>33688878201.701637</v>
      </c>
      <c r="W1203" s="1">
        <f t="shared" si="127"/>
        <v>-15924643403.848198</v>
      </c>
      <c r="X1203" s="1">
        <v>28</v>
      </c>
      <c r="Y1203" s="13">
        <v>43892480101.534119</v>
      </c>
      <c r="Z1203" s="17">
        <v>14886.074671433573</v>
      </c>
      <c r="AA1203" s="17">
        <v>0.34747251189432404</v>
      </c>
      <c r="AB1203" s="17">
        <v>13883659086.09042</v>
      </c>
      <c r="AC1203" s="17"/>
      <c r="AD1203" s="17">
        <v>7990343215.7388725</v>
      </c>
      <c r="AE1203" s="17">
        <v>27679136320.636997</v>
      </c>
      <c r="AF1203" s="17">
        <v>1.6570575502936815</v>
      </c>
      <c r="AG1203" s="17">
        <v>4442000</v>
      </c>
      <c r="AH1203" s="14"/>
      <c r="AI1203" s="16"/>
      <c r="AJ1203" s="22">
        <f t="shared" si="129"/>
        <v>100570154009.87224</v>
      </c>
      <c r="AK1203" s="1">
        <f t="shared" si="124"/>
        <v>90.00287293802127</v>
      </c>
      <c r="AL1203" s="1">
        <f t="shared" si="128"/>
        <v>84645510606.024048</v>
      </c>
    </row>
    <row r="1204" spans="1:38">
      <c r="A1204" s="16" t="s">
        <v>76</v>
      </c>
      <c r="B1204" t="s">
        <v>139</v>
      </c>
      <c r="C1204">
        <v>24</v>
      </c>
      <c r="D1204">
        <v>36</v>
      </c>
      <c r="E1204" s="14"/>
      <c r="F1204" s="1">
        <v>0</v>
      </c>
      <c r="G1204" s="14">
        <v>1989</v>
      </c>
      <c r="H1204" s="3">
        <v>1267860358.1858838</v>
      </c>
      <c r="I1204" s="3">
        <v>1951134258.4504712</v>
      </c>
      <c r="J1204" s="3">
        <v>0</v>
      </c>
      <c r="K1204" s="3">
        <v>11808700000</v>
      </c>
      <c r="L1204" s="3">
        <v>0</v>
      </c>
      <c r="M1204" s="4">
        <v>2198555760.9782996</v>
      </c>
      <c r="N1204" s="4">
        <v>1077766951.8371656</v>
      </c>
      <c r="O1204" s="4">
        <v>0</v>
      </c>
      <c r="P1204" s="4">
        <v>31702800000</v>
      </c>
      <c r="Q1204" s="4">
        <v>0</v>
      </c>
      <c r="R1204" s="4">
        <v>5276218000</v>
      </c>
      <c r="S1204" s="12">
        <v>11142400000</v>
      </c>
      <c r="T1204" s="12">
        <v>-13047200000</v>
      </c>
      <c r="U1204" s="1">
        <f t="shared" si="125"/>
        <v>20303912616.636353</v>
      </c>
      <c r="V1204" s="1">
        <f t="shared" si="126"/>
        <v>34979122712.815468</v>
      </c>
      <c r="W1204" s="1">
        <f t="shared" si="127"/>
        <v>-14675210096.179115</v>
      </c>
      <c r="X1204" s="1">
        <v>29</v>
      </c>
      <c r="Y1204" s="13">
        <v>44599772801.900291</v>
      </c>
      <c r="Z1204" s="17">
        <v>14762.871198325101</v>
      </c>
      <c r="AA1204" s="17">
        <v>-0.82764244992603153</v>
      </c>
      <c r="AB1204" s="17">
        <v>13101649628.341888</v>
      </c>
      <c r="AC1204" s="17"/>
      <c r="AD1204" s="17">
        <v>7594448298.9240475</v>
      </c>
      <c r="AE1204" s="17">
        <v>27743687253.011745</v>
      </c>
      <c r="AF1204" s="17">
        <v>1.6964692573575888</v>
      </c>
      <c r="AG1204" s="17">
        <v>4518000</v>
      </c>
      <c r="AH1204" s="14"/>
      <c r="AI1204" s="16"/>
      <c r="AJ1204" s="22">
        <f t="shared" si="129"/>
        <v>106466445605.25404</v>
      </c>
      <c r="AK1204" s="1">
        <f t="shared" si="124"/>
        <v>92.169945719934901</v>
      </c>
      <c r="AL1204" s="1">
        <f t="shared" si="128"/>
        <v>91791235509.074921</v>
      </c>
    </row>
    <row r="1205" spans="1:38">
      <c r="A1205" s="16" t="s">
        <v>76</v>
      </c>
      <c r="B1205" t="s">
        <v>139</v>
      </c>
      <c r="C1205">
        <v>24</v>
      </c>
      <c r="D1205">
        <v>36</v>
      </c>
      <c r="E1205" s="14"/>
      <c r="F1205" s="1">
        <v>0</v>
      </c>
      <c r="G1205" s="14">
        <v>1990</v>
      </c>
      <c r="H1205" s="3">
        <v>1492749147.826071</v>
      </c>
      <c r="I1205" s="3">
        <v>1574648353.8081856</v>
      </c>
      <c r="J1205" s="3">
        <v>0</v>
      </c>
      <c r="K1205" s="3">
        <v>12822900000</v>
      </c>
      <c r="L1205" s="3">
        <v>0</v>
      </c>
      <c r="M1205" s="4">
        <v>2349555760.9782996</v>
      </c>
      <c r="N1205" s="4">
        <v>1087721272.2105107</v>
      </c>
      <c r="O1205" s="4">
        <v>0</v>
      </c>
      <c r="P1205" s="4">
        <v>33408100000</v>
      </c>
      <c r="Q1205" s="4">
        <v>0</v>
      </c>
      <c r="R1205" s="4">
        <v>6275142000</v>
      </c>
      <c r="S1205" s="12">
        <v>12743400000</v>
      </c>
      <c r="T1205" s="12">
        <v>-15306900000</v>
      </c>
      <c r="U1205" s="1">
        <f t="shared" si="125"/>
        <v>22165439501.634254</v>
      </c>
      <c r="V1205" s="1">
        <f t="shared" si="126"/>
        <v>36845377033.188812</v>
      </c>
      <c r="W1205" s="1">
        <f t="shared" si="127"/>
        <v>-14679937531.554558</v>
      </c>
      <c r="X1205" s="1">
        <v>30</v>
      </c>
      <c r="Y1205" s="13">
        <v>52490325648.230896</v>
      </c>
      <c r="Z1205" s="17">
        <v>15291.377317524846</v>
      </c>
      <c r="AA1205" s="17">
        <v>3.5799683686172727</v>
      </c>
      <c r="AB1205" s="17">
        <v>15744964979.133455</v>
      </c>
      <c r="AC1205" s="17"/>
      <c r="AD1205" s="17">
        <v>10035710606.849022</v>
      </c>
      <c r="AE1205" s="17">
        <v>32112389075.000725</v>
      </c>
      <c r="AF1205" s="17">
        <v>3.0946030091742882</v>
      </c>
      <c r="AG1205" s="17">
        <v>4660000</v>
      </c>
      <c r="AH1205" s="14"/>
      <c r="AI1205" s="16"/>
      <c r="AJ1205" s="22">
        <f t="shared" si="129"/>
        <v>114406972810.44443</v>
      </c>
      <c r="AK1205" s="1">
        <f t="shared" si="124"/>
        <v>94.120944997213314</v>
      </c>
      <c r="AL1205" s="1">
        <f t="shared" si="128"/>
        <v>99727035278.889862</v>
      </c>
    </row>
    <row r="1206" spans="1:38">
      <c r="A1206" s="16" t="s">
        <v>76</v>
      </c>
      <c r="B1206" t="s">
        <v>139</v>
      </c>
      <c r="C1206">
        <v>24</v>
      </c>
      <c r="D1206">
        <v>36</v>
      </c>
      <c r="E1206" s="14"/>
      <c r="F1206" s="1">
        <v>0</v>
      </c>
      <c r="G1206" s="14">
        <v>1991</v>
      </c>
      <c r="H1206" s="3">
        <v>1813284415.3202815</v>
      </c>
      <c r="I1206" s="3">
        <v>2206063802.5565724</v>
      </c>
      <c r="J1206" s="3">
        <v>0</v>
      </c>
      <c r="K1206" s="3">
        <v>13230400000</v>
      </c>
      <c r="L1206" s="3">
        <v>0</v>
      </c>
      <c r="M1206" s="4">
        <v>2695155760.9782996</v>
      </c>
      <c r="N1206" s="4">
        <v>1760020305.7079921</v>
      </c>
      <c r="O1206" s="4">
        <v>0</v>
      </c>
      <c r="P1206" s="4">
        <v>34351199999.999996</v>
      </c>
      <c r="Q1206" s="4">
        <v>0</v>
      </c>
      <c r="R1206" s="4">
        <v>6279101000</v>
      </c>
      <c r="S1206" s="12">
        <v>12232700000</v>
      </c>
      <c r="T1206" s="12">
        <v>-17093300000</v>
      </c>
      <c r="U1206" s="1">
        <f t="shared" si="125"/>
        <v>23528849217.876854</v>
      </c>
      <c r="V1206" s="1">
        <f t="shared" si="126"/>
        <v>38806376066.686287</v>
      </c>
      <c r="W1206" s="1">
        <f t="shared" si="127"/>
        <v>-15277526848.809433</v>
      </c>
      <c r="X1206" s="1">
        <v>31</v>
      </c>
      <c r="Y1206" s="13">
        <v>59170288069.86869</v>
      </c>
      <c r="Z1206" s="17">
        <v>15507.017138645655</v>
      </c>
      <c r="AA1206" s="17">
        <v>1.4102053506564971</v>
      </c>
      <c r="AB1206" s="17">
        <v>17557369392.931927</v>
      </c>
      <c r="AC1206" s="17"/>
      <c r="AD1206" s="17">
        <v>14163486176.145384</v>
      </c>
      <c r="AE1206" s="17">
        <v>35752709088.824852</v>
      </c>
      <c r="AF1206" s="17">
        <v>6.0170087832194517</v>
      </c>
      <c r="AG1206" s="17">
        <v>4949000</v>
      </c>
      <c r="AH1206" s="14"/>
      <c r="AI1206" s="16"/>
      <c r="AJ1206" s="22">
        <f t="shared" si="129"/>
        <v>125601448351.09691</v>
      </c>
      <c r="AK1206" s="1">
        <f t="shared" si="124"/>
        <v>95.498315964464666</v>
      </c>
      <c r="AL1206" s="1">
        <f t="shared" si="128"/>
        <v>110323921502.28748</v>
      </c>
    </row>
    <row r="1207" spans="1:38">
      <c r="A1207" s="16" t="s">
        <v>76</v>
      </c>
      <c r="B1207" t="s">
        <v>139</v>
      </c>
      <c r="C1207">
        <v>24</v>
      </c>
      <c r="D1207">
        <v>36</v>
      </c>
      <c r="E1207" s="14"/>
      <c r="F1207" s="1">
        <v>0</v>
      </c>
      <c r="G1207" s="14">
        <v>1992</v>
      </c>
      <c r="H1207" s="3">
        <v>2273324926.8435659</v>
      </c>
      <c r="I1207" s="3">
        <v>2977421584.066186</v>
      </c>
      <c r="J1207" s="3">
        <v>0</v>
      </c>
      <c r="K1207" s="3">
        <v>14387100000</v>
      </c>
      <c r="L1207" s="3">
        <v>0</v>
      </c>
      <c r="M1207" s="4">
        <v>3283655760.9782996</v>
      </c>
      <c r="N1207" s="4">
        <v>2162189528.8858919</v>
      </c>
      <c r="O1207" s="4">
        <v>0</v>
      </c>
      <c r="P1207" s="4">
        <v>38733200000</v>
      </c>
      <c r="Q1207" s="4">
        <v>0</v>
      </c>
      <c r="R1207" s="4">
        <v>5127402000</v>
      </c>
      <c r="S1207" s="12">
        <v>13620800000</v>
      </c>
      <c r="T1207" s="12">
        <v>-18389400000</v>
      </c>
      <c r="U1207" s="1">
        <f t="shared" si="125"/>
        <v>24765248510.909752</v>
      </c>
      <c r="V1207" s="1">
        <f t="shared" si="126"/>
        <v>44179045289.864189</v>
      </c>
      <c r="W1207" s="1">
        <f t="shared" si="127"/>
        <v>-19413796778.954437</v>
      </c>
      <c r="X1207" s="1">
        <v>32</v>
      </c>
      <c r="Y1207" s="13">
        <v>65771216221.022209</v>
      </c>
      <c r="Z1207" s="17">
        <v>15823.391705434591</v>
      </c>
      <c r="AA1207" s="17">
        <v>2.040202599637837</v>
      </c>
      <c r="AB1207" s="17">
        <v>18617786544.205376</v>
      </c>
      <c r="AC1207" s="17"/>
      <c r="AD1207" s="17">
        <v>15480459760.07</v>
      </c>
      <c r="AE1207" s="17">
        <v>39817413916.078285</v>
      </c>
      <c r="AF1207" s="17">
        <v>3.4554668987316295</v>
      </c>
      <c r="AG1207" s="17">
        <v>5123000</v>
      </c>
      <c r="AH1207" s="14"/>
      <c r="AI1207" s="16"/>
      <c r="AJ1207" s="22">
        <f t="shared" si="129"/>
        <v>135769559808.28198</v>
      </c>
      <c r="AK1207" s="1">
        <f t="shared" si="124"/>
        <v>95.269987547023646</v>
      </c>
      <c r="AL1207" s="1">
        <f t="shared" si="128"/>
        <v>116355763029.32755</v>
      </c>
    </row>
    <row r="1208" spans="1:38">
      <c r="A1208" s="16" t="s">
        <v>76</v>
      </c>
      <c r="B1208" t="s">
        <v>139</v>
      </c>
      <c r="C1208">
        <v>24</v>
      </c>
      <c r="D1208">
        <v>36</v>
      </c>
      <c r="E1208" s="14"/>
      <c r="F1208" s="1">
        <v>0</v>
      </c>
      <c r="G1208" s="14">
        <v>1993</v>
      </c>
      <c r="H1208" s="3">
        <v>2834345684.3570895</v>
      </c>
      <c r="I1208" s="3">
        <v>3550755218.0473313</v>
      </c>
      <c r="J1208" s="3">
        <v>0</v>
      </c>
      <c r="K1208" s="3">
        <v>15173800000</v>
      </c>
      <c r="L1208" s="3">
        <v>0</v>
      </c>
      <c r="M1208" s="4">
        <v>3888555760.9782996</v>
      </c>
      <c r="N1208" s="4">
        <v>3335082112.754003</v>
      </c>
      <c r="O1208" s="4">
        <v>0</v>
      </c>
      <c r="P1208" s="4">
        <v>40567800000</v>
      </c>
      <c r="Q1208" s="4">
        <v>0</v>
      </c>
      <c r="R1208" s="4">
        <v>6382640000</v>
      </c>
      <c r="S1208" s="12">
        <v>14925900000</v>
      </c>
      <c r="T1208" s="12">
        <v>-20532600000</v>
      </c>
      <c r="U1208" s="1">
        <f t="shared" si="125"/>
        <v>27941540902.404419</v>
      </c>
      <c r="V1208" s="1">
        <f t="shared" si="126"/>
        <v>47791437873.7323</v>
      </c>
      <c r="W1208" s="1">
        <f t="shared" si="127"/>
        <v>-19849896971.327881</v>
      </c>
      <c r="X1208" s="1">
        <v>33</v>
      </c>
      <c r="Y1208" s="13">
        <v>65925582472.992554</v>
      </c>
      <c r="Z1208" s="17">
        <v>16264.553521714994</v>
      </c>
      <c r="AA1208" s="17">
        <v>2.7880357415969144</v>
      </c>
      <c r="AB1208" s="17">
        <v>18793682440.055664</v>
      </c>
      <c r="AC1208" s="17"/>
      <c r="AD1208" s="17">
        <v>15011836066.095362</v>
      </c>
      <c r="AE1208" s="17">
        <v>41155789700.310486</v>
      </c>
      <c r="AF1208" s="17">
        <v>2.658091779160499</v>
      </c>
      <c r="AG1208" s="17">
        <v>5261000</v>
      </c>
      <c r="AH1208" s="14"/>
      <c r="AI1208" s="16"/>
      <c r="AJ1208" s="22">
        <f t="shared" ref="AJ1208:AJ1225" si="130">+IF(ISNUMBER((AJ1207*0.96*AK1208/AK1207)+AD1208),(AJ1207*0.96*AK1208/AK1207)+AD1208,"")</f>
        <v>147072346797.02557</v>
      </c>
      <c r="AK1208" s="1">
        <f t="shared" si="124"/>
        <v>96.528473430729051</v>
      </c>
      <c r="AL1208" s="1">
        <f t="shared" si="128"/>
        <v>127222449825.69769</v>
      </c>
    </row>
    <row r="1209" spans="1:38">
      <c r="A1209" s="16" t="s">
        <v>76</v>
      </c>
      <c r="B1209" t="s">
        <v>139</v>
      </c>
      <c r="C1209">
        <v>24</v>
      </c>
      <c r="D1209">
        <v>36</v>
      </c>
      <c r="E1209" s="14"/>
      <c r="F1209" s="1">
        <v>0</v>
      </c>
      <c r="G1209" s="14">
        <v>1994</v>
      </c>
      <c r="H1209" s="3">
        <v>3744109395.427124</v>
      </c>
      <c r="I1209" s="3">
        <v>3352536175.9663453</v>
      </c>
      <c r="J1209" s="3">
        <v>0</v>
      </c>
      <c r="K1209" s="3">
        <v>18807100000</v>
      </c>
      <c r="L1209" s="3">
        <v>0</v>
      </c>
      <c r="M1209" s="4">
        <v>4330155760.9782991</v>
      </c>
      <c r="N1209" s="4">
        <v>2893000000</v>
      </c>
      <c r="O1209" s="4">
        <v>0</v>
      </c>
      <c r="P1209" s="4">
        <v>44219187604</v>
      </c>
      <c r="Q1209" s="4">
        <v>0</v>
      </c>
      <c r="R1209" s="4">
        <v>6792351000</v>
      </c>
      <c r="S1209" s="12">
        <v>17241800000</v>
      </c>
      <c r="T1209" s="12">
        <v>-22727600000</v>
      </c>
      <c r="U1209" s="1">
        <f t="shared" si="125"/>
        <v>32696096571.393471</v>
      </c>
      <c r="V1209" s="1">
        <f t="shared" si="126"/>
        <v>51442343364.978302</v>
      </c>
      <c r="W1209" s="1">
        <f t="shared" si="127"/>
        <v>-18746246793.584831</v>
      </c>
      <c r="X1209" s="1">
        <v>34</v>
      </c>
      <c r="Y1209" s="13">
        <v>74669718186.61705</v>
      </c>
      <c r="Z1209" s="17">
        <v>16947.439911787187</v>
      </c>
      <c r="AA1209" s="17">
        <v>4.1986174976181587</v>
      </c>
      <c r="AB1209" s="17">
        <v>20801035922.144688</v>
      </c>
      <c r="AC1209" s="17"/>
      <c r="AD1209" s="17">
        <v>17274084936.028294</v>
      </c>
      <c r="AE1209" s="17">
        <v>47317590775.104713</v>
      </c>
      <c r="AF1209" s="17">
        <v>2.5892628487479743</v>
      </c>
      <c r="AG1209" s="17">
        <v>5399000</v>
      </c>
      <c r="AH1209" s="14"/>
      <c r="AI1209" s="16"/>
      <c r="AJ1209" s="22">
        <f t="shared" si="130"/>
        <v>160522578030.56317</v>
      </c>
      <c r="AK1209" s="1">
        <f t="shared" si="124"/>
        <v>97.936199009134512</v>
      </c>
      <c r="AL1209" s="1">
        <f t="shared" si="128"/>
        <v>141776331236.97833</v>
      </c>
    </row>
    <row r="1210" spans="1:38">
      <c r="A1210" s="16" t="s">
        <v>76</v>
      </c>
      <c r="B1210" t="s">
        <v>139</v>
      </c>
      <c r="C1210">
        <v>24</v>
      </c>
      <c r="D1210">
        <v>36</v>
      </c>
      <c r="E1210" s="14"/>
      <c r="F1210" s="1">
        <v>0</v>
      </c>
      <c r="G1210" s="14">
        <v>1995</v>
      </c>
      <c r="H1210" s="3">
        <v>3469300000</v>
      </c>
      <c r="I1210" s="3">
        <v>3901868038.215343</v>
      </c>
      <c r="J1210" s="3">
        <v>0</v>
      </c>
      <c r="K1210" s="3">
        <v>21732100000</v>
      </c>
      <c r="L1210" s="3">
        <v>0</v>
      </c>
      <c r="M1210" s="4">
        <v>5741000000</v>
      </c>
      <c r="N1210" s="4">
        <v>4706000000</v>
      </c>
      <c r="O1210" s="4">
        <v>0</v>
      </c>
      <c r="P1210" s="4">
        <v>48086000000</v>
      </c>
      <c r="Q1210" s="4">
        <v>0</v>
      </c>
      <c r="R1210" s="4">
        <v>8119260877.9473305</v>
      </c>
      <c r="S1210" s="12">
        <v>19525700000</v>
      </c>
      <c r="T1210" s="12">
        <v>-26963900000</v>
      </c>
      <c r="U1210" s="1">
        <f t="shared" si="125"/>
        <v>37222528916.162674</v>
      </c>
      <c r="V1210" s="1">
        <f t="shared" si="126"/>
        <v>58533000000</v>
      </c>
      <c r="W1210" s="1">
        <f t="shared" si="127"/>
        <v>-21310471083.837326</v>
      </c>
      <c r="X1210" s="1">
        <v>35</v>
      </c>
      <c r="Y1210" s="13">
        <v>96064819727.278229</v>
      </c>
      <c r="Z1210" s="17">
        <v>17602.523761925924</v>
      </c>
      <c r="AA1210" s="17">
        <v>3.865385294466293</v>
      </c>
      <c r="AB1210" s="17">
        <v>26573240025.500565</v>
      </c>
      <c r="AC1210" s="17">
        <v>23627492841.394299</v>
      </c>
      <c r="AD1210" s="17">
        <v>23843522042.376163</v>
      </c>
      <c r="AE1210" s="17">
        <v>53568224800.218651</v>
      </c>
      <c r="AF1210" s="17">
        <v>2.6682869566180489</v>
      </c>
      <c r="AG1210" s="17">
        <v>5545000</v>
      </c>
      <c r="AH1210" s="14"/>
      <c r="AI1210" s="16"/>
      <c r="AJ1210" s="22">
        <f t="shared" si="130"/>
        <v>180092901562.70953</v>
      </c>
      <c r="AK1210" s="1">
        <f t="shared" si="124"/>
        <v>99.301129184739438</v>
      </c>
      <c r="AL1210" s="1">
        <f t="shared" si="128"/>
        <v>158782430478.87219</v>
      </c>
    </row>
    <row r="1211" spans="1:38">
      <c r="A1211" s="16" t="s">
        <v>76</v>
      </c>
      <c r="B1211" t="s">
        <v>139</v>
      </c>
      <c r="C1211">
        <v>24</v>
      </c>
      <c r="D1211">
        <v>36</v>
      </c>
      <c r="E1211" s="14"/>
      <c r="F1211" s="1">
        <v>0</v>
      </c>
      <c r="G1211" s="14">
        <v>1996</v>
      </c>
      <c r="H1211" s="3">
        <v>3887600000</v>
      </c>
      <c r="I1211" s="3">
        <v>4160875841.6271095</v>
      </c>
      <c r="J1211" s="3">
        <v>0</v>
      </c>
      <c r="K1211" s="3">
        <v>22702700000</v>
      </c>
      <c r="L1211" s="3">
        <v>0</v>
      </c>
      <c r="M1211" s="4">
        <v>7095600000</v>
      </c>
      <c r="N1211" s="4">
        <v>6806000000</v>
      </c>
      <c r="O1211" s="4">
        <v>0</v>
      </c>
      <c r="P1211" s="4">
        <v>50889900000</v>
      </c>
      <c r="Q1211" s="4">
        <v>0</v>
      </c>
      <c r="R1211" s="4">
        <v>11414567764.5446</v>
      </c>
      <c r="S1211" s="12">
        <v>21289100000</v>
      </c>
      <c r="T1211" s="12">
        <v>-28654100000</v>
      </c>
      <c r="U1211" s="1">
        <f t="shared" si="125"/>
        <v>42165743606.171707</v>
      </c>
      <c r="V1211" s="1">
        <f t="shared" si="126"/>
        <v>64791500000</v>
      </c>
      <c r="W1211" s="1">
        <f t="shared" si="127"/>
        <v>-22625756393.828293</v>
      </c>
      <c r="X1211" s="1">
        <v>36</v>
      </c>
      <c r="Y1211" s="13">
        <v>105370179506.02676</v>
      </c>
      <c r="Z1211" s="17">
        <v>18113.311004266692</v>
      </c>
      <c r="AA1211" s="17">
        <v>2.9017841375996056</v>
      </c>
      <c r="AB1211" s="17">
        <v>29705172962.345448</v>
      </c>
      <c r="AC1211" s="17">
        <v>25807924821.489803</v>
      </c>
      <c r="AD1211" s="17">
        <v>25710436592.026867</v>
      </c>
      <c r="AE1211" s="17">
        <v>57687126313.965233</v>
      </c>
      <c r="AF1211" s="17">
        <v>2.616505942527565</v>
      </c>
      <c r="AG1211" s="17">
        <v>5692000</v>
      </c>
      <c r="AH1211" s="14"/>
      <c r="AI1211" s="16"/>
      <c r="AJ1211" s="22">
        <f t="shared" si="130"/>
        <v>198479408386.14377</v>
      </c>
      <c r="AK1211" s="1">
        <f t="shared" si="124"/>
        <v>99.232082895215257</v>
      </c>
      <c r="AL1211" s="1">
        <f t="shared" si="128"/>
        <v>175853651992.31549</v>
      </c>
    </row>
    <row r="1212" spans="1:38">
      <c r="A1212" s="16" t="s">
        <v>76</v>
      </c>
      <c r="B1212" t="s">
        <v>139</v>
      </c>
      <c r="C1212">
        <v>24</v>
      </c>
      <c r="D1212">
        <v>36</v>
      </c>
      <c r="E1212" s="14"/>
      <c r="F1212" s="1">
        <v>0</v>
      </c>
      <c r="G1212" s="14">
        <v>1997</v>
      </c>
      <c r="H1212" s="3">
        <v>4003800000</v>
      </c>
      <c r="I1212" s="3">
        <v>4527974604.7450218</v>
      </c>
      <c r="J1212" s="3">
        <v>0</v>
      </c>
      <c r="K1212" s="3">
        <v>20157400000</v>
      </c>
      <c r="L1212" s="3">
        <v>0</v>
      </c>
      <c r="M1212" s="4">
        <v>9565800000</v>
      </c>
      <c r="N1212" s="4">
        <v>10789000000</v>
      </c>
      <c r="O1212" s="4">
        <v>0</v>
      </c>
      <c r="P1212" s="4">
        <v>55152800000</v>
      </c>
      <c r="Q1212" s="4">
        <v>0</v>
      </c>
      <c r="R1212" s="4">
        <v>20332060049.720501</v>
      </c>
      <c r="S1212" s="12">
        <v>22573300000</v>
      </c>
      <c r="T1212" s="12">
        <v>-28156400000</v>
      </c>
      <c r="U1212" s="1">
        <f t="shared" si="125"/>
        <v>49021234654.465523</v>
      </c>
      <c r="V1212" s="1">
        <f t="shared" si="126"/>
        <v>75507600000</v>
      </c>
      <c r="W1212" s="1">
        <f t="shared" si="127"/>
        <v>-26486365345.534477</v>
      </c>
      <c r="X1212" s="1">
        <v>37</v>
      </c>
      <c r="Y1212" s="13">
        <v>108389866534.25337</v>
      </c>
      <c r="Z1212" s="17">
        <v>18172.673535243306</v>
      </c>
      <c r="AA1212" s="17">
        <v>0.32772876788031624</v>
      </c>
      <c r="AB1212" s="17">
        <v>30402389278.5042</v>
      </c>
      <c r="AC1212" s="17">
        <v>25632752696.239002</v>
      </c>
      <c r="AD1212" s="17">
        <v>25244970519.425438</v>
      </c>
      <c r="AE1212" s="17">
        <v>57810054791.899712</v>
      </c>
      <c r="AF1212" s="17">
        <v>2.4983950432933382</v>
      </c>
      <c r="AG1212" s="17">
        <v>5836000</v>
      </c>
      <c r="AH1212" s="14"/>
      <c r="AI1212" s="16"/>
      <c r="AJ1212" s="22">
        <f t="shared" si="130"/>
        <v>215617192557.48462</v>
      </c>
      <c r="AK1212" s="1">
        <f t="shared" si="124"/>
        <v>99.144584400425103</v>
      </c>
      <c r="AL1212" s="1">
        <f t="shared" si="128"/>
        <v>189130827211.95013</v>
      </c>
    </row>
    <row r="1213" spans="1:38">
      <c r="A1213" s="16" t="s">
        <v>76</v>
      </c>
      <c r="B1213" t="s">
        <v>139</v>
      </c>
      <c r="C1213">
        <v>24</v>
      </c>
      <c r="D1213">
        <v>36</v>
      </c>
      <c r="E1213" s="14"/>
      <c r="F1213" s="1">
        <v>0</v>
      </c>
      <c r="G1213" s="14">
        <v>1998</v>
      </c>
      <c r="H1213" s="3">
        <v>5045900000</v>
      </c>
      <c r="I1213" s="3">
        <v>5263044774.6577988</v>
      </c>
      <c r="J1213" s="3">
        <v>0</v>
      </c>
      <c r="K1213" s="3">
        <v>24420000000</v>
      </c>
      <c r="L1213" s="3">
        <v>0</v>
      </c>
      <c r="M1213" s="4">
        <v>11912800000</v>
      </c>
      <c r="N1213" s="4">
        <v>9912000000</v>
      </c>
      <c r="O1213" s="4">
        <v>0</v>
      </c>
      <c r="P1213" s="4">
        <v>59193300000</v>
      </c>
      <c r="Q1213" s="4">
        <v>0</v>
      </c>
      <c r="R1213" s="4">
        <v>22674295629.978802</v>
      </c>
      <c r="S1213" s="12">
        <v>22778300000</v>
      </c>
      <c r="T1213" s="12">
        <v>-26617900000</v>
      </c>
      <c r="U1213" s="1">
        <f t="shared" si="125"/>
        <v>57403240404.636597</v>
      </c>
      <c r="V1213" s="1">
        <f t="shared" si="126"/>
        <v>81018100000</v>
      </c>
      <c r="W1213" s="1">
        <f t="shared" si="127"/>
        <v>-23614859595.363403</v>
      </c>
      <c r="X1213" s="1">
        <v>38</v>
      </c>
      <c r="Y1213" s="13">
        <v>109886581932.05441</v>
      </c>
      <c r="Z1213" s="17">
        <v>18521.628586718289</v>
      </c>
      <c r="AA1213" s="17">
        <v>1.9202185677205819</v>
      </c>
      <c r="AB1213" s="17">
        <v>30146575090.129208</v>
      </c>
      <c r="AC1213" s="17">
        <v>24618598286.892258</v>
      </c>
      <c r="AD1213" s="17">
        <v>23570432357.043236</v>
      </c>
      <c r="AE1213" s="17">
        <v>58816873240.177887</v>
      </c>
      <c r="AF1213" s="17">
        <v>2.2868786904316196</v>
      </c>
      <c r="AG1213" s="17">
        <v>5971000</v>
      </c>
      <c r="AH1213" s="14"/>
      <c r="AI1213" s="16"/>
      <c r="AJ1213" s="22">
        <f t="shared" si="130"/>
        <v>229102573518.6669</v>
      </c>
      <c r="AK1213" s="1">
        <f t="shared" si="124"/>
        <v>98.44510423531996</v>
      </c>
      <c r="AL1213" s="1">
        <f t="shared" si="128"/>
        <v>205487713923.3035</v>
      </c>
    </row>
    <row r="1214" spans="1:38">
      <c r="A1214" s="16" t="s">
        <v>76</v>
      </c>
      <c r="B1214" t="s">
        <v>139</v>
      </c>
      <c r="C1214">
        <v>24</v>
      </c>
      <c r="D1214">
        <v>36</v>
      </c>
      <c r="E1214" s="14"/>
      <c r="F1214" s="1">
        <v>0</v>
      </c>
      <c r="G1214" s="14">
        <v>1999</v>
      </c>
      <c r="H1214" s="3">
        <v>5656409681.2422285</v>
      </c>
      <c r="I1214" s="3">
        <v>6779312157.5492897</v>
      </c>
      <c r="J1214" s="3">
        <v>0</v>
      </c>
      <c r="K1214" s="3">
        <v>29500200000</v>
      </c>
      <c r="L1214" s="3">
        <v>0</v>
      </c>
      <c r="M1214" s="4">
        <v>18889000000</v>
      </c>
      <c r="N1214" s="4">
        <v>26804000000</v>
      </c>
      <c r="O1214" s="4">
        <v>0</v>
      </c>
      <c r="P1214" s="4">
        <v>63678900000</v>
      </c>
      <c r="Q1214" s="4">
        <v>0</v>
      </c>
      <c r="R1214" s="4">
        <v>22604867761.194126</v>
      </c>
      <c r="S1214" s="12">
        <v>25456800000</v>
      </c>
      <c r="T1214" s="12">
        <v>-30566500000</v>
      </c>
      <c r="U1214" s="1">
        <f t="shared" si="125"/>
        <v>64540789599.985641</v>
      </c>
      <c r="V1214" s="1">
        <f t="shared" si="126"/>
        <v>109371900000</v>
      </c>
      <c r="W1214" s="1">
        <f t="shared" si="127"/>
        <v>-44831110400.014359</v>
      </c>
      <c r="X1214" s="1">
        <v>39</v>
      </c>
      <c r="Y1214" s="13">
        <v>110790638717.83708</v>
      </c>
      <c r="Z1214" s="17">
        <v>18651.903440931583</v>
      </c>
      <c r="AA1214" s="17">
        <v>0.70336608686081092</v>
      </c>
      <c r="AB1214" s="17">
        <v>30098799895.87149</v>
      </c>
      <c r="AC1214" s="17">
        <v>24620903183.277138</v>
      </c>
      <c r="AD1214" s="17">
        <v>23972752019.793633</v>
      </c>
      <c r="AE1214" s="17">
        <v>59381115492.802002</v>
      </c>
      <c r="AF1214" s="17">
        <v>2.5464338865935363</v>
      </c>
      <c r="AG1214" s="17">
        <v>6125000</v>
      </c>
      <c r="AH1214" s="14"/>
      <c r="AI1214" s="16"/>
      <c r="AJ1214" s="22">
        <f t="shared" si="130"/>
        <v>244263074921.37195</v>
      </c>
      <c r="AK1214" s="1">
        <f t="shared" si="124"/>
        <v>98.602594366932408</v>
      </c>
      <c r="AL1214" s="1">
        <f t="shared" si="128"/>
        <v>199431964521.3576</v>
      </c>
    </row>
    <row r="1215" spans="1:38">
      <c r="A1215" s="16" t="s">
        <v>76</v>
      </c>
      <c r="B1215" t="s">
        <v>139</v>
      </c>
      <c r="C1215">
        <v>24</v>
      </c>
      <c r="D1215">
        <v>36</v>
      </c>
      <c r="E1215" s="14"/>
      <c r="F1215" s="1">
        <v>0</v>
      </c>
      <c r="G1215" s="14">
        <v>2000</v>
      </c>
      <c r="H1215" s="3">
        <v>8638254756.8953247</v>
      </c>
      <c r="I1215" s="3">
        <v>7558258668.8821707</v>
      </c>
      <c r="J1215" s="3">
        <v>0</v>
      </c>
      <c r="K1215" s="3">
        <v>34405000000</v>
      </c>
      <c r="L1215" s="3">
        <v>0</v>
      </c>
      <c r="M1215" s="4">
        <v>22555700000</v>
      </c>
      <c r="N1215" s="4">
        <v>32021000000</v>
      </c>
      <c r="O1215" s="4">
        <v>0</v>
      </c>
      <c r="P1215" s="4">
        <v>67108000000</v>
      </c>
      <c r="Q1215" s="4">
        <v>0</v>
      </c>
      <c r="R1215" s="4">
        <v>23281206264.47142</v>
      </c>
      <c r="S1215" s="12">
        <v>30890200000</v>
      </c>
      <c r="T1215" s="12">
        <v>-34747200000</v>
      </c>
      <c r="U1215" s="1">
        <f t="shared" si="125"/>
        <v>73882719690.248917</v>
      </c>
      <c r="V1215" s="1">
        <f t="shared" si="126"/>
        <v>121684700000</v>
      </c>
      <c r="W1215" s="1">
        <f t="shared" si="127"/>
        <v>-47801980309.751083</v>
      </c>
      <c r="X1215" s="1">
        <v>40</v>
      </c>
      <c r="Y1215" s="13">
        <v>124749221298.40825</v>
      </c>
      <c r="Z1215" s="17">
        <v>19836.098155256521</v>
      </c>
      <c r="AA1215" s="17">
        <v>6.3489215354086639</v>
      </c>
      <c r="AB1215" s="17">
        <v>32367007578.544624</v>
      </c>
      <c r="AC1215" s="17">
        <v>25450665881.833565</v>
      </c>
      <c r="AD1215" s="17">
        <v>25450665881.833565</v>
      </c>
      <c r="AE1215" s="17">
        <v>66597993770.387268</v>
      </c>
      <c r="AF1215" s="17">
        <v>2.6423319130575638</v>
      </c>
      <c r="AG1215" s="17">
        <v>6289000</v>
      </c>
      <c r="AH1215" s="14"/>
      <c r="AI1215" s="16"/>
      <c r="AJ1215" s="22">
        <f t="shared" si="130"/>
        <v>263266469238.78561</v>
      </c>
      <c r="AK1215" s="1">
        <f t="shared" si="124"/>
        <v>100</v>
      </c>
      <c r="AL1215" s="1">
        <f t="shared" si="128"/>
        <v>215464488929.03455</v>
      </c>
    </row>
    <row r="1216" spans="1:38">
      <c r="A1216" s="16" t="s">
        <v>76</v>
      </c>
      <c r="B1216" t="s">
        <v>139</v>
      </c>
      <c r="C1216">
        <v>24</v>
      </c>
      <c r="D1216">
        <v>36</v>
      </c>
      <c r="E1216" s="14"/>
      <c r="F1216" s="1">
        <v>0</v>
      </c>
      <c r="G1216" s="14">
        <v>2001</v>
      </c>
      <c r="H1216" s="11">
        <v>9249000000</v>
      </c>
      <c r="I1216" s="11">
        <v>1972000000</v>
      </c>
      <c r="J1216" s="11">
        <v>6086900000</v>
      </c>
      <c r="K1216" s="11">
        <v>32376300000</v>
      </c>
      <c r="L1216" s="11">
        <v>-8200000</v>
      </c>
      <c r="M1216" s="12">
        <v>22301600000</v>
      </c>
      <c r="N1216" s="12">
        <v>20135000000</v>
      </c>
      <c r="O1216" s="12">
        <v>18088900000</v>
      </c>
      <c r="P1216" s="12">
        <v>49609600000</v>
      </c>
      <c r="Q1216" s="12">
        <v>0</v>
      </c>
      <c r="R1216" s="12">
        <v>23378600000</v>
      </c>
      <c r="S1216" s="12">
        <v>27685600000</v>
      </c>
      <c r="T1216" s="12">
        <v>-31737900000</v>
      </c>
      <c r="U1216" s="1">
        <f t="shared" si="125"/>
        <v>73054600000</v>
      </c>
      <c r="V1216" s="1">
        <f t="shared" si="126"/>
        <v>110135100000</v>
      </c>
      <c r="W1216" s="1">
        <f t="shared" si="127"/>
        <v>-37080500000</v>
      </c>
      <c r="X1216" s="1">
        <v>41</v>
      </c>
      <c r="Y1216" s="13">
        <v>123059181586.89395</v>
      </c>
      <c r="Z1216" s="17">
        <v>19365.779183674764</v>
      </c>
      <c r="AA1216" s="17">
        <v>-2.3710256316568916</v>
      </c>
      <c r="AB1216" s="17">
        <v>33478374586.870197</v>
      </c>
      <c r="AC1216" s="17">
        <v>24563280773.655163</v>
      </c>
      <c r="AD1216" s="17">
        <v>24381196947.0005</v>
      </c>
      <c r="AE1216" s="17">
        <v>67353829326.865913</v>
      </c>
      <c r="AF1216" s="17">
        <v>2.3571172994680154</v>
      </c>
      <c r="AG1216" s="17">
        <v>6439000</v>
      </c>
      <c r="AH1216" s="14"/>
      <c r="AI1216" s="16"/>
      <c r="AJ1216" s="22">
        <f t="shared" si="130"/>
        <v>279683530069.66608</v>
      </c>
      <c r="AK1216" s="1">
        <f t="shared" si="124"/>
        <v>101.01549624038886</v>
      </c>
      <c r="AL1216" s="1">
        <f t="shared" si="128"/>
        <v>242603030069.66608</v>
      </c>
    </row>
    <row r="1217" spans="1:38">
      <c r="A1217" s="16" t="s">
        <v>76</v>
      </c>
      <c r="B1217" t="s">
        <v>139</v>
      </c>
      <c r="C1217">
        <v>24</v>
      </c>
      <c r="D1217">
        <v>36</v>
      </c>
      <c r="E1217" s="14"/>
      <c r="F1217" s="1">
        <v>0</v>
      </c>
      <c r="G1217" s="14">
        <v>2002</v>
      </c>
      <c r="H1217" s="11">
        <v>10318600000</v>
      </c>
      <c r="I1217" s="11">
        <v>1892500000</v>
      </c>
      <c r="J1217" s="11">
        <v>8946900000</v>
      </c>
      <c r="K1217" s="11">
        <v>34217200000</v>
      </c>
      <c r="L1217" s="11">
        <v>1600000</v>
      </c>
      <c r="M1217" s="12">
        <v>22295900000</v>
      </c>
      <c r="N1217" s="12">
        <v>14831000000</v>
      </c>
      <c r="O1217" s="12">
        <v>18456300000</v>
      </c>
      <c r="P1217" s="12">
        <v>50108800000</v>
      </c>
      <c r="Q1217" s="12">
        <v>0</v>
      </c>
      <c r="R1217" s="12">
        <v>24082900000</v>
      </c>
      <c r="S1217" s="12">
        <v>27266300000</v>
      </c>
      <c r="T1217" s="12">
        <v>-31992200000</v>
      </c>
      <c r="U1217" s="1">
        <f t="shared" si="125"/>
        <v>79459700000</v>
      </c>
      <c r="V1217" s="1">
        <f t="shared" si="126"/>
        <v>105692000000</v>
      </c>
      <c r="W1217" s="1">
        <f t="shared" si="127"/>
        <v>-26232300000</v>
      </c>
      <c r="X1217" s="1">
        <v>42</v>
      </c>
      <c r="Y1217" s="13">
        <v>113010257925.61948</v>
      </c>
      <c r="Z1217" s="17">
        <v>18853.450541083661</v>
      </c>
      <c r="AA1217" s="17">
        <v>-2.6455359101842504</v>
      </c>
      <c r="AB1217" s="17">
        <v>32428553336.991852</v>
      </c>
      <c r="AC1217" s="17">
        <v>22919889651.236462</v>
      </c>
      <c r="AD1217" s="17">
        <v>20467305500.443245</v>
      </c>
      <c r="AE1217" s="17">
        <v>62716872810.165054</v>
      </c>
      <c r="AF1217" s="17">
        <v>2.0140583940472698</v>
      </c>
      <c r="AG1217" s="17">
        <v>6570000</v>
      </c>
      <c r="AH1217" s="14"/>
      <c r="AI1217" s="16"/>
      <c r="AJ1217" s="22">
        <f t="shared" si="130"/>
        <v>290444683321.19757</v>
      </c>
      <c r="AK1217" s="1">
        <f t="shared" si="124"/>
        <v>101.57275940986959</v>
      </c>
      <c r="AL1217" s="1">
        <f t="shared" si="128"/>
        <v>264212383321.19757</v>
      </c>
    </row>
    <row r="1218" spans="1:38">
      <c r="A1218" s="16" t="s">
        <v>76</v>
      </c>
      <c r="B1218" t="s">
        <v>139</v>
      </c>
      <c r="C1218">
        <v>24</v>
      </c>
      <c r="D1218">
        <v>36</v>
      </c>
      <c r="E1218" s="14"/>
      <c r="F1218" s="1">
        <v>0</v>
      </c>
      <c r="G1218" s="14">
        <v>2003</v>
      </c>
      <c r="H1218" s="11">
        <v>13096600000</v>
      </c>
      <c r="I1218" s="11">
        <v>3513300000</v>
      </c>
      <c r="J1218" s="11">
        <v>11466700000</v>
      </c>
      <c r="K1218" s="11">
        <v>36902700000</v>
      </c>
      <c r="L1218" s="11">
        <v>98500000</v>
      </c>
      <c r="M1218" s="12">
        <v>27695600000</v>
      </c>
      <c r="N1218" s="12">
        <v>23479000000</v>
      </c>
      <c r="O1218" s="12">
        <v>20162800000</v>
      </c>
      <c r="P1218" s="12">
        <v>51014000000</v>
      </c>
      <c r="Q1218" s="12">
        <v>0</v>
      </c>
      <c r="R1218" s="12">
        <v>26315100000</v>
      </c>
      <c r="S1218" s="12">
        <v>29939800000</v>
      </c>
      <c r="T1218" s="12">
        <v>-33315800000</v>
      </c>
      <c r="U1218" s="1">
        <f t="shared" si="125"/>
        <v>91392900000</v>
      </c>
      <c r="V1218" s="1">
        <f t="shared" si="126"/>
        <v>122351400000</v>
      </c>
      <c r="W1218" s="1">
        <f t="shared" si="127"/>
        <v>-30958500000</v>
      </c>
      <c r="X1218" s="1">
        <v>43</v>
      </c>
      <c r="Y1218" s="13">
        <v>118903844887.02487</v>
      </c>
      <c r="Z1218" s="17">
        <v>18795.986937711328</v>
      </c>
      <c r="AA1218" s="17">
        <v>-0.30479090947898158</v>
      </c>
      <c r="AB1218" s="17">
        <v>33036165213.76342</v>
      </c>
      <c r="AC1218" s="17">
        <v>21760526769.642342</v>
      </c>
      <c r="AD1218" s="17">
        <v>20478250367.800442</v>
      </c>
      <c r="AE1218" s="17">
        <v>65529962012.252693</v>
      </c>
      <c r="AF1218" s="17">
        <v>1.8055197588811072</v>
      </c>
      <c r="AG1218" s="17">
        <v>6689700</v>
      </c>
      <c r="AH1218" s="14"/>
      <c r="AI1218" s="16"/>
      <c r="AJ1218" s="22">
        <f t="shared" si="130"/>
        <v>303378394856.42755</v>
      </c>
      <c r="AK1218" s="1">
        <f t="shared" ref="AK1218:AK1281" si="131">IF(ISNUMBER(AK1269),AK1269,"")</f>
        <v>103.05658717500951</v>
      </c>
      <c r="AL1218" s="1">
        <f t="shared" si="128"/>
        <v>272419894856.42755</v>
      </c>
    </row>
    <row r="1219" spans="1:38">
      <c r="A1219" s="16" t="s">
        <v>76</v>
      </c>
      <c r="B1219" t="s">
        <v>139</v>
      </c>
      <c r="C1219">
        <v>24</v>
      </c>
      <c r="D1219">
        <v>36</v>
      </c>
      <c r="E1219" s="14"/>
      <c r="F1219" s="1">
        <v>0</v>
      </c>
      <c r="G1219" s="14">
        <v>2004</v>
      </c>
      <c r="H1219" s="11">
        <v>18493200000</v>
      </c>
      <c r="I1219" s="11">
        <v>5002500000</v>
      </c>
      <c r="J1219" s="11">
        <v>13573600000</v>
      </c>
      <c r="K1219" s="11">
        <v>43935200000</v>
      </c>
      <c r="L1219" s="11">
        <v>37400000</v>
      </c>
      <c r="M1219" s="12">
        <v>30689300000</v>
      </c>
      <c r="N1219" s="12">
        <v>30444000000</v>
      </c>
      <c r="O1219" s="12">
        <v>23421500000</v>
      </c>
      <c r="P1219" s="12">
        <v>52003100000</v>
      </c>
      <c r="Q1219" s="12">
        <v>0</v>
      </c>
      <c r="R1219" s="12">
        <v>27094400000</v>
      </c>
      <c r="S1219" s="12">
        <v>36356800000</v>
      </c>
      <c r="T1219" s="12">
        <v>-39507400000</v>
      </c>
      <c r="U1219" s="1">
        <f t="shared" ref="U1219:U1282" si="132">IF(ISNUMBER(+H1219+I1219+J1219+K1219+L1219+R1219),(H1219+I1219+J1219+K1219+L1219+R1219),"")</f>
        <v>108136300000</v>
      </c>
      <c r="V1219" s="1">
        <f t="shared" ref="V1219:V1282" si="133">IF(ISNUMBER(+M1219+N1219+O1219+P1219+Q1219),(+M1219+N1219+O1219+P1219+Q1219),"")</f>
        <v>136557900000</v>
      </c>
      <c r="W1219" s="1">
        <f t="shared" ref="W1219:W1282" si="134">IF(ISNUMBER(+U1219-V1219),(U1219-V1219),"")</f>
        <v>-28421600000</v>
      </c>
      <c r="X1219" s="1">
        <v>44</v>
      </c>
      <c r="Y1219" s="13">
        <v>126842927264.614</v>
      </c>
      <c r="Z1219" s="17">
        <v>19389.692583756198</v>
      </c>
      <c r="AA1219" s="17">
        <v>3.1586830104339327</v>
      </c>
      <c r="AB1219" s="17">
        <v>33556448014.279339</v>
      </c>
      <c r="AC1219" s="17">
        <v>21986406615.360481</v>
      </c>
      <c r="AD1219" s="17">
        <v>22050423917.893795</v>
      </c>
      <c r="AE1219" s="17">
        <v>70473003123.60553</v>
      </c>
      <c r="AF1219" s="17">
        <v>1.7676236415499404</v>
      </c>
      <c r="AG1219" s="17">
        <v>6809000</v>
      </c>
      <c r="AH1219" s="14"/>
      <c r="AI1219" s="16"/>
      <c r="AJ1219" s="22">
        <f t="shared" si="130"/>
        <v>323713752659.84955</v>
      </c>
      <c r="AK1219" s="1">
        <f t="shared" si="131"/>
        <v>106.74373455408495</v>
      </c>
      <c r="AL1219" s="1">
        <f t="shared" ref="AL1219:AL1282" si="135">IF(ISNUMBER(+AJ1219+W1219),(+AJ1219+W1219),"")</f>
        <v>295292152659.84955</v>
      </c>
    </row>
    <row r="1220" spans="1:38">
      <c r="A1220" s="16" t="s">
        <v>76</v>
      </c>
      <c r="B1220" t="s">
        <v>139</v>
      </c>
      <c r="C1220">
        <v>24</v>
      </c>
      <c r="D1220">
        <v>36</v>
      </c>
      <c r="E1220" s="14"/>
      <c r="F1220" s="1">
        <v>0</v>
      </c>
      <c r="G1220" s="14">
        <v>2005</v>
      </c>
      <c r="H1220" s="11">
        <v>23083000000</v>
      </c>
      <c r="I1220" s="11">
        <v>8663100000</v>
      </c>
      <c r="J1220" s="11">
        <v>17926300000</v>
      </c>
      <c r="K1220" s="11">
        <v>47839900000</v>
      </c>
      <c r="L1220" s="11">
        <v>10200000</v>
      </c>
      <c r="M1220" s="12">
        <v>37826000000</v>
      </c>
      <c r="N1220" s="12">
        <v>41494000000</v>
      </c>
      <c r="O1220" s="12">
        <v>23583100000</v>
      </c>
      <c r="P1220" s="12">
        <v>51352400000</v>
      </c>
      <c r="Q1220" s="12">
        <v>0</v>
      </c>
      <c r="R1220" s="12">
        <v>28059400000</v>
      </c>
      <c r="S1220" s="12">
        <v>39767000000</v>
      </c>
      <c r="T1220" s="12">
        <v>-43887100000</v>
      </c>
      <c r="U1220" s="1">
        <f t="shared" si="132"/>
        <v>125581900000</v>
      </c>
      <c r="V1220" s="1">
        <f t="shared" si="133"/>
        <v>154255500000</v>
      </c>
      <c r="W1220" s="1">
        <f t="shared" si="134"/>
        <v>-28673600000</v>
      </c>
      <c r="X1220" s="1">
        <v>45</v>
      </c>
      <c r="Y1220" s="13">
        <v>134246880570.40997</v>
      </c>
      <c r="Z1220" s="17">
        <v>20022.23675340513</v>
      </c>
      <c r="AA1220" s="17">
        <v>3.2622702341286782</v>
      </c>
      <c r="AB1220" s="16">
        <v>34590017825.311943</v>
      </c>
      <c r="AC1220" s="14">
        <v>22876096619.923763</v>
      </c>
      <c r="AD1220" s="14">
        <v>25220588235.294117</v>
      </c>
      <c r="AE1220" s="16">
        <v>74318181818.181808</v>
      </c>
      <c r="AF1220" s="17">
        <v>1.7628976611300573</v>
      </c>
      <c r="AG1220" s="17">
        <v>6930100</v>
      </c>
      <c r="AH1220" s="14"/>
      <c r="AI1220" s="16"/>
      <c r="AJ1220" s="22">
        <f t="shared" si="130"/>
        <v>351396561810.69543</v>
      </c>
      <c r="AK1220" s="1">
        <f t="shared" si="131"/>
        <v>112.03713046110384</v>
      </c>
      <c r="AL1220" s="1">
        <f t="shared" si="135"/>
        <v>322722961810.69543</v>
      </c>
    </row>
    <row r="1221" spans="1:38">
      <c r="A1221" s="16" t="s">
        <v>76</v>
      </c>
      <c r="B1221" t="s">
        <v>139</v>
      </c>
      <c r="C1221">
        <v>24</v>
      </c>
      <c r="D1221">
        <v>36</v>
      </c>
      <c r="E1221" s="14"/>
      <c r="F1221" s="1">
        <v>0</v>
      </c>
      <c r="G1221" s="14">
        <v>2006</v>
      </c>
      <c r="H1221" s="11">
        <v>39322000000</v>
      </c>
      <c r="I1221" s="11">
        <v>14123100000</v>
      </c>
      <c r="J1221" s="11">
        <v>22981300000</v>
      </c>
      <c r="K1221" s="11">
        <v>60954000000</v>
      </c>
      <c r="L1221" s="11">
        <v>106800000</v>
      </c>
      <c r="M1221" s="12">
        <v>53954500000</v>
      </c>
      <c r="N1221" s="12">
        <v>40535000000</v>
      </c>
      <c r="O1221" s="12">
        <v>28987600000</v>
      </c>
      <c r="P1221" s="12">
        <v>54912400000</v>
      </c>
      <c r="Q1221" s="12">
        <v>0</v>
      </c>
      <c r="R1221" s="12">
        <v>29153200000</v>
      </c>
      <c r="S1221" s="12">
        <v>43318500000</v>
      </c>
      <c r="T1221" s="12">
        <v>-47154000000</v>
      </c>
      <c r="U1221" s="1">
        <f t="shared" si="132"/>
        <v>166640400000</v>
      </c>
      <c r="V1221" s="1">
        <f t="shared" si="133"/>
        <v>178389500000</v>
      </c>
      <c r="W1221" s="1">
        <f t="shared" si="134"/>
        <v>-11749100000</v>
      </c>
      <c r="X1221" s="1">
        <v>46</v>
      </c>
      <c r="Y1221" s="11">
        <v>145843619552.04453</v>
      </c>
      <c r="Z1221" s="16">
        <v>20792.351948044314</v>
      </c>
      <c r="AA1221" s="16">
        <v>3.8462995125068176</v>
      </c>
      <c r="AB1221" s="16">
        <v>37003456169.486961</v>
      </c>
      <c r="AC1221" s="14">
        <v>25452970778.218449</v>
      </c>
      <c r="AD1221" s="14">
        <v>27409219444.319763</v>
      </c>
      <c r="AE1221" s="16">
        <v>80717267381.839401</v>
      </c>
      <c r="AF1221" s="16">
        <v>1.7678058735818472</v>
      </c>
      <c r="AG1221" s="16">
        <v>7053700</v>
      </c>
      <c r="AH1221" s="14"/>
      <c r="AI1221" s="16"/>
      <c r="AJ1221" s="22">
        <f t="shared" si="130"/>
        <v>380120874307.5481</v>
      </c>
      <c r="AK1221" s="1">
        <f t="shared" si="131"/>
        <v>117.14211113150616</v>
      </c>
      <c r="AL1221" s="1">
        <f t="shared" si="135"/>
        <v>368371774307.5481</v>
      </c>
    </row>
    <row r="1222" spans="1:38">
      <c r="A1222" s="16" t="s">
        <v>76</v>
      </c>
      <c r="B1222" t="s">
        <v>139</v>
      </c>
      <c r="C1222">
        <v>24</v>
      </c>
      <c r="D1222">
        <v>36</v>
      </c>
      <c r="E1222" s="14"/>
      <c r="F1222" s="1">
        <v>0</v>
      </c>
      <c r="G1222" s="14">
        <v>2007</v>
      </c>
      <c r="H1222" s="11">
        <v>49833400000</v>
      </c>
      <c r="I1222" s="11">
        <v>16930500000</v>
      </c>
      <c r="J1222" s="11">
        <v>25191300000</v>
      </c>
      <c r="K1222" s="11">
        <v>70171900000</v>
      </c>
      <c r="L1222" s="11">
        <v>72900000</v>
      </c>
      <c r="M1222" s="12">
        <v>60549500000</v>
      </c>
      <c r="N1222" s="12">
        <v>59670000000</v>
      </c>
      <c r="O1222" s="12">
        <v>27383100000</v>
      </c>
      <c r="P1222" s="12">
        <v>59898900000</v>
      </c>
      <c r="Q1222" s="12">
        <v>0</v>
      </c>
      <c r="R1222" s="12">
        <v>28518500000</v>
      </c>
      <c r="S1222" s="12">
        <v>50285600000</v>
      </c>
      <c r="T1222" s="12">
        <v>-55969400000</v>
      </c>
      <c r="U1222" s="1">
        <f t="shared" si="132"/>
        <v>190718500000</v>
      </c>
      <c r="V1222" s="1">
        <f t="shared" si="133"/>
        <v>207501500000</v>
      </c>
      <c r="W1222" s="1">
        <f t="shared" si="134"/>
        <v>-16783000000</v>
      </c>
      <c r="X1222" s="1">
        <v>47</v>
      </c>
      <c r="Y1222" s="11">
        <v>166989605900.53796</v>
      </c>
      <c r="Z1222" s="16">
        <v>21511.956220997552</v>
      </c>
      <c r="AA1222" s="16">
        <v>3.4609084857325456</v>
      </c>
      <c r="AB1222" s="16">
        <v>41805214089.238335</v>
      </c>
      <c r="AC1222" s="14">
        <v>29336721186.73951</v>
      </c>
      <c r="AD1222" s="14">
        <v>32640393369.197437</v>
      </c>
      <c r="AE1222" s="16">
        <v>94744529101.044266</v>
      </c>
      <c r="AF1222" s="16">
        <v>1.7761008691797968</v>
      </c>
      <c r="AG1222" s="16">
        <v>7180100</v>
      </c>
      <c r="AH1222" s="14"/>
      <c r="AI1222" s="16"/>
      <c r="AJ1222" s="22">
        <f t="shared" si="130"/>
        <v>406240362918.01904</v>
      </c>
      <c r="AK1222" s="1">
        <f t="shared" si="131"/>
        <v>119.92974940575135</v>
      </c>
      <c r="AL1222" s="1">
        <f t="shared" si="135"/>
        <v>389457362918.01904</v>
      </c>
    </row>
    <row r="1223" spans="1:38">
      <c r="A1223" s="16" t="s">
        <v>76</v>
      </c>
      <c r="B1223" t="s">
        <v>139</v>
      </c>
      <c r="C1223">
        <v>24</v>
      </c>
      <c r="D1223">
        <v>36</v>
      </c>
      <c r="E1223" s="14"/>
      <c r="F1223" s="1">
        <v>0</v>
      </c>
      <c r="G1223" s="14">
        <v>2008</v>
      </c>
      <c r="H1223" s="11">
        <v>54410000000</v>
      </c>
      <c r="I1223" s="11">
        <v>12869700000</v>
      </c>
      <c r="J1223" s="11">
        <v>20525300000</v>
      </c>
      <c r="K1223" s="11">
        <v>57704400000</v>
      </c>
      <c r="L1223" s="11">
        <v>-66500000</v>
      </c>
      <c r="M1223" s="12">
        <v>62168500000</v>
      </c>
      <c r="N1223" s="12">
        <v>44961000000</v>
      </c>
      <c r="O1223" s="12">
        <v>26405900000</v>
      </c>
      <c r="P1223" s="12">
        <v>57995600000</v>
      </c>
      <c r="Q1223" s="12">
        <v>0</v>
      </c>
      <c r="R1223" s="12">
        <v>42513200000</v>
      </c>
      <c r="S1223" s="12">
        <v>57161300000</v>
      </c>
      <c r="T1223" s="12">
        <v>-64399100000</v>
      </c>
      <c r="U1223" s="1">
        <f t="shared" si="132"/>
        <v>187956100000</v>
      </c>
      <c r="V1223" s="1">
        <f t="shared" si="133"/>
        <v>191531000000</v>
      </c>
      <c r="W1223" s="1">
        <f t="shared" si="134"/>
        <v>-3574900000</v>
      </c>
      <c r="X1223" s="1">
        <v>48</v>
      </c>
      <c r="Y1223" s="11">
        <v>202101449275.3623</v>
      </c>
      <c r="Z1223" s="16">
        <v>22033.774108579284</v>
      </c>
      <c r="AA1223" s="16">
        <v>2.4257109963453445</v>
      </c>
      <c r="AB1223" s="16">
        <v>50027034559.643257</v>
      </c>
      <c r="AC1223" s="14">
        <v>30632072955.041492</v>
      </c>
      <c r="AD1223" s="14">
        <v>37304905239.687851</v>
      </c>
      <c r="AE1223" s="16">
        <v>117739687848.3835</v>
      </c>
      <c r="AF1223" s="16">
        <v>1.7765791059697982</v>
      </c>
      <c r="AG1223" s="16">
        <v>7308800</v>
      </c>
      <c r="AH1223" s="14"/>
      <c r="AI1223" s="16"/>
      <c r="AJ1223" s="22">
        <f t="shared" si="130"/>
        <v>432254537705.27899</v>
      </c>
      <c r="AK1223" s="1">
        <f t="shared" si="131"/>
        <v>121.45470281964839</v>
      </c>
      <c r="AL1223" s="1">
        <f t="shared" si="135"/>
        <v>428679637705.27899</v>
      </c>
    </row>
    <row r="1224" spans="1:38">
      <c r="A1224" s="16" t="s">
        <v>76</v>
      </c>
      <c r="B1224" t="s">
        <v>139</v>
      </c>
      <c r="C1224">
        <v>24</v>
      </c>
      <c r="D1224">
        <v>36</v>
      </c>
      <c r="E1224" s="14"/>
      <c r="F1224" s="1">
        <v>0</v>
      </c>
      <c r="G1224" s="14">
        <v>2009</v>
      </c>
      <c r="H1224" s="11">
        <v>57371400000</v>
      </c>
      <c r="I1224" s="11">
        <v>25336500000</v>
      </c>
      <c r="J1224" s="11">
        <v>24088500000</v>
      </c>
      <c r="K1224" s="11">
        <v>52963800000</v>
      </c>
      <c r="L1224" s="11">
        <v>-67700000</v>
      </c>
      <c r="M1224" s="12">
        <v>69164000000</v>
      </c>
      <c r="N1224" s="12">
        <v>68650000000</v>
      </c>
      <c r="O1224" s="12">
        <v>26496000000</v>
      </c>
      <c r="P1224" s="12">
        <v>62493700000</v>
      </c>
      <c r="Q1224" s="12">
        <v>0</v>
      </c>
      <c r="R1224" s="12">
        <v>60611400000</v>
      </c>
      <c r="S1224" s="12">
        <v>45897500000</v>
      </c>
      <c r="T1224" s="12">
        <v>-45993300000</v>
      </c>
      <c r="U1224" s="1">
        <f t="shared" si="132"/>
        <v>220303900000</v>
      </c>
      <c r="V1224" s="1">
        <f t="shared" si="133"/>
        <v>226803700000</v>
      </c>
      <c r="W1224" s="1">
        <f t="shared" si="134"/>
        <v>-6499800000</v>
      </c>
      <c r="X1224" s="1">
        <v>49</v>
      </c>
      <c r="Y1224" s="11">
        <v>195391755461.18048</v>
      </c>
      <c r="Z1224" s="16">
        <v>21806.030630387369</v>
      </c>
      <c r="AA1224" s="16">
        <v>-1.0336108424713046</v>
      </c>
      <c r="AB1224" s="16">
        <v>47207995320.804619</v>
      </c>
      <c r="AC1224" s="14"/>
      <c r="AD1224" s="14">
        <v>32620349413.829056</v>
      </c>
      <c r="AE1224" s="16">
        <v>111401469877.67973</v>
      </c>
      <c r="AF1224" s="16">
        <v>1.8020215768291068</v>
      </c>
      <c r="AG1224" s="16">
        <v>7441700</v>
      </c>
      <c r="AH1224" s="14"/>
      <c r="AI1224" s="16"/>
      <c r="AJ1224" s="22">
        <f t="shared" si="130"/>
        <v>443001484725.22083</v>
      </c>
      <c r="AK1224" s="1">
        <f t="shared" si="131"/>
        <v>120.11325331365218</v>
      </c>
      <c r="AL1224" s="1">
        <f t="shared" si="135"/>
        <v>436501684725.22083</v>
      </c>
    </row>
    <row r="1225" spans="1:38">
      <c r="A1225" s="16" t="s">
        <v>76</v>
      </c>
      <c r="B1225" t="s">
        <v>139</v>
      </c>
      <c r="C1225">
        <v>24</v>
      </c>
      <c r="D1225">
        <v>36</v>
      </c>
      <c r="E1225" s="14"/>
      <c r="F1225" s="1">
        <v>0</v>
      </c>
      <c r="G1225" s="14">
        <v>2010</v>
      </c>
      <c r="H1225" s="11">
        <v>64968800000</v>
      </c>
      <c r="I1225" s="11">
        <v>34845100000</v>
      </c>
      <c r="J1225" s="11">
        <v>26834800000</v>
      </c>
      <c r="K1225" s="11">
        <v>50725700000</v>
      </c>
      <c r="L1225" s="11">
        <v>-134600000</v>
      </c>
      <c r="M1225" s="12">
        <v>77817400000</v>
      </c>
      <c r="N1225" s="12">
        <v>71278000000</v>
      </c>
      <c r="O1225" s="12">
        <v>36642600000</v>
      </c>
      <c r="P1225" s="12">
        <v>65826300000</v>
      </c>
      <c r="Q1225" s="12">
        <v>0</v>
      </c>
      <c r="R1225" s="12">
        <v>70907300000</v>
      </c>
      <c r="S1225" s="12">
        <v>55843600000</v>
      </c>
      <c r="T1225" s="12">
        <v>-57931700000</v>
      </c>
      <c r="U1225" s="1">
        <f t="shared" si="132"/>
        <v>248147100000</v>
      </c>
      <c r="V1225" s="1">
        <f t="shared" si="133"/>
        <v>251564300000</v>
      </c>
      <c r="W1225" s="1">
        <f t="shared" si="134"/>
        <v>-3417200000</v>
      </c>
      <c r="X1225" s="1">
        <v>50</v>
      </c>
      <c r="Y1225" s="11">
        <v>217334169739.03275</v>
      </c>
      <c r="Z1225" s="16">
        <v>22413.475692906413</v>
      </c>
      <c r="AA1225" s="16">
        <v>2.7856746274241573</v>
      </c>
      <c r="AB1225" s="16"/>
      <c r="AC1225" s="14"/>
      <c r="AD1225" s="14"/>
      <c r="AE1225" s="16"/>
      <c r="AF1225" s="16">
        <v>1.8018025581500496</v>
      </c>
      <c r="AG1225" s="16">
        <v>7577000</v>
      </c>
      <c r="AH1225" s="14"/>
      <c r="AI1225" s="16"/>
      <c r="AJ1225" s="22" t="str">
        <f t="shared" si="130"/>
        <v/>
      </c>
      <c r="AK1225" s="1" t="str">
        <f t="shared" si="131"/>
        <v/>
      </c>
      <c r="AL1225" s="1" t="str">
        <f t="shared" si="135"/>
        <v/>
      </c>
    </row>
    <row r="1226" spans="1:38">
      <c r="A1226" t="s">
        <v>8</v>
      </c>
      <c r="B1226" t="s">
        <v>115</v>
      </c>
      <c r="C1226">
        <v>25</v>
      </c>
      <c r="D1226">
        <v>12</v>
      </c>
      <c r="F1226" s="1">
        <v>1</v>
      </c>
      <c r="G1226" s="1">
        <v>1960</v>
      </c>
      <c r="H1226" s="11" t="s">
        <v>70</v>
      </c>
      <c r="I1226" s="11" t="s">
        <v>70</v>
      </c>
      <c r="J1226" s="11" t="s">
        <v>70</v>
      </c>
      <c r="K1226" s="11" t="s">
        <v>70</v>
      </c>
      <c r="L1226" s="11" t="s">
        <v>70</v>
      </c>
      <c r="M1226" s="12" t="s">
        <v>70</v>
      </c>
      <c r="N1226" s="12" t="s">
        <v>70</v>
      </c>
      <c r="O1226" s="12" t="s">
        <v>70</v>
      </c>
      <c r="P1226" s="12"/>
      <c r="Q1226" s="12" t="s">
        <v>70</v>
      </c>
      <c r="R1226" s="12">
        <v>1047500000</v>
      </c>
      <c r="S1226" s="12" t="s">
        <v>70</v>
      </c>
      <c r="T1226" s="12" t="s">
        <v>70</v>
      </c>
      <c r="U1226" s="1" t="str">
        <f t="shared" si="132"/>
        <v/>
      </c>
      <c r="V1226" s="1" t="str">
        <f t="shared" si="133"/>
        <v/>
      </c>
      <c r="W1226" s="1" t="str">
        <f t="shared" si="134"/>
        <v/>
      </c>
      <c r="X1226" s="19">
        <v>0</v>
      </c>
      <c r="Y1226" s="13">
        <v>40385288346.862045</v>
      </c>
      <c r="Z1226">
        <v>5819.1814906924183</v>
      </c>
      <c r="AB1226" s="2">
        <v>5744150759.74652</v>
      </c>
      <c r="AC1226" s="1">
        <v>74391345199.9263</v>
      </c>
      <c r="AD1226" s="1">
        <v>10765289222.747252</v>
      </c>
      <c r="AE1226" s="2"/>
      <c r="AF1226" s="2">
        <v>0.68217820600992762</v>
      </c>
      <c r="AG1226" s="2">
        <v>50199700</v>
      </c>
      <c r="AH1226" s="1" t="s">
        <v>69</v>
      </c>
      <c r="AI1226" s="8">
        <v>2.729855862986474</v>
      </c>
      <c r="AJ1226">
        <f>+AI1226*Y1226</f>
        <v>110246016172.08067</v>
      </c>
      <c r="AK1226" s="1">
        <f t="shared" si="131"/>
        <v>25.465667868601468</v>
      </c>
      <c r="AL1226" s="1" t="str">
        <f t="shared" si="135"/>
        <v/>
      </c>
    </row>
    <row r="1227" spans="1:38">
      <c r="A1227" t="s">
        <v>8</v>
      </c>
      <c r="B1227" t="s">
        <v>115</v>
      </c>
      <c r="C1227">
        <v>25</v>
      </c>
      <c r="D1227">
        <v>12</v>
      </c>
      <c r="F1227" s="1">
        <v>1</v>
      </c>
      <c r="G1227" s="1">
        <v>1961</v>
      </c>
      <c r="H1227" s="11" t="s">
        <v>70</v>
      </c>
      <c r="I1227" s="11" t="s">
        <v>70</v>
      </c>
      <c r="J1227" s="11" t="s">
        <v>70</v>
      </c>
      <c r="K1227" s="11" t="s">
        <v>70</v>
      </c>
      <c r="L1227" s="11" t="s">
        <v>70</v>
      </c>
      <c r="M1227" s="12" t="s">
        <v>70</v>
      </c>
      <c r="N1227" s="12" t="s">
        <v>70</v>
      </c>
      <c r="O1227" s="12" t="s">
        <v>70</v>
      </c>
      <c r="P1227" s="12"/>
      <c r="Q1227" s="12" t="s">
        <v>70</v>
      </c>
      <c r="R1227" s="12">
        <v>1574750000</v>
      </c>
      <c r="S1227" s="12" t="s">
        <v>70</v>
      </c>
      <c r="T1227" s="12" t="s">
        <v>70</v>
      </c>
      <c r="U1227" s="1" t="str">
        <f t="shared" si="132"/>
        <v/>
      </c>
      <c r="V1227" s="1" t="str">
        <f t="shared" si="133"/>
        <v/>
      </c>
      <c r="W1227" s="1" t="str">
        <f t="shared" si="134"/>
        <v/>
      </c>
      <c r="X1227" s="1">
        <v>1</v>
      </c>
      <c r="Y1227" s="13">
        <v>44842760295.467407</v>
      </c>
      <c r="Z1227">
        <v>6254.8731095196817</v>
      </c>
      <c r="AA1227" s="2">
        <v>7.4871632638393777</v>
      </c>
      <c r="AB1227" s="2">
        <v>6342257910.6775827</v>
      </c>
      <c r="AC1227" s="1">
        <v>82994552806.338684</v>
      </c>
      <c r="AD1227" s="1">
        <v>12302997684.653605</v>
      </c>
      <c r="AE1227" s="2"/>
      <c r="AF1227" s="2">
        <v>0.66769030121901396</v>
      </c>
      <c r="AG1227" s="2">
        <v>50536000</v>
      </c>
      <c r="AH1227" s="1" t="s">
        <v>69</v>
      </c>
      <c r="AJ1227">
        <f t="shared" ref="AJ1227:AJ1258" si="136">+IF(ISNUMBER((AJ1226*0.96*AK1227/AK1226)+AD1227),(AJ1226*0.96*AK1227/AK1226)+AD1227,"")</f>
        <v>117668458275.88791</v>
      </c>
      <c r="AK1227" s="1">
        <f t="shared" si="131"/>
        <v>25.352407255114517</v>
      </c>
      <c r="AL1227" s="1" t="str">
        <f t="shared" si="135"/>
        <v/>
      </c>
    </row>
    <row r="1228" spans="1:38">
      <c r="A1228" t="s">
        <v>8</v>
      </c>
      <c r="B1228" t="s">
        <v>115</v>
      </c>
      <c r="C1228">
        <v>25</v>
      </c>
      <c r="D1228">
        <v>12</v>
      </c>
      <c r="F1228" s="1">
        <v>1</v>
      </c>
      <c r="G1228" s="1">
        <v>1962</v>
      </c>
      <c r="H1228" s="11" t="s">
        <v>70</v>
      </c>
      <c r="I1228" s="11" t="s">
        <v>70</v>
      </c>
      <c r="J1228" s="11" t="s">
        <v>70</v>
      </c>
      <c r="K1228" s="11" t="s">
        <v>70</v>
      </c>
      <c r="L1228" s="11" t="s">
        <v>70</v>
      </c>
      <c r="M1228" s="12" t="s">
        <v>70</v>
      </c>
      <c r="N1228" s="12" t="s">
        <v>70</v>
      </c>
      <c r="O1228" s="12" t="s">
        <v>70</v>
      </c>
      <c r="P1228" s="12"/>
      <c r="Q1228" s="12" t="s">
        <v>70</v>
      </c>
      <c r="R1228" s="12">
        <v>1824760000</v>
      </c>
      <c r="S1228" s="12" t="s">
        <v>70</v>
      </c>
      <c r="T1228" s="12" t="s">
        <v>70</v>
      </c>
      <c r="U1228" s="1" t="str">
        <f t="shared" si="132"/>
        <v/>
      </c>
      <c r="V1228" s="1" t="str">
        <f t="shared" si="133"/>
        <v/>
      </c>
      <c r="W1228" s="1" t="str">
        <f t="shared" si="134"/>
        <v/>
      </c>
      <c r="X1228" s="1">
        <v>2</v>
      </c>
      <c r="Y1228" s="13">
        <v>50383891901.547272</v>
      </c>
      <c r="Z1228">
        <v>6597.9908609758122</v>
      </c>
      <c r="AA1228" s="2">
        <v>5.4856069091780313</v>
      </c>
      <c r="AB1228" s="2">
        <v>7341129271.8359518</v>
      </c>
      <c r="AC1228" s="1">
        <v>91099462804.496033</v>
      </c>
      <c r="AD1228" s="1">
        <v>14069855032.635462</v>
      </c>
      <c r="AE1228" s="2"/>
      <c r="AF1228" s="2">
        <v>0.67839654354673418</v>
      </c>
      <c r="AG1228" s="2">
        <v>50880000</v>
      </c>
      <c r="AH1228" s="1" t="s">
        <v>69</v>
      </c>
      <c r="AJ1228">
        <f t="shared" si="136"/>
        <v>128441966315.48688</v>
      </c>
      <c r="AK1228" s="1">
        <f t="shared" si="131"/>
        <v>25.668946482805929</v>
      </c>
      <c r="AL1228" s="1" t="str">
        <f t="shared" si="135"/>
        <v/>
      </c>
    </row>
    <row r="1229" spans="1:38">
      <c r="A1229" t="s">
        <v>8</v>
      </c>
      <c r="B1229" t="s">
        <v>115</v>
      </c>
      <c r="C1229">
        <v>25</v>
      </c>
      <c r="D1229">
        <v>12</v>
      </c>
      <c r="F1229" s="1">
        <v>1</v>
      </c>
      <c r="G1229" s="1">
        <v>1963</v>
      </c>
      <c r="H1229" s="11" t="s">
        <v>70</v>
      </c>
      <c r="I1229" s="11" t="s">
        <v>70</v>
      </c>
      <c r="J1229" s="11" t="s">
        <v>70</v>
      </c>
      <c r="K1229" s="11" t="s">
        <v>70</v>
      </c>
      <c r="L1229" s="11" t="s">
        <v>70</v>
      </c>
      <c r="M1229" s="12" t="s">
        <v>70</v>
      </c>
      <c r="N1229" s="12" t="s">
        <v>70</v>
      </c>
      <c r="O1229" s="12" t="s">
        <v>70</v>
      </c>
      <c r="P1229" s="12"/>
      <c r="Q1229" s="12" t="s">
        <v>70</v>
      </c>
      <c r="R1229" s="12">
        <v>1275730000</v>
      </c>
      <c r="S1229" s="12" t="s">
        <v>70</v>
      </c>
      <c r="T1229" s="12" t="s">
        <v>70</v>
      </c>
      <c r="U1229" s="1" t="str">
        <f t="shared" si="132"/>
        <v/>
      </c>
      <c r="V1229" s="1" t="str">
        <f t="shared" si="133"/>
        <v/>
      </c>
      <c r="W1229" s="1" t="str">
        <f t="shared" si="134"/>
        <v/>
      </c>
      <c r="X1229" s="1">
        <v>3</v>
      </c>
      <c r="Y1229" s="13">
        <v>57710743062.762009</v>
      </c>
      <c r="Z1229">
        <v>6917.5438186102665</v>
      </c>
      <c r="AA1229" s="2">
        <v>4.8431858177383731</v>
      </c>
      <c r="AB1229" s="2">
        <v>8943565879.9133816</v>
      </c>
      <c r="AC1229" s="1">
        <v>98459303836.373688</v>
      </c>
      <c r="AD1229" s="1">
        <v>16358437236.964169</v>
      </c>
      <c r="AE1229" s="2"/>
      <c r="AF1229" s="2">
        <v>0.7284722615463145</v>
      </c>
      <c r="AG1229" s="2">
        <v>51252000</v>
      </c>
      <c r="AH1229" s="1" t="s">
        <v>69</v>
      </c>
      <c r="AJ1229">
        <f t="shared" si="136"/>
        <v>140510616954.48788</v>
      </c>
      <c r="AK1229" s="1">
        <f t="shared" si="131"/>
        <v>25.845456936632779</v>
      </c>
      <c r="AL1229" s="1" t="str">
        <f t="shared" si="135"/>
        <v/>
      </c>
    </row>
    <row r="1230" spans="1:38">
      <c r="A1230" t="s">
        <v>8</v>
      </c>
      <c r="B1230" t="s">
        <v>115</v>
      </c>
      <c r="C1230">
        <v>25</v>
      </c>
      <c r="D1230">
        <v>12</v>
      </c>
      <c r="F1230" s="1">
        <v>1</v>
      </c>
      <c r="G1230" s="1">
        <v>1964</v>
      </c>
      <c r="H1230" s="11" t="s">
        <v>70</v>
      </c>
      <c r="I1230" s="11" t="s">
        <v>70</v>
      </c>
      <c r="J1230" s="11" t="s">
        <v>70</v>
      </c>
      <c r="K1230" s="11" t="s">
        <v>70</v>
      </c>
      <c r="L1230" s="11" t="s">
        <v>70</v>
      </c>
      <c r="M1230" s="12" t="s">
        <v>70</v>
      </c>
      <c r="N1230" s="12" t="s">
        <v>70</v>
      </c>
      <c r="O1230" s="12" t="s">
        <v>70</v>
      </c>
      <c r="P1230" s="12"/>
      <c r="Q1230" s="12" t="s">
        <v>70</v>
      </c>
      <c r="R1230" s="12">
        <v>1717400000</v>
      </c>
      <c r="S1230" s="12" t="s">
        <v>70</v>
      </c>
      <c r="T1230" s="12" t="s">
        <v>70</v>
      </c>
      <c r="U1230" s="1" t="str">
        <f t="shared" si="132"/>
        <v/>
      </c>
      <c r="V1230" s="1" t="str">
        <f t="shared" si="133"/>
        <v/>
      </c>
      <c r="W1230" s="1" t="str">
        <f t="shared" si="134"/>
        <v/>
      </c>
      <c r="X1230" s="1">
        <v>4</v>
      </c>
      <c r="Y1230" s="13">
        <v>63175417022.214508</v>
      </c>
      <c r="Z1230">
        <v>7052.8664201435458</v>
      </c>
      <c r="AA1230" s="2">
        <v>1.956223264812877</v>
      </c>
      <c r="AB1230" s="2">
        <v>10104416830.854738</v>
      </c>
      <c r="AC1230" s="1">
        <v>92731273882.439651</v>
      </c>
      <c r="AD1230" s="1">
        <v>16563458950.931866</v>
      </c>
      <c r="AE1230" s="2"/>
      <c r="AF1230" s="2">
        <v>0.82194639205021636</v>
      </c>
      <c r="AG1230" s="2">
        <v>51675000</v>
      </c>
      <c r="AH1230" s="1" t="s">
        <v>69</v>
      </c>
      <c r="AJ1230">
        <f t="shared" si="136"/>
        <v>153410003815.24637</v>
      </c>
      <c r="AK1230" s="1">
        <f t="shared" si="131"/>
        <v>26.220301287529772</v>
      </c>
      <c r="AL1230" s="1" t="str">
        <f t="shared" si="135"/>
        <v/>
      </c>
    </row>
    <row r="1231" spans="1:38">
      <c r="A1231" t="s">
        <v>8</v>
      </c>
      <c r="B1231" t="s">
        <v>115</v>
      </c>
      <c r="C1231">
        <v>25</v>
      </c>
      <c r="D1231">
        <v>12</v>
      </c>
      <c r="F1231" s="1">
        <v>1</v>
      </c>
      <c r="G1231" s="1">
        <v>1965</v>
      </c>
      <c r="H1231" s="11" t="s">
        <v>70</v>
      </c>
      <c r="I1231" s="11" t="s">
        <v>70</v>
      </c>
      <c r="J1231" s="11" t="s">
        <v>70</v>
      </c>
      <c r="K1231" s="11" t="s">
        <v>70</v>
      </c>
      <c r="L1231" s="11" t="s">
        <v>70</v>
      </c>
      <c r="M1231" s="12" t="s">
        <v>70</v>
      </c>
      <c r="N1231" s="12" t="s">
        <v>70</v>
      </c>
      <c r="O1231" s="12" t="s">
        <v>70</v>
      </c>
      <c r="P1231" s="12"/>
      <c r="Q1231" s="12" t="s">
        <v>70</v>
      </c>
      <c r="R1231" s="12">
        <v>2396240000</v>
      </c>
      <c r="S1231" s="12" t="s">
        <v>70</v>
      </c>
      <c r="T1231" s="12" t="s">
        <v>70</v>
      </c>
      <c r="U1231" s="1" t="str">
        <f t="shared" si="132"/>
        <v/>
      </c>
      <c r="V1231" s="1" t="str">
        <f t="shared" si="133"/>
        <v/>
      </c>
      <c r="W1231" s="1" t="str">
        <f t="shared" si="134"/>
        <v/>
      </c>
      <c r="X1231" s="1">
        <v>5</v>
      </c>
      <c r="Y1231" s="13">
        <v>67978153853.96785</v>
      </c>
      <c r="Z1231">
        <v>7222.2791160245142</v>
      </c>
      <c r="AA1231" s="2">
        <v>2.4020403306818991</v>
      </c>
      <c r="AB1231" s="2">
        <v>11465813260.778286</v>
      </c>
      <c r="AC1231" s="2">
        <v>84933605395.245987</v>
      </c>
      <c r="AD1231" s="2">
        <v>15466673518.398436</v>
      </c>
      <c r="AE1231" s="2"/>
      <c r="AF1231" s="2">
        <v>0.84211429660457782</v>
      </c>
      <c r="AG1231" s="2">
        <v>52112000</v>
      </c>
      <c r="AH1231" s="1" t="s">
        <v>69</v>
      </c>
      <c r="AI1231" s="9"/>
      <c r="AJ1231">
        <f t="shared" si="136"/>
        <v>167164949183.01364</v>
      </c>
      <c r="AK1231" s="1">
        <f t="shared" si="131"/>
        <v>27.00806114472822</v>
      </c>
      <c r="AL1231" s="1" t="str">
        <f t="shared" si="135"/>
        <v/>
      </c>
    </row>
    <row r="1232" spans="1:38">
      <c r="A1232" t="s">
        <v>8</v>
      </c>
      <c r="B1232" t="s">
        <v>115</v>
      </c>
      <c r="C1232">
        <v>25</v>
      </c>
      <c r="D1232">
        <v>12</v>
      </c>
      <c r="F1232" s="1">
        <v>1</v>
      </c>
      <c r="G1232" s="1">
        <v>1966</v>
      </c>
      <c r="H1232" s="11" t="s">
        <v>70</v>
      </c>
      <c r="I1232" s="11" t="s">
        <v>70</v>
      </c>
      <c r="J1232" s="11" t="s">
        <v>70</v>
      </c>
      <c r="K1232" s="11" t="s">
        <v>70</v>
      </c>
      <c r="L1232" s="11" t="s">
        <v>70</v>
      </c>
      <c r="M1232" s="12" t="s">
        <v>70</v>
      </c>
      <c r="N1232" s="12" t="s">
        <v>70</v>
      </c>
      <c r="O1232" s="12" t="s">
        <v>70</v>
      </c>
      <c r="P1232" s="12"/>
      <c r="Q1232" s="12" t="s">
        <v>70</v>
      </c>
      <c r="R1232" s="12">
        <v>2496690000</v>
      </c>
      <c r="S1232" s="12" t="s">
        <v>70</v>
      </c>
      <c r="T1232" s="12" t="s">
        <v>70</v>
      </c>
      <c r="U1232" s="1" t="str">
        <f t="shared" si="132"/>
        <v/>
      </c>
      <c r="V1232" s="1" t="str">
        <f t="shared" si="133"/>
        <v/>
      </c>
      <c r="W1232" s="1" t="str">
        <f t="shared" si="134"/>
        <v/>
      </c>
      <c r="X1232" s="1">
        <v>6</v>
      </c>
      <c r="Y1232" s="13">
        <v>73654870015.012497</v>
      </c>
      <c r="Z1232">
        <v>7595.1983905107954</v>
      </c>
      <c r="AA1232" s="2">
        <v>5.1634569710669496</v>
      </c>
      <c r="AB1232" s="2">
        <v>12213936946.223837</v>
      </c>
      <c r="AC1232" s="2">
        <v>88605302966.648239</v>
      </c>
      <c r="AD1232" s="2">
        <v>16342595933.349615</v>
      </c>
      <c r="AE1232" s="2"/>
      <c r="AF1232" s="2">
        <v>0.77797603538727456</v>
      </c>
      <c r="AG1232" s="2">
        <v>52519000</v>
      </c>
      <c r="AH1232" s="1" t="s">
        <v>69</v>
      </c>
      <c r="AJ1232">
        <f t="shared" si="136"/>
        <v>182842603305.16284</v>
      </c>
      <c r="AK1232" s="1">
        <f t="shared" si="131"/>
        <v>28.021489164302228</v>
      </c>
      <c r="AL1232" s="1" t="str">
        <f t="shared" si="135"/>
        <v/>
      </c>
    </row>
    <row r="1233" spans="1:38">
      <c r="A1233" t="s">
        <v>8</v>
      </c>
      <c r="B1233" t="s">
        <v>115</v>
      </c>
      <c r="C1233">
        <v>25</v>
      </c>
      <c r="D1233">
        <v>12</v>
      </c>
      <c r="F1233" s="1">
        <v>1</v>
      </c>
      <c r="G1233" s="1">
        <v>1967</v>
      </c>
      <c r="H1233" s="11" t="s">
        <v>70</v>
      </c>
      <c r="I1233" s="11" t="s">
        <v>70</v>
      </c>
      <c r="J1233" s="11" t="s">
        <v>70</v>
      </c>
      <c r="K1233" s="11" t="s">
        <v>70</v>
      </c>
      <c r="L1233" s="11" t="s">
        <v>70</v>
      </c>
      <c r="M1233" s="12" t="s">
        <v>70</v>
      </c>
      <c r="N1233" s="12" t="s">
        <v>70</v>
      </c>
      <c r="O1233" s="12" t="s">
        <v>70</v>
      </c>
      <c r="P1233" s="12"/>
      <c r="Q1233" s="12" t="s">
        <v>70</v>
      </c>
      <c r="R1233" s="12">
        <v>3062730000</v>
      </c>
      <c r="S1233" s="12" t="s">
        <v>70</v>
      </c>
      <c r="T1233" s="12" t="s">
        <v>70</v>
      </c>
      <c r="U1233" s="1" t="str">
        <f t="shared" si="132"/>
        <v/>
      </c>
      <c r="V1233" s="1" t="str">
        <f t="shared" si="133"/>
        <v/>
      </c>
      <c r="W1233" s="1" t="str">
        <f t="shared" si="134"/>
        <v/>
      </c>
      <c r="X1233" s="1">
        <v>7</v>
      </c>
      <c r="Y1233" s="13">
        <v>81133120069.536392</v>
      </c>
      <c r="Z1233">
        <v>8081.6459274291301</v>
      </c>
      <c r="AA1233" s="2">
        <v>6.4046718980519017</v>
      </c>
      <c r="AB1233" s="2">
        <v>13037783871.206301</v>
      </c>
      <c r="AC1233" s="2">
        <v>99002954059.332977</v>
      </c>
      <c r="AD1233" s="2">
        <v>18674961806.815453</v>
      </c>
      <c r="AE1233" s="2"/>
      <c r="AF1233" s="2">
        <v>0.72472333895152052</v>
      </c>
      <c r="AG1233" s="2">
        <v>52901000</v>
      </c>
      <c r="AH1233" s="1" t="s">
        <v>69</v>
      </c>
      <c r="AJ1233">
        <f t="shared" si="136"/>
        <v>199909586590.67471</v>
      </c>
      <c r="AK1233" s="1">
        <f t="shared" si="131"/>
        <v>28.932353011416417</v>
      </c>
      <c r="AL1233" s="1" t="str">
        <f t="shared" si="135"/>
        <v/>
      </c>
    </row>
    <row r="1234" spans="1:38">
      <c r="A1234" t="s">
        <v>8</v>
      </c>
      <c r="B1234" t="s">
        <v>115</v>
      </c>
      <c r="C1234">
        <v>25</v>
      </c>
      <c r="D1234">
        <v>12</v>
      </c>
      <c r="F1234" s="1">
        <v>1</v>
      </c>
      <c r="G1234" s="1">
        <v>1968</v>
      </c>
      <c r="H1234" s="11" t="s">
        <v>70</v>
      </c>
      <c r="I1234" s="11" t="s">
        <v>70</v>
      </c>
      <c r="J1234" s="11" t="s">
        <v>70</v>
      </c>
      <c r="K1234" s="11" t="s">
        <v>70</v>
      </c>
      <c r="L1234" s="11" t="s">
        <v>70</v>
      </c>
      <c r="M1234" s="12" t="s">
        <v>70</v>
      </c>
      <c r="N1234" s="12" t="s">
        <v>70</v>
      </c>
      <c r="O1234" s="12" t="s">
        <v>70</v>
      </c>
      <c r="P1234" s="12"/>
      <c r="Q1234" s="12" t="s">
        <v>70</v>
      </c>
      <c r="R1234" s="12">
        <v>2418390000</v>
      </c>
      <c r="S1234" s="12" t="s">
        <v>70</v>
      </c>
      <c r="T1234" s="12" t="s">
        <v>70</v>
      </c>
      <c r="U1234" s="1" t="str">
        <f t="shared" si="132"/>
        <v/>
      </c>
      <c r="V1234" s="1" t="str">
        <f t="shared" si="133"/>
        <v/>
      </c>
      <c r="W1234" s="1" t="str">
        <f t="shared" si="134"/>
        <v/>
      </c>
      <c r="X1234" s="1">
        <v>8</v>
      </c>
      <c r="Y1234" s="13">
        <v>87942231682.812134</v>
      </c>
      <c r="Z1234">
        <v>8556.369736294444</v>
      </c>
      <c r="AA1234" s="2">
        <v>5.8740980875455051</v>
      </c>
      <c r="AB1234" s="2">
        <v>14210486851.847059</v>
      </c>
      <c r="AC1234" s="2">
        <v>109690978116.82332</v>
      </c>
      <c r="AD1234" s="2">
        <v>21077061457.272034</v>
      </c>
      <c r="AE1234" s="2"/>
      <c r="AF1234" s="2">
        <v>0.63126169470441362</v>
      </c>
      <c r="AG1234" s="2">
        <v>53236000</v>
      </c>
      <c r="AH1234" s="1" t="s">
        <v>69</v>
      </c>
      <c r="AJ1234">
        <f t="shared" si="136"/>
        <v>221808443793.57019</v>
      </c>
      <c r="AK1234" s="1">
        <f t="shared" si="131"/>
        <v>30.26175958502807</v>
      </c>
      <c r="AL1234" s="1" t="str">
        <f t="shared" si="135"/>
        <v/>
      </c>
    </row>
    <row r="1235" spans="1:38">
      <c r="A1235" t="s">
        <v>8</v>
      </c>
      <c r="B1235" t="s">
        <v>115</v>
      </c>
      <c r="C1235">
        <v>25</v>
      </c>
      <c r="D1235">
        <v>12</v>
      </c>
      <c r="F1235" s="1">
        <v>1</v>
      </c>
      <c r="G1235" s="1">
        <v>1969</v>
      </c>
      <c r="H1235" s="11" t="s">
        <v>70</v>
      </c>
      <c r="I1235" s="11" t="s">
        <v>70</v>
      </c>
      <c r="J1235" s="11" t="s">
        <v>70</v>
      </c>
      <c r="K1235" s="11" t="s">
        <v>70</v>
      </c>
      <c r="L1235" s="11" t="s">
        <v>70</v>
      </c>
      <c r="M1235" s="12" t="s">
        <v>70</v>
      </c>
      <c r="N1235" s="12" t="s">
        <v>70</v>
      </c>
      <c r="O1235" s="12" t="s">
        <v>70</v>
      </c>
      <c r="P1235" s="12"/>
      <c r="Q1235" s="12" t="s">
        <v>70</v>
      </c>
      <c r="R1235" s="12">
        <v>2088790000</v>
      </c>
      <c r="S1235" s="12" t="s">
        <v>70</v>
      </c>
      <c r="T1235" s="12" t="s">
        <v>70</v>
      </c>
      <c r="U1235" s="1" t="str">
        <f t="shared" si="132"/>
        <v/>
      </c>
      <c r="V1235" s="1" t="str">
        <f t="shared" si="133"/>
        <v/>
      </c>
      <c r="W1235" s="1" t="str">
        <f t="shared" si="134"/>
        <v/>
      </c>
      <c r="X1235" s="1">
        <v>9</v>
      </c>
      <c r="Y1235" s="13">
        <v>97085082812.300552</v>
      </c>
      <c r="Z1235">
        <v>9026.9338280022075</v>
      </c>
      <c r="AA1235" s="2">
        <v>5.4995764116143988</v>
      </c>
      <c r="AB1235" s="2">
        <v>15404536016.866796</v>
      </c>
      <c r="AC1235" s="2">
        <v>118194431103.74059</v>
      </c>
      <c r="AD1235" s="2">
        <v>24106736549.181919</v>
      </c>
      <c r="AE1235" s="2"/>
      <c r="AF1235" s="2">
        <v>0.56568229217596799</v>
      </c>
      <c r="AG1235" s="2">
        <v>53538000</v>
      </c>
      <c r="AH1235" s="1" t="s">
        <v>69</v>
      </c>
      <c r="AJ1235">
        <f t="shared" si="136"/>
        <v>250505545138.38086</v>
      </c>
      <c r="AK1235" s="1">
        <f t="shared" si="131"/>
        <v>32.175033361966946</v>
      </c>
      <c r="AL1235" s="1" t="str">
        <f t="shared" si="135"/>
        <v/>
      </c>
    </row>
    <row r="1236" spans="1:38">
      <c r="A1236" t="s">
        <v>8</v>
      </c>
      <c r="B1236" t="s">
        <v>115</v>
      </c>
      <c r="C1236">
        <v>25</v>
      </c>
      <c r="D1236">
        <v>12</v>
      </c>
      <c r="F1236" s="1">
        <v>1</v>
      </c>
      <c r="G1236" s="1">
        <v>1970</v>
      </c>
      <c r="H1236" s="3">
        <v>2794214180.1064825</v>
      </c>
      <c r="I1236" s="3">
        <v>529466840.24154305</v>
      </c>
      <c r="J1236" s="3">
        <v>0</v>
      </c>
      <c r="K1236" s="3">
        <v>28758128799.999996</v>
      </c>
      <c r="L1236" s="3">
        <v>0</v>
      </c>
      <c r="M1236" s="4">
        <v>4771844960.3448896</v>
      </c>
      <c r="N1236" s="4">
        <v>189958185.74499965</v>
      </c>
      <c r="O1236" s="4">
        <v>0</v>
      </c>
      <c r="P1236" s="4">
        <v>25714656909.999996</v>
      </c>
      <c r="Q1236" s="4">
        <v>0</v>
      </c>
      <c r="R1236" s="4">
        <v>2465260000</v>
      </c>
      <c r="S1236" s="12">
        <v>13217600000</v>
      </c>
      <c r="T1236" s="12">
        <v>-13463500000</v>
      </c>
      <c r="U1236" s="1">
        <f t="shared" si="132"/>
        <v>34547069820.348022</v>
      </c>
      <c r="V1236" s="1">
        <f t="shared" si="133"/>
        <v>30676460056.089886</v>
      </c>
      <c r="W1236" s="1">
        <f t="shared" si="134"/>
        <v>3870609764.2581367</v>
      </c>
      <c r="X1236" s="1">
        <v>10</v>
      </c>
      <c r="Y1236" s="13">
        <v>109254765489.46716</v>
      </c>
      <c r="Z1236">
        <v>9456.1478754532418</v>
      </c>
      <c r="AA1236" s="2">
        <v>4.754815484739467</v>
      </c>
      <c r="AB1236" s="2">
        <v>16793680297.39777</v>
      </c>
      <c r="AC1236" s="2">
        <v>121784749383.63737</v>
      </c>
      <c r="AD1236" s="2">
        <v>27555794278.190834</v>
      </c>
      <c r="AE1236" s="2">
        <v>63804832713.754654</v>
      </c>
      <c r="AF1236" s="2">
        <v>0.52906233689670756</v>
      </c>
      <c r="AG1236" s="2">
        <v>53822000</v>
      </c>
      <c r="AH1236" s="1">
        <v>2989618095.6365023</v>
      </c>
      <c r="AJ1236">
        <f t="shared" si="136"/>
        <v>281438668598.25916</v>
      </c>
      <c r="AK1236" s="1">
        <f t="shared" si="131"/>
        <v>33.967519672601057</v>
      </c>
      <c r="AL1236" s="1">
        <f t="shared" si="135"/>
        <v>285309278362.51727</v>
      </c>
    </row>
    <row r="1237" spans="1:38">
      <c r="A1237" t="s">
        <v>8</v>
      </c>
      <c r="B1237" t="s">
        <v>115</v>
      </c>
      <c r="C1237">
        <v>25</v>
      </c>
      <c r="D1237">
        <v>12</v>
      </c>
      <c r="F1237" s="1">
        <v>1</v>
      </c>
      <c r="G1237" s="1">
        <v>1971</v>
      </c>
      <c r="H1237" s="3">
        <v>3019093074.2997403</v>
      </c>
      <c r="I1237" s="3">
        <v>700090806.89472616</v>
      </c>
      <c r="J1237" s="3">
        <v>0</v>
      </c>
      <c r="K1237" s="3">
        <v>32757927999.999996</v>
      </c>
      <c r="L1237" s="3">
        <v>0</v>
      </c>
      <c r="M1237" s="4">
        <v>5614326960.7933407</v>
      </c>
      <c r="N1237" s="4">
        <v>216130232.84300086</v>
      </c>
      <c r="O1237" s="4">
        <v>0</v>
      </c>
      <c r="P1237" s="4">
        <v>29257569310</v>
      </c>
      <c r="Q1237" s="4">
        <v>0</v>
      </c>
      <c r="R1237" s="4">
        <v>3688836000</v>
      </c>
      <c r="S1237" s="12">
        <v>15116900000</v>
      </c>
      <c r="T1237" s="12">
        <v>-14817200000</v>
      </c>
      <c r="U1237" s="1">
        <f t="shared" si="132"/>
        <v>40165947881.194466</v>
      </c>
      <c r="V1237" s="1">
        <f t="shared" si="133"/>
        <v>35088026503.636337</v>
      </c>
      <c r="W1237" s="1">
        <f t="shared" si="134"/>
        <v>5077921377.5581284</v>
      </c>
      <c r="X1237" s="1">
        <v>11</v>
      </c>
      <c r="Y1237" s="13">
        <v>120120043352.05992</v>
      </c>
      <c r="Z1237">
        <v>9583.2013458288748</v>
      </c>
      <c r="AA1237" s="2">
        <v>1.3436070591223057</v>
      </c>
      <c r="AB1237" s="2">
        <v>20184144818.97628</v>
      </c>
      <c r="AC1237" s="2">
        <v>123880427032.43045</v>
      </c>
      <c r="AD1237" s="2">
        <v>29738341367.041195</v>
      </c>
      <c r="AE1237" s="2">
        <v>70366104868.913849</v>
      </c>
      <c r="AF1237" s="2">
        <v>0.46711733190646831</v>
      </c>
      <c r="AG1237" s="2">
        <v>54074000</v>
      </c>
      <c r="AH1237" s="1">
        <v>3173550226.8110518</v>
      </c>
      <c r="AI1237" s="3"/>
      <c r="AJ1237">
        <f t="shared" si="136"/>
        <v>314707110909.22998</v>
      </c>
      <c r="AK1237" s="1">
        <f t="shared" si="131"/>
        <v>35.826641843319187</v>
      </c>
      <c r="AL1237" s="1">
        <f t="shared" si="135"/>
        <v>319785032286.78809</v>
      </c>
    </row>
    <row r="1238" spans="1:38">
      <c r="A1238" t="s">
        <v>8</v>
      </c>
      <c r="B1238" t="s">
        <v>115</v>
      </c>
      <c r="C1238">
        <v>25</v>
      </c>
      <c r="D1238">
        <v>12</v>
      </c>
      <c r="F1238" s="1">
        <v>1</v>
      </c>
      <c r="G1238" s="1">
        <v>1972</v>
      </c>
      <c r="H1238" s="3">
        <v>3373390600</v>
      </c>
      <c r="I1238" s="3">
        <v>999124410.06180143</v>
      </c>
      <c r="J1238" s="3">
        <v>0</v>
      </c>
      <c r="K1238" s="3">
        <v>42885840000</v>
      </c>
      <c r="L1238" s="3">
        <v>0</v>
      </c>
      <c r="M1238" s="4">
        <v>6647210000</v>
      </c>
      <c r="N1238" s="4">
        <v>271170091.5688743</v>
      </c>
      <c r="O1238" s="4">
        <v>0</v>
      </c>
      <c r="P1238" s="4">
        <v>36708320000</v>
      </c>
      <c r="Q1238" s="4">
        <v>0</v>
      </c>
      <c r="R1238" s="4">
        <v>2954456000</v>
      </c>
      <c r="S1238" s="12">
        <v>18635200000</v>
      </c>
      <c r="T1238" s="12">
        <v>-18392000000</v>
      </c>
      <c r="U1238" s="1">
        <f t="shared" si="132"/>
        <v>50212811010.061798</v>
      </c>
      <c r="V1238" s="1">
        <f t="shared" si="133"/>
        <v>43626700091.568878</v>
      </c>
      <c r="W1238" s="1">
        <f t="shared" si="134"/>
        <v>6586110918.4929199</v>
      </c>
      <c r="X1238" s="1">
        <v>12</v>
      </c>
      <c r="Y1238" s="13">
        <v>139955971414.34262</v>
      </c>
      <c r="Z1238">
        <v>9880.7708883029227</v>
      </c>
      <c r="AA1238" s="2">
        <v>3.1051162522382754</v>
      </c>
      <c r="AB1238" s="2">
        <v>24349269588.313412</v>
      </c>
      <c r="AC1238" s="2">
        <v>128444824358.76176</v>
      </c>
      <c r="AD1238" s="2">
        <v>33878334870.517925</v>
      </c>
      <c r="AE1238" s="2">
        <v>82349269588.3134</v>
      </c>
      <c r="AF1238" s="2">
        <v>0.56613493147906813</v>
      </c>
      <c r="AG1238" s="2">
        <v>54381000</v>
      </c>
      <c r="AH1238" s="1">
        <v>3832668362.6508489</v>
      </c>
      <c r="AJ1238">
        <f t="shared" si="136"/>
        <v>347209885113.53687</v>
      </c>
      <c r="AK1238" s="1">
        <f t="shared" si="131"/>
        <v>37.156298267883685</v>
      </c>
      <c r="AL1238" s="1">
        <f t="shared" si="135"/>
        <v>353795996032.02979</v>
      </c>
    </row>
    <row r="1239" spans="1:38">
      <c r="A1239" t="s">
        <v>8</v>
      </c>
      <c r="B1239" t="s">
        <v>115</v>
      </c>
      <c r="C1239">
        <v>25</v>
      </c>
      <c r="D1239">
        <v>12</v>
      </c>
      <c r="F1239" s="1">
        <v>1</v>
      </c>
      <c r="G1239" s="1">
        <v>1973</v>
      </c>
      <c r="H1239" s="3">
        <v>3247137700</v>
      </c>
      <c r="I1239" s="3">
        <v>946207722.09976053</v>
      </c>
      <c r="J1239" s="3">
        <v>0</v>
      </c>
      <c r="K1239" s="3">
        <v>48939000000</v>
      </c>
      <c r="L1239" s="3">
        <v>0</v>
      </c>
      <c r="M1239" s="4">
        <v>7298660200</v>
      </c>
      <c r="N1239" s="4">
        <v>361757014.42688382</v>
      </c>
      <c r="O1239" s="4">
        <v>0</v>
      </c>
      <c r="P1239" s="4">
        <v>48971080000</v>
      </c>
      <c r="Q1239" s="4">
        <v>0</v>
      </c>
      <c r="R1239" s="4">
        <v>2953160000</v>
      </c>
      <c r="S1239" s="12">
        <v>22261200000</v>
      </c>
      <c r="T1239" s="12">
        <v>-26013500000</v>
      </c>
      <c r="U1239" s="1">
        <f t="shared" si="132"/>
        <v>56085505422.099762</v>
      </c>
      <c r="V1239" s="1">
        <f t="shared" si="133"/>
        <v>56631497214.42688</v>
      </c>
      <c r="W1239" s="1">
        <f t="shared" si="134"/>
        <v>-545991792.32711792</v>
      </c>
      <c r="X1239" s="1">
        <v>13</v>
      </c>
      <c r="Y1239" s="13">
        <v>169084087910.99304</v>
      </c>
      <c r="Z1239">
        <v>10513.32992793005</v>
      </c>
      <c r="AA1239" s="2">
        <v>6.4019199187784324</v>
      </c>
      <c r="AB1239" s="2">
        <v>28239787446.031219</v>
      </c>
      <c r="AC1239" s="2">
        <v>137565853088.26242</v>
      </c>
      <c r="AD1239" s="2">
        <v>43499130109.598145</v>
      </c>
      <c r="AE1239" s="2">
        <v>99566589173.032227</v>
      </c>
      <c r="AF1239" s="2">
        <v>0.67808052211009584</v>
      </c>
      <c r="AG1239" s="2">
        <v>54751000</v>
      </c>
      <c r="AH1239" s="1">
        <v>4183719243.116374</v>
      </c>
      <c r="AJ1239">
        <f t="shared" si="136"/>
        <v>396163982955.84485</v>
      </c>
      <c r="AK1239" s="1">
        <f t="shared" si="131"/>
        <v>39.312558192376336</v>
      </c>
      <c r="AL1239" s="1">
        <f t="shared" si="135"/>
        <v>395617991163.5177</v>
      </c>
    </row>
    <row r="1240" spans="1:38">
      <c r="A1240" t="s">
        <v>8</v>
      </c>
      <c r="B1240" t="s">
        <v>115</v>
      </c>
      <c r="C1240">
        <v>25</v>
      </c>
      <c r="D1240">
        <v>12</v>
      </c>
      <c r="F1240" s="1">
        <v>1</v>
      </c>
      <c r="G1240" s="1">
        <v>1974</v>
      </c>
      <c r="H1240" s="3">
        <v>3573903300</v>
      </c>
      <c r="I1240" s="3">
        <v>691375936.8075552</v>
      </c>
      <c r="J1240" s="3">
        <v>0</v>
      </c>
      <c r="K1240" s="3">
        <v>36997530000</v>
      </c>
      <c r="L1240" s="3">
        <v>0</v>
      </c>
      <c r="M1240" s="4">
        <v>8364259800</v>
      </c>
      <c r="N1240" s="4">
        <v>288870087.04411262</v>
      </c>
      <c r="O1240" s="4">
        <v>0</v>
      </c>
      <c r="P1240" s="4">
        <v>39104370000</v>
      </c>
      <c r="Q1240" s="4">
        <v>0</v>
      </c>
      <c r="R1240" s="4">
        <v>3406363000</v>
      </c>
      <c r="S1240" s="12">
        <v>30495100000</v>
      </c>
      <c r="T1240" s="12">
        <v>-38556100000</v>
      </c>
      <c r="U1240" s="1">
        <f t="shared" si="132"/>
        <v>44669172236.807556</v>
      </c>
      <c r="V1240" s="1">
        <f t="shared" si="133"/>
        <v>47757499887.044113</v>
      </c>
      <c r="W1240" s="1">
        <f t="shared" si="134"/>
        <v>-3088327650.236557</v>
      </c>
      <c r="X1240" s="1">
        <v>14</v>
      </c>
      <c r="Y1240" s="13">
        <v>192277533283.71539</v>
      </c>
      <c r="Z1240">
        <v>11019.12471591038</v>
      </c>
      <c r="AA1240" s="2">
        <v>4.8109855911267658</v>
      </c>
      <c r="AB1240" s="2">
        <v>30512057159.869011</v>
      </c>
      <c r="AC1240" s="2">
        <v>141547099045.51321</v>
      </c>
      <c r="AD1240" s="2">
        <v>51996497234.295921</v>
      </c>
      <c r="AE1240" s="2">
        <v>112069068175.05211</v>
      </c>
      <c r="AF1240" s="2">
        <v>0.65536998876507724</v>
      </c>
      <c r="AG1240" s="2">
        <v>55111000</v>
      </c>
      <c r="AH1240" s="1">
        <v>4968765396.9158688</v>
      </c>
      <c r="AJ1240">
        <f t="shared" si="136"/>
        <v>473666994118.88623</v>
      </c>
      <c r="AK1240" s="1">
        <f t="shared" si="131"/>
        <v>43.58713252795696</v>
      </c>
      <c r="AL1240" s="1">
        <f t="shared" si="135"/>
        <v>470578666468.64966</v>
      </c>
    </row>
    <row r="1241" spans="1:38">
      <c r="A1241" t="s">
        <v>8</v>
      </c>
      <c r="B1241" t="s">
        <v>115</v>
      </c>
      <c r="C1241">
        <v>25</v>
      </c>
      <c r="D1241">
        <v>12</v>
      </c>
      <c r="F1241" s="1">
        <v>1</v>
      </c>
      <c r="G1241" s="1">
        <v>1975</v>
      </c>
      <c r="H1241" s="3">
        <v>3358935100</v>
      </c>
      <c r="I1241" s="3">
        <v>925988035.123016</v>
      </c>
      <c r="J1241" s="3">
        <v>0</v>
      </c>
      <c r="K1241" s="3">
        <v>39148570000</v>
      </c>
      <c r="L1241" s="3">
        <v>0</v>
      </c>
      <c r="M1241" s="4">
        <v>8998610400</v>
      </c>
      <c r="N1241" s="4">
        <v>311836681.61958534</v>
      </c>
      <c r="O1241" s="4">
        <v>0</v>
      </c>
      <c r="P1241" s="4">
        <v>42213360000</v>
      </c>
      <c r="Q1241" s="4">
        <v>0</v>
      </c>
      <c r="R1241" s="4">
        <v>1306106000</v>
      </c>
      <c r="S1241" s="12">
        <v>34998200000</v>
      </c>
      <c r="T1241" s="12">
        <v>-35656400000</v>
      </c>
      <c r="U1241" s="1">
        <f t="shared" si="132"/>
        <v>44739599135.123016</v>
      </c>
      <c r="V1241" s="1">
        <f t="shared" si="133"/>
        <v>51523807081.619583</v>
      </c>
      <c r="W1241" s="1">
        <f t="shared" si="134"/>
        <v>-6784207946.4965668</v>
      </c>
      <c r="X1241" s="1">
        <v>15</v>
      </c>
      <c r="Y1241" s="13">
        <v>219381696530.24911</v>
      </c>
      <c r="Z1241" s="2">
        <v>10724.589125995049</v>
      </c>
      <c r="AA1241" s="2">
        <v>-2.6729490545656063</v>
      </c>
      <c r="AB1241" s="2">
        <v>35809608540.92527</v>
      </c>
      <c r="AC1241" s="2">
        <v>132685386820.52702</v>
      </c>
      <c r="AD1241" s="2">
        <v>56920620726.57177</v>
      </c>
      <c r="AE1241" s="2">
        <v>131282325029.65599</v>
      </c>
      <c r="AF1241" s="2">
        <v>0.5970058979367755</v>
      </c>
      <c r="AG1241" s="2">
        <v>55441000</v>
      </c>
      <c r="AH1241" s="1">
        <v>6525003194.7932301</v>
      </c>
      <c r="AJ1241">
        <f t="shared" si="136"/>
        <v>567507162502.08289</v>
      </c>
      <c r="AK1241" s="1">
        <f t="shared" si="131"/>
        <v>48.94217953506363</v>
      </c>
      <c r="AL1241" s="1">
        <f t="shared" si="135"/>
        <v>560722954555.5863</v>
      </c>
    </row>
    <row r="1242" spans="1:38">
      <c r="A1242" t="s">
        <v>8</v>
      </c>
      <c r="B1242" t="s">
        <v>115</v>
      </c>
      <c r="C1242">
        <v>25</v>
      </c>
      <c r="D1242">
        <v>12</v>
      </c>
      <c r="F1242" s="1">
        <v>1</v>
      </c>
      <c r="G1242" s="1">
        <v>1976</v>
      </c>
      <c r="H1242" s="3">
        <v>3408000000</v>
      </c>
      <c r="I1242" s="3">
        <v>1117420547.6606677</v>
      </c>
      <c r="J1242" s="3">
        <v>0</v>
      </c>
      <c r="K1242" s="3">
        <v>35418280000</v>
      </c>
      <c r="L1242" s="3">
        <v>0</v>
      </c>
      <c r="M1242" s="4">
        <v>6244569800</v>
      </c>
      <c r="N1242" s="4">
        <v>883137435.78331697</v>
      </c>
      <c r="O1242" s="4">
        <v>0</v>
      </c>
      <c r="P1242" s="4">
        <v>44472680000</v>
      </c>
      <c r="Q1242" s="4">
        <v>0</v>
      </c>
      <c r="R1242" s="4">
        <v>3223087000</v>
      </c>
      <c r="S1242" s="12">
        <v>37269500000</v>
      </c>
      <c r="T1242" s="12">
        <v>-41010700000</v>
      </c>
      <c r="U1242" s="1">
        <f t="shared" si="132"/>
        <v>43166787547.660667</v>
      </c>
      <c r="V1242" s="1">
        <f t="shared" si="133"/>
        <v>51600387235.783318</v>
      </c>
      <c r="W1242" s="1">
        <f t="shared" si="134"/>
        <v>-8433599688.1226501</v>
      </c>
      <c r="X1242" s="1">
        <v>16</v>
      </c>
      <c r="Y1242" s="13">
        <v>216511885601.30261</v>
      </c>
      <c r="Z1242" s="2">
        <v>11431.641470721039</v>
      </c>
      <c r="AA1242" s="2">
        <v>6.5928152250810683</v>
      </c>
      <c r="AB1242" s="2">
        <v>34056757385.438473</v>
      </c>
      <c r="AC1242" s="2">
        <v>133388827172.47101</v>
      </c>
      <c r="AD1242" s="2">
        <v>53702770907.187721</v>
      </c>
      <c r="AE1242" s="2">
        <v>127376133984.6476</v>
      </c>
      <c r="AF1242" s="2">
        <v>0.49838622759106921</v>
      </c>
      <c r="AG1242" s="2">
        <v>55718000</v>
      </c>
      <c r="AH1242" s="1">
        <v>6199617390.8096771</v>
      </c>
      <c r="AJ1242">
        <f t="shared" si="136"/>
        <v>627126496865.48413</v>
      </c>
      <c r="AK1242" s="1">
        <f t="shared" si="131"/>
        <v>51.512945562407083</v>
      </c>
      <c r="AL1242" s="1">
        <f t="shared" si="135"/>
        <v>618692897177.36145</v>
      </c>
    </row>
    <row r="1243" spans="1:38">
      <c r="A1243" t="s">
        <v>8</v>
      </c>
      <c r="B1243" t="s">
        <v>115</v>
      </c>
      <c r="C1243">
        <v>25</v>
      </c>
      <c r="D1243">
        <v>12</v>
      </c>
      <c r="F1243" s="1">
        <v>1</v>
      </c>
      <c r="G1243" s="1">
        <v>1977</v>
      </c>
      <c r="H1243" s="3">
        <v>4478228500</v>
      </c>
      <c r="I1243" s="3">
        <v>1071078350.3940297</v>
      </c>
      <c r="J1243" s="3">
        <v>0</v>
      </c>
      <c r="K1243" s="3">
        <v>39590380000</v>
      </c>
      <c r="L1243" s="3">
        <v>0</v>
      </c>
      <c r="M1243" s="4">
        <v>7441910200</v>
      </c>
      <c r="N1243" s="4">
        <v>736618143.88504517</v>
      </c>
      <c r="O1243" s="4">
        <v>0</v>
      </c>
      <c r="P1243" s="4">
        <v>50686890000</v>
      </c>
      <c r="Q1243" s="4">
        <v>0</v>
      </c>
      <c r="R1243" s="4">
        <v>8104295000</v>
      </c>
      <c r="S1243" s="12">
        <v>45311900000</v>
      </c>
      <c r="T1243" s="12">
        <v>-44926300000</v>
      </c>
      <c r="U1243" s="1">
        <f t="shared" si="132"/>
        <v>53243981850.394028</v>
      </c>
      <c r="V1243" s="1">
        <f t="shared" si="133"/>
        <v>58865418343.885048</v>
      </c>
      <c r="W1243" s="1">
        <f t="shared" si="134"/>
        <v>-5621436493.4910202</v>
      </c>
      <c r="X1243" s="1">
        <v>17</v>
      </c>
      <c r="Y1243" s="13">
        <v>248190364494.18478</v>
      </c>
      <c r="Z1243" s="2">
        <v>11674.689717251373</v>
      </c>
      <c r="AA1243" s="2">
        <v>2.1261010254112023</v>
      </c>
      <c r="AB1243" s="2">
        <v>39795918367.346939</v>
      </c>
      <c r="AC1243" s="2">
        <v>137407330827.34477</v>
      </c>
      <c r="AD1243" s="2">
        <v>61277818580.206276</v>
      </c>
      <c r="AE1243" s="2">
        <v>145298003072.19662</v>
      </c>
      <c r="AF1243" s="2">
        <v>0.42445417570685434</v>
      </c>
      <c r="AG1243" s="2">
        <v>55955000</v>
      </c>
      <c r="AH1243" s="1">
        <v>6910743097.6892338</v>
      </c>
      <c r="AJ1243">
        <f t="shared" si="136"/>
        <v>707258916386.63611</v>
      </c>
      <c r="AK1243" s="1">
        <f t="shared" si="131"/>
        <v>55.272589361903854</v>
      </c>
      <c r="AL1243" s="1">
        <f t="shared" si="135"/>
        <v>701637479893.14514</v>
      </c>
    </row>
    <row r="1244" spans="1:38">
      <c r="A1244" t="s">
        <v>8</v>
      </c>
      <c r="B1244" t="s">
        <v>115</v>
      </c>
      <c r="C1244">
        <v>25</v>
      </c>
      <c r="D1244">
        <v>12</v>
      </c>
      <c r="F1244" s="1">
        <v>1</v>
      </c>
      <c r="G1244" s="1">
        <v>1978</v>
      </c>
      <c r="H1244" s="3">
        <v>5141307600</v>
      </c>
      <c r="I1244" s="3">
        <v>1100221613.2861171</v>
      </c>
      <c r="J1244" s="3">
        <v>0</v>
      </c>
      <c r="K1244" s="3">
        <v>52641160000</v>
      </c>
      <c r="L1244" s="3">
        <v>0</v>
      </c>
      <c r="M1244" s="4">
        <v>8682129900</v>
      </c>
      <c r="N1244" s="4">
        <v>1041509277.4620301</v>
      </c>
      <c r="O1244" s="4">
        <v>0</v>
      </c>
      <c r="P1244" s="4">
        <v>60705670000</v>
      </c>
      <c r="Q1244" s="4">
        <v>0</v>
      </c>
      <c r="R1244" s="4">
        <v>11109000000</v>
      </c>
      <c r="S1244" s="12">
        <v>56050000000</v>
      </c>
      <c r="T1244" s="12">
        <v>-52595100000</v>
      </c>
      <c r="U1244" s="1">
        <f t="shared" si="132"/>
        <v>69991689213.286118</v>
      </c>
      <c r="V1244" s="1">
        <f t="shared" si="133"/>
        <v>70429309177.462036</v>
      </c>
      <c r="W1244" s="1">
        <f t="shared" si="134"/>
        <v>-437619964.17591858</v>
      </c>
      <c r="X1244" s="1">
        <v>18</v>
      </c>
      <c r="Y1244" s="13">
        <v>303554190280.6297</v>
      </c>
      <c r="Z1244" s="2">
        <v>12010.038495577988</v>
      </c>
      <c r="AA1244" s="2">
        <v>2.8724427496439802</v>
      </c>
      <c r="AB1244" s="2">
        <v>50476386036.960983</v>
      </c>
      <c r="AC1244" s="2">
        <v>139088134071.31012</v>
      </c>
      <c r="AD1244" s="2">
        <v>73029219306.411133</v>
      </c>
      <c r="AE1244" s="2">
        <v>173979922427.56104</v>
      </c>
      <c r="AF1244" s="2">
        <v>0.35679281450090139</v>
      </c>
      <c r="AG1244" s="2">
        <v>56155000</v>
      </c>
      <c r="AH1244" s="1">
        <v>7858004585.0369663</v>
      </c>
      <c r="AJ1244">
        <f t="shared" si="136"/>
        <v>806944020083.6167</v>
      </c>
      <c r="AK1244" s="1">
        <f t="shared" si="131"/>
        <v>59.745581483247655</v>
      </c>
      <c r="AL1244" s="1">
        <f t="shared" si="135"/>
        <v>806506400119.4408</v>
      </c>
    </row>
    <row r="1245" spans="1:38">
      <c r="A1245" t="s">
        <v>8</v>
      </c>
      <c r="B1245" t="s">
        <v>115</v>
      </c>
      <c r="C1245">
        <v>25</v>
      </c>
      <c r="D1245">
        <v>12</v>
      </c>
      <c r="F1245" s="1">
        <v>1</v>
      </c>
      <c r="G1245" s="1">
        <v>1979</v>
      </c>
      <c r="H1245" s="3">
        <v>6236318400</v>
      </c>
      <c r="I1245" s="3">
        <v>1382434950.4598308</v>
      </c>
      <c r="J1245" s="3">
        <v>0</v>
      </c>
      <c r="K1245" s="3">
        <v>66762440000</v>
      </c>
      <c r="L1245" s="3">
        <v>0</v>
      </c>
      <c r="M1245" s="4">
        <v>9888059600</v>
      </c>
      <c r="N1245" s="4">
        <v>1016848564.6846217</v>
      </c>
      <c r="O1245" s="4">
        <v>0</v>
      </c>
      <c r="P1245" s="4">
        <v>72342040000</v>
      </c>
      <c r="Q1245" s="4">
        <v>0</v>
      </c>
      <c r="R1245" s="4">
        <v>18197450000</v>
      </c>
      <c r="S1245" s="12">
        <v>72217700000</v>
      </c>
      <c r="T1245" s="12">
        <v>-72372500000</v>
      </c>
      <c r="U1245" s="1">
        <f t="shared" si="132"/>
        <v>92578643350.459839</v>
      </c>
      <c r="V1245" s="1">
        <f t="shared" si="133"/>
        <v>83246948164.684616</v>
      </c>
      <c r="W1245" s="1">
        <f t="shared" si="134"/>
        <v>9331695185.7752228</v>
      </c>
      <c r="X1245" s="1">
        <v>19</v>
      </c>
      <c r="Y1245" s="13">
        <v>379302316010.25403</v>
      </c>
      <c r="Z1245" s="2">
        <v>12688.904010383063</v>
      </c>
      <c r="AA1245" s="2">
        <v>5.6524840869996069</v>
      </c>
      <c r="AB1245" s="2">
        <v>63376835236.541603</v>
      </c>
      <c r="AC1245" s="2">
        <v>148368931845.40262</v>
      </c>
      <c r="AD1245" s="2">
        <v>91518397520.391525</v>
      </c>
      <c r="AE1245" s="2">
        <v>219132836168.72525</v>
      </c>
      <c r="AF1245" s="2">
        <v>0.28984754406077246</v>
      </c>
      <c r="AG1245" s="2">
        <v>56318000</v>
      </c>
      <c r="AH1245" s="1">
        <v>9583601803.8736706</v>
      </c>
      <c r="AJ1245">
        <f t="shared" si="136"/>
        <v>936555238162.43481</v>
      </c>
      <c r="AK1245" s="1">
        <f t="shared" si="131"/>
        <v>65.172862266948485</v>
      </c>
      <c r="AL1245" s="1">
        <f t="shared" si="135"/>
        <v>945886933348.21008</v>
      </c>
    </row>
    <row r="1246" spans="1:38">
      <c r="A1246" t="s">
        <v>8</v>
      </c>
      <c r="B1246" t="s">
        <v>115</v>
      </c>
      <c r="C1246">
        <v>25</v>
      </c>
      <c r="D1246">
        <v>12</v>
      </c>
      <c r="F1246" s="1">
        <v>1</v>
      </c>
      <c r="G1246" s="1">
        <v>1980</v>
      </c>
      <c r="H1246" s="3">
        <v>7318646000</v>
      </c>
      <c r="I1246" s="3">
        <v>2351516161.1878457</v>
      </c>
      <c r="J1246" s="3">
        <v>0</v>
      </c>
      <c r="K1246" s="3">
        <v>64892000000</v>
      </c>
      <c r="L1246" s="3">
        <v>0</v>
      </c>
      <c r="M1246" s="4">
        <v>9710910200</v>
      </c>
      <c r="N1246" s="4">
        <v>1809043367.3474989</v>
      </c>
      <c r="O1246" s="4">
        <v>0</v>
      </c>
      <c r="P1246" s="4">
        <v>88986570000</v>
      </c>
      <c r="Q1246" s="4">
        <v>0</v>
      </c>
      <c r="R1246" s="4">
        <v>23125870000</v>
      </c>
      <c r="S1246" s="12">
        <v>78106300000</v>
      </c>
      <c r="T1246" s="12">
        <v>-94016200000</v>
      </c>
      <c r="U1246" s="1">
        <f t="shared" si="132"/>
        <v>97688032161.187851</v>
      </c>
      <c r="V1246" s="1">
        <f t="shared" si="133"/>
        <v>100506523567.3475</v>
      </c>
      <c r="W1246" s="1">
        <f t="shared" si="134"/>
        <v>-2818491406.1596527</v>
      </c>
      <c r="X1246" s="1">
        <v>20</v>
      </c>
      <c r="Y1246" s="13">
        <v>459830080714.4472</v>
      </c>
      <c r="Z1246" s="2">
        <v>13097.158855193293</v>
      </c>
      <c r="AA1246" s="2">
        <v>3.2174161336248233</v>
      </c>
      <c r="AB1246" s="2">
        <v>77804657472.303864</v>
      </c>
      <c r="AC1246" s="2">
        <v>158590120713.10117</v>
      </c>
      <c r="AD1246" s="2">
        <v>117584132177.25525</v>
      </c>
      <c r="AE1246" s="2">
        <v>271442233777.97873</v>
      </c>
      <c r="AF1246" s="2">
        <v>0.20576138946801623</v>
      </c>
      <c r="AG1246" s="2">
        <v>56434000</v>
      </c>
      <c r="AH1246" s="1">
        <v>13697189693.834179</v>
      </c>
      <c r="AJ1246">
        <f t="shared" si="136"/>
        <v>1102897190797.0264</v>
      </c>
      <c r="AK1246" s="1">
        <f t="shared" si="131"/>
        <v>71.4227229151995</v>
      </c>
      <c r="AL1246" s="1">
        <f t="shared" si="135"/>
        <v>1100078699390.8667</v>
      </c>
    </row>
    <row r="1247" spans="1:38">
      <c r="A1247" t="s">
        <v>8</v>
      </c>
      <c r="B1247" t="s">
        <v>115</v>
      </c>
      <c r="C1247">
        <v>25</v>
      </c>
      <c r="D1247">
        <v>12</v>
      </c>
      <c r="F1247" s="1">
        <v>1</v>
      </c>
      <c r="G1247" s="1">
        <v>1981</v>
      </c>
      <c r="H1247" s="3">
        <v>7718333500</v>
      </c>
      <c r="I1247" s="3">
        <v>2527426147.6120152</v>
      </c>
      <c r="J1247" s="3">
        <v>0</v>
      </c>
      <c r="K1247" s="3">
        <v>66750840000</v>
      </c>
      <c r="L1247" s="3">
        <v>0</v>
      </c>
      <c r="M1247" s="4">
        <v>8455830099.999999</v>
      </c>
      <c r="N1247" s="4">
        <v>1604124918.8866384</v>
      </c>
      <c r="O1247" s="4">
        <v>0</v>
      </c>
      <c r="P1247" s="4">
        <v>102367500000</v>
      </c>
      <c r="Q1247" s="4">
        <v>0</v>
      </c>
      <c r="R1247" s="4">
        <v>20134120000</v>
      </c>
      <c r="S1247" s="12">
        <v>77071400000</v>
      </c>
      <c r="T1247" s="12">
        <v>-88386400000</v>
      </c>
      <c r="U1247" s="1">
        <f t="shared" si="132"/>
        <v>97130719647.612015</v>
      </c>
      <c r="V1247" s="1">
        <f t="shared" si="133"/>
        <v>112427455018.88664</v>
      </c>
      <c r="W1247" s="1">
        <f t="shared" si="134"/>
        <v>-15296735371.274628</v>
      </c>
      <c r="X1247" s="1">
        <v>21</v>
      </c>
      <c r="Y1247" s="13">
        <v>414976039516.26642</v>
      </c>
      <c r="Z1247" s="2">
        <v>13191.833224380172</v>
      </c>
      <c r="AA1247" s="2">
        <v>0.72286188350946645</v>
      </c>
      <c r="AB1247" s="2">
        <v>75806506557.656281</v>
      </c>
      <c r="AC1247" s="2">
        <v>156113885585.03778</v>
      </c>
      <c r="AD1247" s="2">
        <v>106599284070.85677</v>
      </c>
      <c r="AE1247" s="2">
        <v>245156702435.70093</v>
      </c>
      <c r="AF1247" s="2">
        <v>0.1204222005693905</v>
      </c>
      <c r="AG1247" s="2">
        <v>56502000</v>
      </c>
      <c r="AH1247" s="1">
        <v>14546506584.908171</v>
      </c>
      <c r="AJ1247">
        <f t="shared" si="136"/>
        <v>1265602856711.6438</v>
      </c>
      <c r="AK1247" s="1">
        <f t="shared" si="131"/>
        <v>78.183465064019558</v>
      </c>
      <c r="AL1247" s="1">
        <f t="shared" si="135"/>
        <v>1250306121340.3691</v>
      </c>
    </row>
    <row r="1248" spans="1:38">
      <c r="A1248" t="s">
        <v>8</v>
      </c>
      <c r="B1248" t="s">
        <v>115</v>
      </c>
      <c r="C1248">
        <v>25</v>
      </c>
      <c r="D1248">
        <v>12</v>
      </c>
      <c r="F1248" s="1">
        <v>1</v>
      </c>
      <c r="G1248" s="1">
        <v>1982</v>
      </c>
      <c r="H1248" s="3">
        <v>8424087900</v>
      </c>
      <c r="I1248" s="3">
        <v>2803902236.9674053</v>
      </c>
      <c r="J1248" s="3">
        <v>0</v>
      </c>
      <c r="K1248" s="3">
        <v>62324820000</v>
      </c>
      <c r="L1248" s="3">
        <v>0</v>
      </c>
      <c r="M1248" s="4">
        <v>8121169900</v>
      </c>
      <c r="N1248" s="4">
        <v>1287117370.7471116</v>
      </c>
      <c r="O1248" s="4">
        <v>0</v>
      </c>
      <c r="P1248" s="4">
        <v>100370070000</v>
      </c>
      <c r="Q1248" s="4">
        <v>0</v>
      </c>
      <c r="R1248" s="4">
        <v>14091370000</v>
      </c>
      <c r="S1248" s="12">
        <v>73790800000</v>
      </c>
      <c r="T1248" s="12">
        <v>-81771400000</v>
      </c>
      <c r="U1248" s="1">
        <f t="shared" si="132"/>
        <v>87644180136.967407</v>
      </c>
      <c r="V1248" s="1">
        <f t="shared" si="133"/>
        <v>109778357270.74712</v>
      </c>
      <c r="W1248" s="1">
        <f t="shared" si="134"/>
        <v>-22134177133.779709</v>
      </c>
      <c r="X1248" s="1">
        <v>22</v>
      </c>
      <c r="Y1248" s="13">
        <v>411671085039.37006</v>
      </c>
      <c r="Z1248" s="2">
        <v>13236.553541218844</v>
      </c>
      <c r="AA1248" s="2">
        <v>0.33900001673782754</v>
      </c>
      <c r="AB1248" s="2">
        <v>75513242662.848969</v>
      </c>
      <c r="AC1248" s="2">
        <v>150850888541.55151</v>
      </c>
      <c r="AD1248" s="2">
        <v>99637642448.103073</v>
      </c>
      <c r="AE1248" s="2">
        <v>243912813171.08087</v>
      </c>
      <c r="AF1248" s="2">
        <v>7.4306038130464935E-2</v>
      </c>
      <c r="AG1248" s="2">
        <v>56544000</v>
      </c>
      <c r="AH1248" s="1">
        <v>14267052155.941353</v>
      </c>
      <c r="AJ1248">
        <f t="shared" si="136"/>
        <v>1382332223404.9211</v>
      </c>
      <c r="AK1248" s="1">
        <f t="shared" si="131"/>
        <v>82.540956030541196</v>
      </c>
      <c r="AL1248" s="1">
        <f t="shared" si="135"/>
        <v>1360198046271.1414</v>
      </c>
    </row>
    <row r="1249" spans="1:38">
      <c r="A1249" t="s">
        <v>8</v>
      </c>
      <c r="B1249" t="s">
        <v>115</v>
      </c>
      <c r="C1249">
        <v>25</v>
      </c>
      <c r="D1249">
        <v>12</v>
      </c>
      <c r="F1249" s="1">
        <v>1</v>
      </c>
      <c r="G1249" s="1">
        <v>1983</v>
      </c>
      <c r="H1249" s="3">
        <v>8742995100</v>
      </c>
      <c r="I1249" s="3">
        <v>3495620070.2963762</v>
      </c>
      <c r="J1249" s="3">
        <v>0</v>
      </c>
      <c r="K1249" s="3">
        <v>64281410000</v>
      </c>
      <c r="L1249" s="3">
        <v>0</v>
      </c>
      <c r="M1249" s="4">
        <v>8051220200</v>
      </c>
      <c r="N1249" s="4">
        <v>1354663187.6696215</v>
      </c>
      <c r="O1249" s="4">
        <v>0</v>
      </c>
      <c r="P1249" s="4">
        <v>104839390000</v>
      </c>
      <c r="Q1249" s="4">
        <v>0</v>
      </c>
      <c r="R1249" s="4">
        <v>20105040000</v>
      </c>
      <c r="S1249" s="12">
        <v>72877400000</v>
      </c>
      <c r="T1249" s="12">
        <v>-74588100000</v>
      </c>
      <c r="U1249" s="1">
        <f t="shared" si="132"/>
        <v>96625065170.296371</v>
      </c>
      <c r="V1249" s="1">
        <f t="shared" si="133"/>
        <v>114245273387.66962</v>
      </c>
      <c r="W1249" s="1">
        <f t="shared" si="134"/>
        <v>-17620208217.373245</v>
      </c>
      <c r="X1249" s="1">
        <v>23</v>
      </c>
      <c r="Y1249" s="13">
        <v>426864993115.75726</v>
      </c>
      <c r="Z1249" s="2">
        <v>13386.580863762962</v>
      </c>
      <c r="AA1249" s="2">
        <v>1.1334319169784521</v>
      </c>
      <c r="AB1249" s="2">
        <v>80034421213.666504</v>
      </c>
      <c r="AC1249" s="2">
        <v>148679369919.84525</v>
      </c>
      <c r="AD1249" s="2">
        <v>97569329799.847015</v>
      </c>
      <c r="AE1249" s="2">
        <v>249768612952.57523</v>
      </c>
      <c r="AF1249" s="2">
        <v>3.5364430824418196E-2</v>
      </c>
      <c r="AG1249" s="2">
        <v>56564000</v>
      </c>
      <c r="AH1249" s="1">
        <v>14487607582.040409</v>
      </c>
      <c r="AJ1249">
        <f t="shared" si="136"/>
        <v>1424621338682.1414</v>
      </c>
      <c r="AK1249" s="1">
        <f t="shared" si="131"/>
        <v>82.541769250536163</v>
      </c>
      <c r="AL1249" s="1">
        <f t="shared" si="135"/>
        <v>1407001130464.7681</v>
      </c>
    </row>
    <row r="1250" spans="1:38">
      <c r="A1250" t="s">
        <v>8</v>
      </c>
      <c r="B1250" t="s">
        <v>115</v>
      </c>
      <c r="C1250">
        <v>25</v>
      </c>
      <c r="D1250">
        <v>12</v>
      </c>
      <c r="F1250" s="1">
        <v>1</v>
      </c>
      <c r="G1250" s="1">
        <v>1984</v>
      </c>
      <c r="H1250" s="3">
        <v>13098952000</v>
      </c>
      <c r="I1250" s="3">
        <v>3508479445.0852537</v>
      </c>
      <c r="J1250" s="3">
        <v>0</v>
      </c>
      <c r="K1250" s="3">
        <v>66522710000.000008</v>
      </c>
      <c r="L1250" s="3">
        <v>0</v>
      </c>
      <c r="M1250" s="4">
        <v>12291050000</v>
      </c>
      <c r="N1250" s="4">
        <v>1746997475.9834671</v>
      </c>
      <c r="O1250" s="4">
        <v>0</v>
      </c>
      <c r="P1250" s="4">
        <v>107858410000</v>
      </c>
      <c r="Q1250" s="4">
        <v>0</v>
      </c>
      <c r="R1250" s="4">
        <v>20794610000</v>
      </c>
      <c r="S1250" s="12">
        <v>74563800000</v>
      </c>
      <c r="T1250" s="12">
        <v>-79696000000</v>
      </c>
      <c r="U1250" s="1">
        <f t="shared" si="132"/>
        <v>103924751445.08527</v>
      </c>
      <c r="V1250" s="1">
        <f t="shared" si="133"/>
        <v>121896457475.98346</v>
      </c>
      <c r="W1250" s="1">
        <f t="shared" si="134"/>
        <v>-17971706030.898193</v>
      </c>
      <c r="X1250" s="1">
        <v>24</v>
      </c>
      <c r="Y1250" s="13">
        <v>421898527771.65527</v>
      </c>
      <c r="Z1250" s="2">
        <v>13815.237069482613</v>
      </c>
      <c r="AA1250" s="2">
        <v>3.2021336148651045</v>
      </c>
      <c r="AB1250" s="2">
        <v>78224597751.81839</v>
      </c>
      <c r="AC1250" s="2">
        <v>154602978250.41461</v>
      </c>
      <c r="AD1250" s="2">
        <v>95744968479.171265</v>
      </c>
      <c r="AE1250" s="2">
        <v>247220850782.45538</v>
      </c>
      <c r="AF1250" s="2">
        <v>2.2980175280770204E-2</v>
      </c>
      <c r="AG1250" s="2">
        <v>56577000</v>
      </c>
      <c r="AH1250" s="1">
        <v>14000617656.090828</v>
      </c>
      <c r="AJ1250">
        <f t="shared" si="136"/>
        <v>1471293807161.4238</v>
      </c>
      <c r="AK1250" s="1">
        <f t="shared" si="131"/>
        <v>83.01930817834085</v>
      </c>
      <c r="AL1250" s="1">
        <f t="shared" si="135"/>
        <v>1453322101130.5256</v>
      </c>
    </row>
    <row r="1251" spans="1:38">
      <c r="A1251" t="s">
        <v>8</v>
      </c>
      <c r="B1251" t="s">
        <v>115</v>
      </c>
      <c r="C1251">
        <v>25</v>
      </c>
      <c r="D1251">
        <v>12</v>
      </c>
      <c r="F1251" s="1">
        <v>1</v>
      </c>
      <c r="G1251" s="1">
        <v>1985</v>
      </c>
      <c r="H1251" s="3">
        <v>16599938999.999998</v>
      </c>
      <c r="I1251" s="3">
        <v>5893741969.5028906</v>
      </c>
      <c r="J1251" s="3">
        <v>0</v>
      </c>
      <c r="K1251" s="3">
        <v>82241890000</v>
      </c>
      <c r="L1251" s="3">
        <v>0</v>
      </c>
      <c r="M1251" s="4">
        <v>19949359000</v>
      </c>
      <c r="N1251" s="4">
        <v>5071586980.1019249</v>
      </c>
      <c r="O1251" s="4">
        <v>0</v>
      </c>
      <c r="P1251" s="4">
        <v>131568630000</v>
      </c>
      <c r="Q1251" s="4">
        <v>0</v>
      </c>
      <c r="R1251" s="4">
        <v>15595150000</v>
      </c>
      <c r="S1251" s="12">
        <v>76718400000</v>
      </c>
      <c r="T1251" s="12">
        <v>-82085600000</v>
      </c>
      <c r="U1251" s="1">
        <f t="shared" si="132"/>
        <v>120330720969.50288</v>
      </c>
      <c r="V1251" s="1">
        <f t="shared" si="133"/>
        <v>156589575980.10193</v>
      </c>
      <c r="W1251" s="1">
        <f t="shared" si="134"/>
        <v>-36258855010.599045</v>
      </c>
      <c r="X1251" s="1">
        <v>25</v>
      </c>
      <c r="Y1251" s="13">
        <v>435705088124.93665</v>
      </c>
      <c r="Z1251" s="2">
        <v>14197.784106949997</v>
      </c>
      <c r="AA1251" s="2">
        <v>2.7690226055723457</v>
      </c>
      <c r="AB1251" s="2">
        <v>81445086705.202316</v>
      </c>
      <c r="AC1251" s="2">
        <v>156201074792.70316</v>
      </c>
      <c r="AD1251" s="2">
        <v>97057946987.120987</v>
      </c>
      <c r="AE1251" s="2">
        <v>255197951526.21439</v>
      </c>
      <c r="AF1251" s="2">
        <v>2.8276045076624151E-2</v>
      </c>
      <c r="AG1251" s="2">
        <v>56593000</v>
      </c>
      <c r="AH1251" s="1">
        <v>14967405207.227716</v>
      </c>
      <c r="AI1251" s="3"/>
      <c r="AJ1251">
        <f t="shared" si="136"/>
        <v>1527179319203.27</v>
      </c>
      <c r="AK1251" s="1">
        <f t="shared" si="131"/>
        <v>84.058447936084903</v>
      </c>
      <c r="AL1251" s="1">
        <f t="shared" si="135"/>
        <v>1490920464192.6709</v>
      </c>
    </row>
    <row r="1252" spans="1:38">
      <c r="A1252" t="s">
        <v>8</v>
      </c>
      <c r="B1252" t="s">
        <v>115</v>
      </c>
      <c r="C1252">
        <v>25</v>
      </c>
      <c r="D1252">
        <v>12</v>
      </c>
      <c r="F1252" s="1">
        <v>1</v>
      </c>
      <c r="G1252" s="1">
        <v>1986</v>
      </c>
      <c r="H1252" s="3">
        <v>26079979000</v>
      </c>
      <c r="I1252" s="3">
        <v>8412391224.805728</v>
      </c>
      <c r="J1252" s="3">
        <v>0</v>
      </c>
      <c r="K1252" s="3">
        <v>102359860000</v>
      </c>
      <c r="L1252" s="3">
        <v>0</v>
      </c>
      <c r="M1252" s="4">
        <v>26929680000</v>
      </c>
      <c r="N1252" s="4">
        <v>9202057388.1172867</v>
      </c>
      <c r="O1252" s="4">
        <v>0</v>
      </c>
      <c r="P1252" s="4">
        <v>165089520000</v>
      </c>
      <c r="Q1252" s="4">
        <v>0</v>
      </c>
      <c r="R1252" s="4">
        <v>19987250000</v>
      </c>
      <c r="S1252" s="12">
        <v>97206600000</v>
      </c>
      <c r="T1252" s="12">
        <v>-92158900000</v>
      </c>
      <c r="U1252" s="1">
        <f t="shared" si="132"/>
        <v>156839480224.80573</v>
      </c>
      <c r="V1252" s="1">
        <f t="shared" si="133"/>
        <v>201221257388.11728</v>
      </c>
      <c r="W1252" s="1">
        <f t="shared" si="134"/>
        <v>-44381777163.311554</v>
      </c>
      <c r="X1252" s="1">
        <v>26</v>
      </c>
      <c r="Y1252" s="13">
        <v>617003094687.6217</v>
      </c>
      <c r="Z1252" s="2">
        <v>14603.062632406687</v>
      </c>
      <c r="AA1252" s="2">
        <v>2.854519567305573</v>
      </c>
      <c r="AB1252" s="2">
        <v>113408234835.69295</v>
      </c>
      <c r="AC1252" s="2">
        <v>160550375887.23053</v>
      </c>
      <c r="AD1252" s="2">
        <v>132664885377.32173</v>
      </c>
      <c r="AE1252" s="2">
        <v>361455903364.07324</v>
      </c>
      <c r="AF1252" s="2">
        <v>5.3008684601877493E-3</v>
      </c>
      <c r="AG1252" s="2">
        <v>56596000</v>
      </c>
      <c r="AH1252" s="1">
        <v>20465580921.619099</v>
      </c>
      <c r="AJ1252">
        <f t="shared" si="136"/>
        <v>1633058256323.8528</v>
      </c>
      <c r="AK1252" s="1">
        <f t="shared" si="131"/>
        <v>86.025109923699844</v>
      </c>
      <c r="AL1252" s="1">
        <f t="shared" si="135"/>
        <v>1588676479160.5413</v>
      </c>
    </row>
    <row r="1253" spans="1:38">
      <c r="A1253" t="s">
        <v>8</v>
      </c>
      <c r="B1253" t="s">
        <v>115</v>
      </c>
      <c r="C1253">
        <v>25</v>
      </c>
      <c r="D1253">
        <v>12</v>
      </c>
      <c r="F1253" s="1">
        <v>1</v>
      </c>
      <c r="G1253" s="1">
        <v>1987</v>
      </c>
      <c r="H1253" s="3">
        <v>32331836000</v>
      </c>
      <c r="I1253" s="3">
        <v>9640928934.4978237</v>
      </c>
      <c r="J1253" s="3">
        <v>0</v>
      </c>
      <c r="K1253" s="3">
        <v>124230900000</v>
      </c>
      <c r="L1253" s="3">
        <v>0</v>
      </c>
      <c r="M1253" s="4">
        <v>32951891000.000004</v>
      </c>
      <c r="N1253" s="4">
        <v>7259644738.4941673</v>
      </c>
      <c r="O1253" s="4">
        <v>0</v>
      </c>
      <c r="P1253" s="4">
        <v>206313450000</v>
      </c>
      <c r="Q1253" s="4">
        <v>0</v>
      </c>
      <c r="R1253" s="4">
        <v>30213530000</v>
      </c>
      <c r="S1253" s="12">
        <v>116712000000</v>
      </c>
      <c r="T1253" s="12">
        <v>-116628000000</v>
      </c>
      <c r="U1253" s="1">
        <f t="shared" si="132"/>
        <v>196417194934.49783</v>
      </c>
      <c r="V1253" s="1">
        <f t="shared" si="133"/>
        <v>246524985738.49417</v>
      </c>
      <c r="W1253" s="1">
        <f t="shared" si="134"/>
        <v>-50107790803.996338</v>
      </c>
      <c r="X1253" s="1">
        <v>27</v>
      </c>
      <c r="Y1253" s="13">
        <v>776293080221.09351</v>
      </c>
      <c r="Z1253" s="2">
        <v>15067.589256915933</v>
      </c>
      <c r="AA1253" s="2">
        <v>3.181021928087759</v>
      </c>
      <c r="AB1253" s="2">
        <v>148465790259.93427</v>
      </c>
      <c r="AC1253" s="2">
        <v>168288482715.12808</v>
      </c>
      <c r="AD1253" s="2">
        <v>166933235585.59906</v>
      </c>
      <c r="AE1253" s="2">
        <v>452831192112.33942</v>
      </c>
      <c r="AF1253" s="2">
        <v>1.0600894018653202E-2</v>
      </c>
      <c r="AG1253" s="2">
        <v>56602000</v>
      </c>
      <c r="AH1253" s="1">
        <v>25525970973.50956</v>
      </c>
      <c r="AJ1253">
        <f t="shared" si="136"/>
        <v>1765691509191.6406</v>
      </c>
      <c r="AK1253" s="1">
        <f t="shared" si="131"/>
        <v>87.727374196924899</v>
      </c>
      <c r="AL1253" s="1">
        <f t="shared" si="135"/>
        <v>1715583718387.6443</v>
      </c>
    </row>
    <row r="1254" spans="1:38">
      <c r="A1254" t="s">
        <v>8</v>
      </c>
      <c r="B1254" t="s">
        <v>115</v>
      </c>
      <c r="C1254">
        <v>25</v>
      </c>
      <c r="D1254">
        <v>12</v>
      </c>
      <c r="F1254" s="1">
        <v>1</v>
      </c>
      <c r="G1254" s="1">
        <v>1988</v>
      </c>
      <c r="H1254" s="3">
        <v>37431555000</v>
      </c>
      <c r="I1254" s="3">
        <v>10956958456.877111</v>
      </c>
      <c r="J1254" s="3">
        <v>0</v>
      </c>
      <c r="K1254" s="3">
        <v>128263000000</v>
      </c>
      <c r="L1254" s="3">
        <v>0</v>
      </c>
      <c r="M1254" s="4">
        <v>38528988000</v>
      </c>
      <c r="N1254" s="4">
        <v>9419223972.5626602</v>
      </c>
      <c r="O1254" s="4">
        <v>0</v>
      </c>
      <c r="P1254" s="4">
        <v>218730420000</v>
      </c>
      <c r="Q1254" s="4">
        <v>0</v>
      </c>
      <c r="R1254" s="4">
        <v>34715280000</v>
      </c>
      <c r="S1254" s="12">
        <v>127860000000</v>
      </c>
      <c r="T1254" s="12">
        <v>-128784000000</v>
      </c>
      <c r="U1254" s="1">
        <f t="shared" si="132"/>
        <v>211366793456.87711</v>
      </c>
      <c r="V1254" s="1">
        <f t="shared" si="133"/>
        <v>266678631972.56265</v>
      </c>
      <c r="W1254" s="1">
        <f t="shared" si="134"/>
        <v>-55311838515.685547</v>
      </c>
      <c r="X1254" s="1">
        <v>28</v>
      </c>
      <c r="Y1254" s="13">
        <v>859052483338.29211</v>
      </c>
      <c r="Z1254" s="2">
        <v>15692.09543157362</v>
      </c>
      <c r="AA1254" s="2">
        <v>4.144698690741393</v>
      </c>
      <c r="AB1254" s="2">
        <v>167768521273.43051</v>
      </c>
      <c r="AC1254" s="2">
        <v>180385737926.11023</v>
      </c>
      <c r="AD1254" s="2">
        <v>188109998838.1434</v>
      </c>
      <c r="AE1254" s="2">
        <v>496995537042.54687</v>
      </c>
      <c r="AF1254" s="2">
        <v>4.769012110063417E-2</v>
      </c>
      <c r="AG1254" s="2">
        <v>56629000</v>
      </c>
      <c r="AH1254" s="1">
        <v>27695620105.57045</v>
      </c>
      <c r="AJ1254">
        <f t="shared" si="136"/>
        <v>1927140918253.0913</v>
      </c>
      <c r="AK1254" s="1">
        <f t="shared" si="131"/>
        <v>90.00287293802127</v>
      </c>
      <c r="AL1254" s="1">
        <f t="shared" si="135"/>
        <v>1871829079737.4058</v>
      </c>
    </row>
    <row r="1255" spans="1:38">
      <c r="A1255" t="s">
        <v>8</v>
      </c>
      <c r="B1255" t="s">
        <v>115</v>
      </c>
      <c r="C1255">
        <v>25</v>
      </c>
      <c r="D1255">
        <v>12</v>
      </c>
      <c r="F1255" s="1">
        <v>1</v>
      </c>
      <c r="G1255" s="1">
        <v>1989</v>
      </c>
      <c r="H1255" s="3">
        <v>43462418000</v>
      </c>
      <c r="I1255" s="3">
        <v>17980127899.3209</v>
      </c>
      <c r="J1255" s="3">
        <v>0</v>
      </c>
      <c r="K1255" s="3">
        <v>164616170000</v>
      </c>
      <c r="L1255" s="3">
        <v>0</v>
      </c>
      <c r="M1255" s="4">
        <v>50936641000</v>
      </c>
      <c r="N1255" s="4">
        <v>13787036897.097433</v>
      </c>
      <c r="O1255" s="4">
        <v>0</v>
      </c>
      <c r="P1255" s="4">
        <v>286613030000</v>
      </c>
      <c r="Q1255" s="4">
        <v>0</v>
      </c>
      <c r="R1255" s="4">
        <v>46719700000</v>
      </c>
      <c r="S1255" s="12">
        <v>140556000000</v>
      </c>
      <c r="T1255" s="12">
        <v>-142219000000</v>
      </c>
      <c r="U1255" s="1">
        <f t="shared" si="132"/>
        <v>272778415899.32089</v>
      </c>
      <c r="V1255" s="1">
        <f t="shared" si="133"/>
        <v>351336707897.09741</v>
      </c>
      <c r="W1255" s="1">
        <f t="shared" si="134"/>
        <v>-78558291997.77652</v>
      </c>
      <c r="X1255" s="1">
        <v>29</v>
      </c>
      <c r="Y1255" s="13">
        <v>894751916878.35168</v>
      </c>
      <c r="Z1255" s="2">
        <v>16211.493960000071</v>
      </c>
      <c r="AA1255" s="2">
        <v>3.3099373547103426</v>
      </c>
      <c r="AB1255" s="2">
        <v>172998871013.26559</v>
      </c>
      <c r="AC1255" s="2">
        <v>188295204843.37576</v>
      </c>
      <c r="AD1255" s="2">
        <v>196341135393.73413</v>
      </c>
      <c r="AE1255" s="2">
        <v>522217329946.37311</v>
      </c>
      <c r="AF1255" s="2">
        <v>7.5904011552418257E-2</v>
      </c>
      <c r="AG1255" s="2">
        <v>56672000</v>
      </c>
      <c r="AH1255" s="1">
        <v>28293278588.584393</v>
      </c>
      <c r="AJ1255">
        <f t="shared" si="136"/>
        <v>2090941711025.0894</v>
      </c>
      <c r="AK1255" s="1">
        <f t="shared" si="131"/>
        <v>92.169945719934901</v>
      </c>
      <c r="AL1255" s="1">
        <f t="shared" si="135"/>
        <v>2012383419027.3127</v>
      </c>
    </row>
    <row r="1256" spans="1:38">
      <c r="A1256" t="s">
        <v>8</v>
      </c>
      <c r="B1256" t="s">
        <v>115</v>
      </c>
      <c r="C1256">
        <v>25</v>
      </c>
      <c r="D1256">
        <v>12</v>
      </c>
      <c r="F1256" s="1">
        <v>1</v>
      </c>
      <c r="G1256" s="1">
        <v>1990</v>
      </c>
      <c r="H1256" s="3">
        <v>57261426000</v>
      </c>
      <c r="I1256" s="3">
        <v>22593949318.558628</v>
      </c>
      <c r="J1256" s="3">
        <v>0</v>
      </c>
      <c r="K1256" s="3">
        <v>214900720000</v>
      </c>
      <c r="L1256" s="3">
        <v>0</v>
      </c>
      <c r="M1256" s="4">
        <v>59997352000</v>
      </c>
      <c r="N1256" s="4">
        <v>26538049652.93758</v>
      </c>
      <c r="O1256" s="4">
        <v>0</v>
      </c>
      <c r="P1256" s="4">
        <v>395554630000</v>
      </c>
      <c r="Q1256" s="4">
        <v>0</v>
      </c>
      <c r="R1256" s="4">
        <v>62927110000</v>
      </c>
      <c r="S1256" s="12">
        <v>170304000000</v>
      </c>
      <c r="T1256" s="12">
        <v>-171778000000</v>
      </c>
      <c r="U1256" s="1">
        <f t="shared" si="132"/>
        <v>357683205318.55859</v>
      </c>
      <c r="V1256" s="1">
        <f t="shared" si="133"/>
        <v>482090031652.93756</v>
      </c>
      <c r="W1256" s="1">
        <f t="shared" si="134"/>
        <v>-124406826334.37897</v>
      </c>
      <c r="X1256" s="1">
        <v>30</v>
      </c>
      <c r="Y1256" s="13">
        <v>1133406604072.3982</v>
      </c>
      <c r="Z1256" s="2">
        <v>16530.538751008717</v>
      </c>
      <c r="AA1256" s="2">
        <v>1.9680159755531861</v>
      </c>
      <c r="AB1256" s="2">
        <v>228209437621.20233</v>
      </c>
      <c r="AC1256" s="2">
        <v>196392592468.21454</v>
      </c>
      <c r="AD1256" s="2">
        <v>250035576969.9418</v>
      </c>
      <c r="AE1256" s="2">
        <v>649727537168.71362</v>
      </c>
      <c r="AF1256" s="2">
        <v>8.2899000258621555E-2</v>
      </c>
      <c r="AG1256" s="2">
        <v>56719000</v>
      </c>
      <c r="AH1256" s="1">
        <v>36203502529.009232</v>
      </c>
      <c r="AJ1256">
        <f t="shared" si="136"/>
        <v>2299829052587.4307</v>
      </c>
      <c r="AK1256" s="1">
        <f t="shared" si="131"/>
        <v>94.120944997213314</v>
      </c>
      <c r="AL1256" s="1">
        <f t="shared" si="135"/>
        <v>2175422226253.0518</v>
      </c>
    </row>
    <row r="1257" spans="1:38">
      <c r="A1257" t="s">
        <v>8</v>
      </c>
      <c r="B1257" t="s">
        <v>115</v>
      </c>
      <c r="C1257">
        <v>25</v>
      </c>
      <c r="D1257">
        <v>12</v>
      </c>
      <c r="F1257" s="1">
        <v>1</v>
      </c>
      <c r="G1257" s="1">
        <v>1991</v>
      </c>
      <c r="H1257" s="3">
        <v>67232812999.999992</v>
      </c>
      <c r="I1257" s="3">
        <v>27082626454.020718</v>
      </c>
      <c r="J1257" s="3">
        <v>0</v>
      </c>
      <c r="K1257" s="3">
        <v>258658960000</v>
      </c>
      <c r="L1257" s="3">
        <v>0</v>
      </c>
      <c r="M1257" s="4">
        <v>61576289000</v>
      </c>
      <c r="N1257" s="4">
        <v>26714555832.795673</v>
      </c>
      <c r="O1257" s="4">
        <v>0</v>
      </c>
      <c r="P1257" s="4">
        <v>458853590000</v>
      </c>
      <c r="Q1257" s="4">
        <v>0</v>
      </c>
      <c r="R1257" s="4">
        <v>48679440000</v>
      </c>
      <c r="S1257" s="12">
        <v>169465000000</v>
      </c>
      <c r="T1257" s="12">
        <v>-172049000000</v>
      </c>
      <c r="U1257" s="1">
        <f t="shared" si="132"/>
        <v>401653839454.02069</v>
      </c>
      <c r="V1257" s="1">
        <f t="shared" si="133"/>
        <v>547144434832.79565</v>
      </c>
      <c r="W1257" s="1">
        <f t="shared" si="134"/>
        <v>-145490595378.77496</v>
      </c>
      <c r="X1257" s="1">
        <v>31</v>
      </c>
      <c r="Y1257" s="13">
        <v>1195264703137.1936</v>
      </c>
      <c r="Z1257" s="2">
        <v>16772.348411065082</v>
      </c>
      <c r="AA1257" s="2">
        <v>1.4628056816454915</v>
      </c>
      <c r="AB1257" s="2">
        <v>241765256750.4292</v>
      </c>
      <c r="AC1257" s="2">
        <v>198916504082.366</v>
      </c>
      <c r="AD1257" s="2">
        <v>258894161685.65628</v>
      </c>
      <c r="AE1257" s="2">
        <v>689132823474.32495</v>
      </c>
      <c r="AF1257" s="2">
        <v>6.9881605080073031E-2</v>
      </c>
      <c r="AG1257" s="2">
        <v>56758650</v>
      </c>
      <c r="AH1257" s="1">
        <v>37562133606.59623</v>
      </c>
      <c r="AJ1257">
        <f t="shared" si="136"/>
        <v>2499039641242.438</v>
      </c>
      <c r="AK1257" s="1">
        <f t="shared" si="131"/>
        <v>95.498315964464666</v>
      </c>
      <c r="AL1257" s="1">
        <f t="shared" si="135"/>
        <v>2353549045863.6631</v>
      </c>
    </row>
    <row r="1258" spans="1:38">
      <c r="A1258" t="s">
        <v>8</v>
      </c>
      <c r="B1258" t="s">
        <v>115</v>
      </c>
      <c r="C1258">
        <v>25</v>
      </c>
      <c r="D1258">
        <v>12</v>
      </c>
      <c r="F1258" s="1">
        <v>1</v>
      </c>
      <c r="G1258" s="1">
        <v>1992</v>
      </c>
      <c r="H1258" s="3">
        <v>71004039000</v>
      </c>
      <c r="I1258" s="3">
        <v>22658695964.73024</v>
      </c>
      <c r="J1258" s="3">
        <v>0</v>
      </c>
      <c r="K1258" s="3">
        <v>275748150000</v>
      </c>
      <c r="L1258" s="3">
        <v>0</v>
      </c>
      <c r="M1258" s="4">
        <v>50730191000</v>
      </c>
      <c r="N1258" s="4">
        <v>20763606008.38369</v>
      </c>
      <c r="O1258" s="4">
        <v>0</v>
      </c>
      <c r="P1258" s="4">
        <v>463108680000</v>
      </c>
      <c r="Q1258" s="4">
        <v>0</v>
      </c>
      <c r="R1258" s="4">
        <v>27643470000</v>
      </c>
      <c r="S1258" s="12">
        <v>178155000000</v>
      </c>
      <c r="T1258" s="12">
        <v>-178355000000</v>
      </c>
      <c r="U1258" s="1">
        <f t="shared" si="132"/>
        <v>397054354964.73022</v>
      </c>
      <c r="V1258" s="1">
        <f t="shared" si="133"/>
        <v>534602477008.38367</v>
      </c>
      <c r="W1258" s="1">
        <f t="shared" si="134"/>
        <v>-137548122043.65344</v>
      </c>
      <c r="X1258" s="1">
        <v>32</v>
      </c>
      <c r="Y1258" s="13">
        <v>1265800120974.0771</v>
      </c>
      <c r="Z1258" s="2">
        <v>16890.383569445206</v>
      </c>
      <c r="AA1258" s="2">
        <v>0.70374854783159435</v>
      </c>
      <c r="AB1258" s="2">
        <v>254516889238.02045</v>
      </c>
      <c r="AC1258" s="2">
        <v>196129364513.54346</v>
      </c>
      <c r="AD1258" s="2">
        <v>267178276512.17599</v>
      </c>
      <c r="AE1258" s="2">
        <v>741377872741.55542</v>
      </c>
      <c r="AF1258" s="2">
        <v>6.8688397796310877E-2</v>
      </c>
      <c r="AG1258" s="2">
        <v>56797650</v>
      </c>
      <c r="AH1258" s="1">
        <v>36829784965.509926</v>
      </c>
      <c r="AJ1258">
        <f t="shared" si="136"/>
        <v>2660520338854.9951</v>
      </c>
      <c r="AK1258" s="1">
        <f t="shared" si="131"/>
        <v>95.269987547023646</v>
      </c>
      <c r="AL1258" s="1">
        <f t="shared" si="135"/>
        <v>2522972216811.3418</v>
      </c>
    </row>
    <row r="1259" spans="1:38">
      <c r="A1259" t="s">
        <v>8</v>
      </c>
      <c r="B1259" t="s">
        <v>115</v>
      </c>
      <c r="C1259">
        <v>25</v>
      </c>
      <c r="D1259">
        <v>12</v>
      </c>
      <c r="F1259" s="1">
        <v>1</v>
      </c>
      <c r="G1259" s="1">
        <v>1993</v>
      </c>
      <c r="H1259" s="3">
        <v>81892289000</v>
      </c>
      <c r="I1259" s="3">
        <v>30122500005.911659</v>
      </c>
      <c r="J1259" s="3">
        <v>0</v>
      </c>
      <c r="K1259" s="3">
        <v>306567000000</v>
      </c>
      <c r="L1259" s="3">
        <v>0</v>
      </c>
      <c r="M1259" s="4">
        <v>54537930000</v>
      </c>
      <c r="N1259" s="4">
        <v>29901765472.549835</v>
      </c>
      <c r="O1259" s="4">
        <v>0</v>
      </c>
      <c r="P1259" s="4">
        <v>469690200000</v>
      </c>
      <c r="Q1259" s="4">
        <v>0</v>
      </c>
      <c r="R1259" s="4">
        <v>27544780000</v>
      </c>
      <c r="S1259" s="12">
        <v>169153000000</v>
      </c>
      <c r="T1259" s="12">
        <v>-140264000000</v>
      </c>
      <c r="U1259" s="1">
        <f t="shared" si="132"/>
        <v>446126569005.91162</v>
      </c>
      <c r="V1259" s="1">
        <f t="shared" si="133"/>
        <v>554129895472.5498</v>
      </c>
      <c r="W1259" s="1">
        <f t="shared" si="134"/>
        <v>-108003326466.63818</v>
      </c>
      <c r="X1259" s="1">
        <v>33</v>
      </c>
      <c r="Y1259" s="13">
        <v>1020989390919.1584</v>
      </c>
      <c r="Z1259" s="2">
        <v>16730.021635277484</v>
      </c>
      <c r="AA1259" s="2">
        <v>-0.94942742720076012</v>
      </c>
      <c r="AB1259" s="2">
        <v>203802141011.44333</v>
      </c>
      <c r="AC1259" s="2">
        <v>173658458243.0441</v>
      </c>
      <c r="AD1259" s="2">
        <v>192334760674.29556</v>
      </c>
      <c r="AE1259" s="2">
        <v>592948944259.87451</v>
      </c>
      <c r="AF1259" s="2">
        <v>6.177924413956782E-2</v>
      </c>
      <c r="AG1259" s="2">
        <v>56832750</v>
      </c>
      <c r="AH1259" s="1">
        <v>25923161186.270554</v>
      </c>
      <c r="AJ1259">
        <f t="shared" ref="AJ1259:AJ1276" si="137">+IF(ISNUMBER((AJ1258*0.96*AK1259/AK1258)+AD1259),(AJ1258*0.96*AK1259/AK1258)+AD1259,"")</f>
        <v>2780173118958.3867</v>
      </c>
      <c r="AK1259" s="1">
        <f t="shared" si="131"/>
        <v>96.528473430729051</v>
      </c>
      <c r="AL1259" s="1">
        <f t="shared" si="135"/>
        <v>2672169792491.7485</v>
      </c>
    </row>
    <row r="1260" spans="1:38">
      <c r="A1260" t="s">
        <v>8</v>
      </c>
      <c r="B1260" t="s">
        <v>115</v>
      </c>
      <c r="C1260">
        <v>25</v>
      </c>
      <c r="D1260">
        <v>12</v>
      </c>
      <c r="F1260" s="1">
        <v>1</v>
      </c>
      <c r="G1260" s="1">
        <v>1994</v>
      </c>
      <c r="H1260" s="3">
        <v>91096742000</v>
      </c>
      <c r="I1260" s="3">
        <v>34074576898.229462</v>
      </c>
      <c r="J1260" s="3">
        <v>0</v>
      </c>
      <c r="K1260" s="3">
        <v>353603000000</v>
      </c>
      <c r="L1260" s="3">
        <v>0</v>
      </c>
      <c r="M1260" s="4">
        <v>60954512000</v>
      </c>
      <c r="N1260" s="4">
        <v>29888055774.478916</v>
      </c>
      <c r="O1260" s="4">
        <v>0</v>
      </c>
      <c r="P1260" s="4">
        <v>515539300000</v>
      </c>
      <c r="Q1260" s="4">
        <v>0</v>
      </c>
      <c r="R1260" s="4">
        <v>32265470000</v>
      </c>
      <c r="S1260" s="12">
        <v>191421000000</v>
      </c>
      <c r="T1260" s="12">
        <v>-159854000000</v>
      </c>
      <c r="U1260" s="1">
        <f t="shared" si="132"/>
        <v>511039788898.22949</v>
      </c>
      <c r="V1260" s="1">
        <f t="shared" si="133"/>
        <v>606381867774.47888</v>
      </c>
      <c r="W1260" s="1">
        <f t="shared" si="134"/>
        <v>-95342078876.24939</v>
      </c>
      <c r="X1260" s="1">
        <v>34</v>
      </c>
      <c r="Y1260" s="13">
        <v>1053924224303.5543</v>
      </c>
      <c r="Z1260" s="2">
        <v>17086.45586312691</v>
      </c>
      <c r="AA1260" s="2">
        <v>2.1305066760812537</v>
      </c>
      <c r="AB1260" s="2">
        <v>202926272814.60135</v>
      </c>
      <c r="AC1260" s="2">
        <v>174416749428.78207</v>
      </c>
      <c r="AD1260" s="2">
        <v>194947454370.7973</v>
      </c>
      <c r="AE1260" s="2">
        <v>617654513688.76086</v>
      </c>
      <c r="AF1260" s="2">
        <v>2.0936439509463951E-2</v>
      </c>
      <c r="AG1260" s="2">
        <v>56844650</v>
      </c>
      <c r="AH1260" s="1">
        <v>22883672658.269669</v>
      </c>
      <c r="AJ1260">
        <f t="shared" si="137"/>
        <v>2902836588569.1812</v>
      </c>
      <c r="AK1260" s="1">
        <f t="shared" si="131"/>
        <v>97.936199009134512</v>
      </c>
      <c r="AL1260" s="1">
        <f t="shared" si="135"/>
        <v>2807494509692.9316</v>
      </c>
    </row>
    <row r="1261" spans="1:38">
      <c r="A1261" t="s">
        <v>8</v>
      </c>
      <c r="B1261" t="s">
        <v>115</v>
      </c>
      <c r="C1261">
        <v>25</v>
      </c>
      <c r="D1261">
        <v>12</v>
      </c>
      <c r="F1261" s="1">
        <v>1</v>
      </c>
      <c r="G1261" s="1">
        <v>1995</v>
      </c>
      <c r="H1261" s="3">
        <v>109176380000</v>
      </c>
      <c r="I1261" s="3">
        <v>42154198787.381622</v>
      </c>
      <c r="J1261" s="3">
        <v>0</v>
      </c>
      <c r="K1261" s="3">
        <v>414330600000</v>
      </c>
      <c r="L1261" s="3">
        <v>0</v>
      </c>
      <c r="M1261" s="4">
        <v>65980109000</v>
      </c>
      <c r="N1261" s="4">
        <v>44177002029.776657</v>
      </c>
      <c r="O1261" s="4">
        <v>0</v>
      </c>
      <c r="P1261" s="4">
        <v>567687600000</v>
      </c>
      <c r="Q1261" s="4">
        <v>0</v>
      </c>
      <c r="R1261" s="4">
        <v>34905110000</v>
      </c>
      <c r="S1261" s="12">
        <v>233998000000</v>
      </c>
      <c r="T1261" s="12">
        <v>-195269000000</v>
      </c>
      <c r="U1261" s="1">
        <f t="shared" si="132"/>
        <v>600566288787.38159</v>
      </c>
      <c r="V1261" s="1">
        <f t="shared" si="133"/>
        <v>677844711029.77661</v>
      </c>
      <c r="W1261" s="1">
        <f t="shared" si="134"/>
        <v>-77278422242.39502</v>
      </c>
      <c r="X1261" s="1">
        <v>35</v>
      </c>
      <c r="Y1261" s="13">
        <v>1126041431118.5071</v>
      </c>
      <c r="Z1261" s="2">
        <v>17569.035596340291</v>
      </c>
      <c r="AA1261" s="2">
        <v>2.8243407356045367</v>
      </c>
      <c r="AB1261" s="2">
        <v>202247711874.47995</v>
      </c>
      <c r="AC1261" s="2">
        <v>186486372366.86942</v>
      </c>
      <c r="AD1261" s="2">
        <v>214651212409.36646</v>
      </c>
      <c r="AE1261" s="2">
        <v>657671099488.88623</v>
      </c>
      <c r="AF1261" s="2">
        <v>2.5507791972130918E-3</v>
      </c>
      <c r="AG1261" s="2">
        <v>56846100</v>
      </c>
      <c r="AH1261" s="1">
        <v>23147945031.834499</v>
      </c>
      <c r="AJ1261">
        <f t="shared" si="137"/>
        <v>3040212708976.5195</v>
      </c>
      <c r="AK1261" s="1">
        <f t="shared" si="131"/>
        <v>99.301129184739438</v>
      </c>
      <c r="AL1261" s="1">
        <f t="shared" si="135"/>
        <v>2962934286734.1245</v>
      </c>
    </row>
    <row r="1262" spans="1:38">
      <c r="A1262" t="s">
        <v>8</v>
      </c>
      <c r="B1262" t="s">
        <v>115</v>
      </c>
      <c r="C1262">
        <v>25</v>
      </c>
      <c r="D1262">
        <v>12</v>
      </c>
      <c r="F1262" s="1">
        <v>1</v>
      </c>
      <c r="G1262" s="1">
        <v>1996</v>
      </c>
      <c r="H1262" s="3">
        <v>113250630000</v>
      </c>
      <c r="I1262" s="3">
        <v>51022746355.769203</v>
      </c>
      <c r="J1262" s="3">
        <v>0</v>
      </c>
      <c r="K1262" s="3">
        <v>526343199999.99994</v>
      </c>
      <c r="L1262" s="3">
        <v>0</v>
      </c>
      <c r="M1262" s="4">
        <v>74640172000</v>
      </c>
      <c r="N1262" s="4">
        <v>73238685591.710114</v>
      </c>
      <c r="O1262" s="4">
        <v>0</v>
      </c>
      <c r="P1262" s="4">
        <v>659770600000</v>
      </c>
      <c r="Q1262" s="4">
        <v>0</v>
      </c>
      <c r="R1262" s="4">
        <v>45948180000</v>
      </c>
      <c r="S1262" s="12">
        <v>252039000000</v>
      </c>
      <c r="T1262" s="12">
        <v>-197921000000</v>
      </c>
      <c r="U1262" s="1">
        <f t="shared" si="132"/>
        <v>736564756355.76917</v>
      </c>
      <c r="V1262" s="1">
        <f t="shared" si="133"/>
        <v>807649457591.71008</v>
      </c>
      <c r="W1262" s="1">
        <f t="shared" si="134"/>
        <v>-71084701235.940918</v>
      </c>
      <c r="X1262" s="1">
        <v>36</v>
      </c>
      <c r="Y1262" s="13">
        <v>1259602980298.6572</v>
      </c>
      <c r="Z1262" s="2">
        <v>17756.267087161123</v>
      </c>
      <c r="AA1262" s="2">
        <v>1.0656902013439549</v>
      </c>
      <c r="AB1262" s="2">
        <v>229968628435.18634</v>
      </c>
      <c r="AC1262" s="2">
        <v>190831420831.03009</v>
      </c>
      <c r="AD1262" s="2">
        <v>238615901618.77274</v>
      </c>
      <c r="AE1262" s="2">
        <v>729396767473.96155</v>
      </c>
      <c r="AF1262" s="2">
        <v>2.9373250677956136E-2</v>
      </c>
      <c r="AG1262" s="2">
        <v>56862800</v>
      </c>
      <c r="AH1262" s="1">
        <v>27127754063.628445</v>
      </c>
      <c r="AJ1262">
        <f t="shared" si="137"/>
        <v>3155190731651.0552</v>
      </c>
      <c r="AK1262" s="1">
        <f t="shared" si="131"/>
        <v>99.232082895215257</v>
      </c>
      <c r="AL1262" s="1">
        <f t="shared" si="135"/>
        <v>3084106030415.1143</v>
      </c>
    </row>
    <row r="1263" spans="1:38">
      <c r="A1263" t="s">
        <v>8</v>
      </c>
      <c r="B1263" t="s">
        <v>115</v>
      </c>
      <c r="C1263">
        <v>25</v>
      </c>
      <c r="D1263">
        <v>12</v>
      </c>
      <c r="F1263" s="1">
        <v>1</v>
      </c>
      <c r="G1263" s="1">
        <v>1997</v>
      </c>
      <c r="H1263" s="3">
        <v>130667530000</v>
      </c>
      <c r="I1263" s="3">
        <v>75621947704.451935</v>
      </c>
      <c r="J1263" s="3">
        <v>0</v>
      </c>
      <c r="K1263" s="3">
        <v>541998626039.50269</v>
      </c>
      <c r="L1263" s="3">
        <v>0</v>
      </c>
      <c r="M1263" s="4">
        <v>83157594000</v>
      </c>
      <c r="N1263" s="4">
        <v>108927910653.30009</v>
      </c>
      <c r="O1263" s="4">
        <v>0</v>
      </c>
      <c r="P1263" s="4">
        <v>688779000000</v>
      </c>
      <c r="Q1263" s="4">
        <v>0</v>
      </c>
      <c r="R1263" s="4">
        <v>55738560000</v>
      </c>
      <c r="S1263" s="12">
        <v>240404000000</v>
      </c>
      <c r="T1263" s="12">
        <v>-200527000000</v>
      </c>
      <c r="U1263" s="1">
        <f t="shared" si="132"/>
        <v>804026663743.95459</v>
      </c>
      <c r="V1263" s="1">
        <f t="shared" si="133"/>
        <v>880864504653.30005</v>
      </c>
      <c r="W1263" s="1">
        <f t="shared" si="134"/>
        <v>-76837840909.345459</v>
      </c>
      <c r="X1263" s="1">
        <v>37</v>
      </c>
      <c r="Y1263" s="13">
        <v>1192322069122.3284</v>
      </c>
      <c r="Z1263" s="2">
        <v>18078.852843745779</v>
      </c>
      <c r="AA1263" s="2">
        <v>1.8167430969649558</v>
      </c>
      <c r="AB1263" s="2">
        <v>218373124147.33969</v>
      </c>
      <c r="AC1263" s="2">
        <v>193876102265.52426</v>
      </c>
      <c r="AD1263" s="2">
        <v>225534005229.64984</v>
      </c>
      <c r="AE1263" s="2">
        <v>697164583901.77344</v>
      </c>
      <c r="AF1263" s="2">
        <v>5.4502333521543662E-2</v>
      </c>
      <c r="AG1263" s="2">
        <v>56893800</v>
      </c>
      <c r="AH1263" s="1">
        <v>25675230500.585892</v>
      </c>
      <c r="AJ1263">
        <f t="shared" si="137"/>
        <v>3251846283275.6899</v>
      </c>
      <c r="AK1263" s="1">
        <f t="shared" si="131"/>
        <v>99.144584400425103</v>
      </c>
      <c r="AL1263" s="1">
        <f t="shared" si="135"/>
        <v>3175008442366.3447</v>
      </c>
    </row>
    <row r="1264" spans="1:38">
      <c r="A1264" t="s">
        <v>8</v>
      </c>
      <c r="B1264" t="s">
        <v>115</v>
      </c>
      <c r="C1264">
        <v>25</v>
      </c>
      <c r="D1264">
        <v>12</v>
      </c>
      <c r="F1264" s="1">
        <v>1</v>
      </c>
      <c r="G1264" s="1">
        <v>1998</v>
      </c>
      <c r="H1264" s="3">
        <v>165411660000</v>
      </c>
      <c r="I1264" s="3">
        <v>122189986861.65387</v>
      </c>
      <c r="J1264" s="3">
        <v>0</v>
      </c>
      <c r="K1264" s="3">
        <v>684552260258.93164</v>
      </c>
      <c r="L1264" s="3">
        <v>0</v>
      </c>
      <c r="M1264" s="4">
        <v>105396530000</v>
      </c>
      <c r="N1264" s="4">
        <v>181108368870.35928</v>
      </c>
      <c r="O1264" s="4">
        <v>0</v>
      </c>
      <c r="P1264" s="4">
        <v>851541400000</v>
      </c>
      <c r="Q1264" s="4">
        <v>0</v>
      </c>
      <c r="R1264" s="4">
        <v>29887850000</v>
      </c>
      <c r="S1264" s="12">
        <v>242572000000</v>
      </c>
      <c r="T1264" s="12">
        <v>-206941000000</v>
      </c>
      <c r="U1264" s="1">
        <f t="shared" si="132"/>
        <v>1002041757120.5854</v>
      </c>
      <c r="V1264" s="1">
        <f t="shared" si="133"/>
        <v>1138046298870.3594</v>
      </c>
      <c r="W1264" s="1">
        <f t="shared" si="134"/>
        <v>-136004541749.77393</v>
      </c>
      <c r="X1264" s="1">
        <v>38</v>
      </c>
      <c r="Y1264" s="13">
        <v>1217086529497.0447</v>
      </c>
      <c r="Z1264" s="2">
        <v>18326.672083179496</v>
      </c>
      <c r="AA1264" s="2">
        <v>1.3707686078071362</v>
      </c>
      <c r="AB1264" s="2">
        <v>220441619270.65906</v>
      </c>
      <c r="AC1264" s="2">
        <v>201967735050.67261</v>
      </c>
      <c r="AD1264" s="2">
        <v>234805293855.24701</v>
      </c>
      <c r="AE1264" s="2">
        <v>720393101371.69617</v>
      </c>
      <c r="AF1264" s="2">
        <v>3.0139339754840361E-2</v>
      </c>
      <c r="AG1264" s="2">
        <v>56910950</v>
      </c>
      <c r="AH1264" s="1">
        <v>28230338173.169746</v>
      </c>
      <c r="AJ1264">
        <f t="shared" si="137"/>
        <v>3334553145140.0303</v>
      </c>
      <c r="AK1264" s="1">
        <f t="shared" si="131"/>
        <v>98.44510423531996</v>
      </c>
      <c r="AL1264" s="1">
        <f t="shared" si="135"/>
        <v>3198548603390.2563</v>
      </c>
    </row>
    <row r="1265" spans="1:38">
      <c r="A1265" t="s">
        <v>8</v>
      </c>
      <c r="B1265" t="s">
        <v>115</v>
      </c>
      <c r="C1265">
        <v>25</v>
      </c>
      <c r="D1265">
        <v>12</v>
      </c>
      <c r="F1265" s="1">
        <v>1</v>
      </c>
      <c r="G1265" s="1">
        <v>1999</v>
      </c>
      <c r="H1265" s="3">
        <v>181851690000</v>
      </c>
      <c r="I1265" s="3">
        <v>210928800000</v>
      </c>
      <c r="J1265" s="3">
        <v>0</v>
      </c>
      <c r="K1265" s="3">
        <v>640059800000</v>
      </c>
      <c r="L1265" s="3">
        <v>2950510199.9999995</v>
      </c>
      <c r="M1265" s="4">
        <v>108638450000</v>
      </c>
      <c r="N1265" s="4">
        <v>173451098239.39685</v>
      </c>
      <c r="O1265" s="4">
        <v>0</v>
      </c>
      <c r="P1265" s="4">
        <v>862409000000</v>
      </c>
      <c r="Q1265" s="4">
        <v>3243853400</v>
      </c>
      <c r="R1265" s="4">
        <v>22421766999.687981</v>
      </c>
      <c r="S1265" s="12">
        <v>235856000000</v>
      </c>
      <c r="T1265" s="12">
        <v>-212420000000</v>
      </c>
      <c r="U1265" s="1">
        <f t="shared" si="132"/>
        <v>1058212567199.688</v>
      </c>
      <c r="V1265" s="1">
        <f t="shared" si="133"/>
        <v>1147742401639.397</v>
      </c>
      <c r="W1265" s="1">
        <f t="shared" si="134"/>
        <v>-89529834439.708984</v>
      </c>
      <c r="X1265" s="1">
        <v>39</v>
      </c>
      <c r="Y1265" s="13">
        <v>1200821526741.9561</v>
      </c>
      <c r="Z1265" s="2">
        <v>18591.562989303984</v>
      </c>
      <c r="AA1265" s="2">
        <v>1.4453846553385432</v>
      </c>
      <c r="AB1265" s="2">
        <v>218910078840.82675</v>
      </c>
      <c r="AC1265" s="2">
        <v>209841779957.61935</v>
      </c>
      <c r="AD1265" s="2">
        <v>235775683997.44299</v>
      </c>
      <c r="AE1265" s="2">
        <v>718686672704.02722</v>
      </c>
      <c r="AF1265" s="2">
        <v>1.8623855279714791E-2</v>
      </c>
      <c r="AG1265" s="2">
        <v>56921550</v>
      </c>
      <c r="AH1265" s="1">
        <v>28634213605.475529</v>
      </c>
      <c r="AJ1265">
        <f t="shared" si="137"/>
        <v>3442067860438.3115</v>
      </c>
      <c r="AK1265" s="1">
        <f t="shared" si="131"/>
        <v>98.602594366932408</v>
      </c>
      <c r="AL1265" s="1">
        <f t="shared" si="135"/>
        <v>3352538025998.6025</v>
      </c>
    </row>
    <row r="1266" spans="1:38">
      <c r="A1266" t="s">
        <v>8</v>
      </c>
      <c r="B1266" t="s">
        <v>115</v>
      </c>
      <c r="C1266">
        <v>25</v>
      </c>
      <c r="D1266">
        <v>12</v>
      </c>
      <c r="F1266" s="1">
        <v>1</v>
      </c>
      <c r="G1266" s="1">
        <v>2000</v>
      </c>
      <c r="H1266" s="11">
        <v>180278000000</v>
      </c>
      <c r="I1266" s="11">
        <v>285554000000</v>
      </c>
      <c r="J1266" s="11">
        <v>305203000000</v>
      </c>
      <c r="K1266" s="11">
        <v>314306000000</v>
      </c>
      <c r="L1266" s="11">
        <v>3533110000</v>
      </c>
      <c r="M1266" s="12">
        <v>121174000000</v>
      </c>
      <c r="N1266" s="12">
        <v>230592000000</v>
      </c>
      <c r="O1266" s="12">
        <v>531436000000</v>
      </c>
      <c r="P1266" s="12">
        <v>396359000000</v>
      </c>
      <c r="Q1266" s="12">
        <v>2640760000</v>
      </c>
      <c r="R1266" s="12">
        <v>25566500000</v>
      </c>
      <c r="S1266" s="12">
        <v>240473000000</v>
      </c>
      <c r="T1266" s="12">
        <v>-230925000000</v>
      </c>
      <c r="U1266" s="1">
        <f t="shared" si="132"/>
        <v>1114440610000</v>
      </c>
      <c r="V1266" s="1">
        <f t="shared" si="133"/>
        <v>1282201760000</v>
      </c>
      <c r="W1266" s="1">
        <f t="shared" si="134"/>
        <v>-167761150000</v>
      </c>
      <c r="X1266" s="1">
        <v>40</v>
      </c>
      <c r="Y1266" s="13">
        <v>1097344131195.8726</v>
      </c>
      <c r="Z1266" s="2">
        <v>19269.027354419119</v>
      </c>
      <c r="AA1266" s="2">
        <v>3.6439344314670734</v>
      </c>
      <c r="AB1266" s="2">
        <v>202439653583.93222</v>
      </c>
      <c r="AC1266" s="2">
        <v>222985479163.44208</v>
      </c>
      <c r="AD1266" s="2">
        <v>222985479163.44208</v>
      </c>
      <c r="AE1266" s="2">
        <v>657544352529.94287</v>
      </c>
      <c r="AF1266" s="2">
        <v>4.7510257093390719E-2</v>
      </c>
      <c r="AG1266" s="2">
        <v>56948600</v>
      </c>
      <c r="AH1266" s="1">
        <v>25602538868.843773</v>
      </c>
      <c r="AJ1266">
        <f t="shared" si="137"/>
        <v>3574200695392.0171</v>
      </c>
      <c r="AK1266" s="1">
        <f t="shared" si="131"/>
        <v>100</v>
      </c>
      <c r="AL1266" s="1">
        <f t="shared" si="135"/>
        <v>3406439545392.0171</v>
      </c>
    </row>
    <row r="1267" spans="1:38">
      <c r="A1267" t="s">
        <v>8</v>
      </c>
      <c r="B1267" t="s">
        <v>115</v>
      </c>
      <c r="C1267">
        <v>25</v>
      </c>
      <c r="D1267">
        <v>12</v>
      </c>
      <c r="F1267" s="1">
        <v>1</v>
      </c>
      <c r="G1267" s="1">
        <v>2001</v>
      </c>
      <c r="H1267" s="11">
        <v>182376000000</v>
      </c>
      <c r="I1267" s="11">
        <v>239473000000</v>
      </c>
      <c r="J1267" s="11">
        <v>312552000000</v>
      </c>
      <c r="K1267" s="11">
        <v>293350000000</v>
      </c>
      <c r="L1267" s="11">
        <v>4326300000</v>
      </c>
      <c r="M1267" s="12">
        <v>113433000000</v>
      </c>
      <c r="N1267" s="12">
        <v>165772000000</v>
      </c>
      <c r="O1267" s="12">
        <v>532234000000</v>
      </c>
      <c r="P1267" s="12">
        <v>371577000000</v>
      </c>
      <c r="Q1267" s="12">
        <v>4550150000</v>
      </c>
      <c r="R1267" s="12">
        <v>24419400000</v>
      </c>
      <c r="S1267" s="12">
        <v>244931000000</v>
      </c>
      <c r="T1267" s="12">
        <v>-229392000000</v>
      </c>
      <c r="U1267" s="1">
        <f t="shared" si="132"/>
        <v>1056496700000</v>
      </c>
      <c r="V1267" s="1">
        <f t="shared" si="133"/>
        <v>1187566150000</v>
      </c>
      <c r="W1267" s="1">
        <f t="shared" si="134"/>
        <v>-131069450000</v>
      </c>
      <c r="X1267" s="1">
        <v>41</v>
      </c>
      <c r="Y1267" s="13">
        <v>1117358481431.7673</v>
      </c>
      <c r="Z1267" s="2">
        <v>19608.327070775278</v>
      </c>
      <c r="AA1267" s="2">
        <v>1.7608554397445602</v>
      </c>
      <c r="AB1267" s="2">
        <v>211952572706.93512</v>
      </c>
      <c r="AC1267" s="2">
        <v>229005546226.27603</v>
      </c>
      <c r="AD1267" s="2">
        <v>227094452143.17676</v>
      </c>
      <c r="AE1267" s="2">
        <v>660116047829.08276</v>
      </c>
      <c r="AF1267" s="2">
        <v>5.6350738307747901E-2</v>
      </c>
      <c r="AG1267" s="2">
        <v>56980700</v>
      </c>
      <c r="AH1267" s="1">
        <v>26537499329.422832</v>
      </c>
      <c r="AJ1267">
        <f t="shared" si="137"/>
        <v>3693171158457.7451</v>
      </c>
      <c r="AK1267" s="1">
        <f t="shared" si="131"/>
        <v>101.01549624038886</v>
      </c>
      <c r="AL1267" s="1">
        <f t="shared" si="135"/>
        <v>3562101708457.7451</v>
      </c>
    </row>
    <row r="1268" spans="1:38">
      <c r="A1268" t="s">
        <v>8</v>
      </c>
      <c r="B1268" t="s">
        <v>115</v>
      </c>
      <c r="C1268">
        <v>25</v>
      </c>
      <c r="D1268">
        <v>12</v>
      </c>
      <c r="F1268" s="1">
        <v>1</v>
      </c>
      <c r="G1268" s="1">
        <v>2002</v>
      </c>
      <c r="H1268" s="11">
        <v>194499000000</v>
      </c>
      <c r="I1268" s="11">
        <v>247464000000</v>
      </c>
      <c r="J1268" s="11">
        <v>348471000000</v>
      </c>
      <c r="K1268" s="11">
        <v>346533000000</v>
      </c>
      <c r="L1268" s="11">
        <v>11051200000</v>
      </c>
      <c r="M1268" s="12">
        <v>130819000000</v>
      </c>
      <c r="N1268" s="12">
        <v>148365000000</v>
      </c>
      <c r="O1268" s="12">
        <v>675534000000</v>
      </c>
      <c r="P1268" s="12">
        <v>427023000000</v>
      </c>
      <c r="Q1268" s="12">
        <v>8919190000</v>
      </c>
      <c r="R1268" s="12">
        <v>28603100000</v>
      </c>
      <c r="S1268" s="12">
        <v>252618000000</v>
      </c>
      <c r="T1268" s="12">
        <v>-239206000000</v>
      </c>
      <c r="U1268" s="1">
        <f t="shared" si="132"/>
        <v>1176621300000</v>
      </c>
      <c r="V1268" s="1">
        <f t="shared" si="133"/>
        <v>1390660190000</v>
      </c>
      <c r="W1268" s="1">
        <f t="shared" si="134"/>
        <v>-214038890000</v>
      </c>
      <c r="X1268" s="1">
        <v>42</v>
      </c>
      <c r="Y1268" s="13">
        <v>1218921247882.5522</v>
      </c>
      <c r="Z1268" s="2">
        <v>19636.465056495897</v>
      </c>
      <c r="AA1268" s="2">
        <v>0.14350018550312882</v>
      </c>
      <c r="AB1268" s="2">
        <v>234126670431.01825</v>
      </c>
      <c r="AC1268" s="2">
        <v>237568388366.50082</v>
      </c>
      <c r="AD1268" s="2">
        <v>254930246811.59424</v>
      </c>
      <c r="AE1268" s="2">
        <v>715530472240.73035</v>
      </c>
      <c r="AF1268" s="2">
        <v>0.30962516664501732</v>
      </c>
      <c r="AG1268" s="2">
        <v>57157400</v>
      </c>
      <c r="AH1268" s="1">
        <v>21245150048.047844</v>
      </c>
      <c r="AJ1268">
        <f t="shared" si="137"/>
        <v>3819933395031.6548</v>
      </c>
      <c r="AK1268" s="1">
        <f t="shared" si="131"/>
        <v>101.57275940986959</v>
      </c>
      <c r="AL1268" s="1">
        <f t="shared" si="135"/>
        <v>3605894505031.6548</v>
      </c>
    </row>
    <row r="1269" spans="1:38">
      <c r="A1269" t="s">
        <v>8</v>
      </c>
      <c r="B1269" t="s">
        <v>115</v>
      </c>
      <c r="C1269">
        <v>25</v>
      </c>
      <c r="D1269">
        <v>12</v>
      </c>
      <c r="F1269" s="1">
        <v>1</v>
      </c>
      <c r="G1269" s="1">
        <v>2003</v>
      </c>
      <c r="H1269" s="11">
        <v>238889000000</v>
      </c>
      <c r="I1269" s="11">
        <v>331050000000</v>
      </c>
      <c r="J1269" s="11">
        <v>459923000000</v>
      </c>
      <c r="K1269" s="11">
        <v>445884000000</v>
      </c>
      <c r="L1269" s="11">
        <v>22705000000</v>
      </c>
      <c r="M1269" s="12">
        <v>180889000000</v>
      </c>
      <c r="N1269" s="12">
        <v>201652000000</v>
      </c>
      <c r="O1269" s="12">
        <v>885085000000</v>
      </c>
      <c r="P1269" s="12">
        <v>533149000000</v>
      </c>
      <c r="Q1269" s="12">
        <v>15896100000</v>
      </c>
      <c r="R1269" s="12">
        <v>30372200000</v>
      </c>
      <c r="S1269" s="12">
        <v>298118000000</v>
      </c>
      <c r="T1269" s="12">
        <v>-286641000000</v>
      </c>
      <c r="U1269" s="1">
        <f t="shared" si="132"/>
        <v>1528823200000</v>
      </c>
      <c r="V1269" s="1">
        <f t="shared" si="133"/>
        <v>1816671100000</v>
      </c>
      <c r="W1269" s="1">
        <f t="shared" si="134"/>
        <v>-287847900000</v>
      </c>
      <c r="X1269" s="1">
        <v>43</v>
      </c>
      <c r="Y1269" s="13">
        <v>1507171243792.325</v>
      </c>
      <c r="Z1269" s="2">
        <v>19480.707568862581</v>
      </c>
      <c r="AA1269" s="2">
        <v>-0.79320533092486301</v>
      </c>
      <c r="AB1269" s="2">
        <v>296774266365.68848</v>
      </c>
      <c r="AC1269" s="2">
        <v>234664234798.23105</v>
      </c>
      <c r="AD1269" s="2">
        <v>306745127971.78333</v>
      </c>
      <c r="AE1269" s="2">
        <v>890548345554.17615</v>
      </c>
      <c r="AF1269" s="2">
        <v>0.77944279370511171</v>
      </c>
      <c r="AG1269" s="2">
        <v>57604650</v>
      </c>
      <c r="AH1269" s="1">
        <v>37077170691.163406</v>
      </c>
      <c r="AJ1269">
        <f t="shared" si="137"/>
        <v>4027452620476.6636</v>
      </c>
      <c r="AK1269" s="1">
        <f t="shared" si="131"/>
        <v>103.05658717500951</v>
      </c>
      <c r="AL1269" s="1">
        <f t="shared" si="135"/>
        <v>3739604720476.6636</v>
      </c>
    </row>
    <row r="1270" spans="1:38">
      <c r="A1270" t="s">
        <v>8</v>
      </c>
      <c r="B1270" t="s">
        <v>115</v>
      </c>
      <c r="C1270">
        <v>25</v>
      </c>
      <c r="D1270">
        <v>12</v>
      </c>
      <c r="F1270" s="1">
        <v>1</v>
      </c>
      <c r="G1270" s="1">
        <v>2004</v>
      </c>
      <c r="H1270" s="11">
        <v>280481000000</v>
      </c>
      <c r="I1270" s="11">
        <v>399682000000</v>
      </c>
      <c r="J1270" s="11">
        <v>533901000000</v>
      </c>
      <c r="K1270" s="11">
        <v>524210000000</v>
      </c>
      <c r="L1270" s="11">
        <v>28489700000</v>
      </c>
      <c r="M1270" s="12">
        <v>220717000000</v>
      </c>
      <c r="N1270" s="12">
        <v>285346000000</v>
      </c>
      <c r="O1270" s="12">
        <v>1001020000000</v>
      </c>
      <c r="P1270" s="12">
        <v>604300000000</v>
      </c>
      <c r="Q1270" s="12">
        <v>26345700000</v>
      </c>
      <c r="R1270" s="12">
        <v>27859000000</v>
      </c>
      <c r="S1270" s="12">
        <v>352171000000</v>
      </c>
      <c r="T1270" s="12">
        <v>-341278000000</v>
      </c>
      <c r="U1270" s="1">
        <f t="shared" si="132"/>
        <v>1794622700000</v>
      </c>
      <c r="V1270" s="1">
        <f t="shared" si="133"/>
        <v>2137728700000</v>
      </c>
      <c r="W1270" s="1">
        <f t="shared" si="134"/>
        <v>-343106000000</v>
      </c>
      <c r="X1270" s="1">
        <v>44</v>
      </c>
      <c r="Y1270" s="13">
        <v>1727825472922.2153</v>
      </c>
      <c r="Z1270" s="2">
        <v>19585.100895741678</v>
      </c>
      <c r="AA1270" s="2">
        <v>0.53588057061108429</v>
      </c>
      <c r="AB1270" s="2">
        <v>342997274527.69861</v>
      </c>
      <c r="AC1270" s="2">
        <v>239952184081.44464</v>
      </c>
      <c r="AD1270" s="2">
        <v>354457710424.46594</v>
      </c>
      <c r="AE1270" s="2">
        <v>1012973861097.7632</v>
      </c>
      <c r="AF1270" s="2">
        <v>0.98575724192893288</v>
      </c>
      <c r="AG1270" s="2">
        <v>58175300</v>
      </c>
      <c r="AH1270" s="1">
        <v>41578679269.368477</v>
      </c>
      <c r="AJ1270">
        <f t="shared" si="137"/>
        <v>4359142237872.3262</v>
      </c>
      <c r="AK1270" s="1">
        <f t="shared" si="131"/>
        <v>106.74373455408495</v>
      </c>
      <c r="AL1270" s="1">
        <f t="shared" si="135"/>
        <v>4016036237872.3262</v>
      </c>
    </row>
    <row r="1271" spans="1:38">
      <c r="A1271" t="s">
        <v>8</v>
      </c>
      <c r="B1271" t="s">
        <v>115</v>
      </c>
      <c r="C1271">
        <v>25</v>
      </c>
      <c r="D1271">
        <v>12</v>
      </c>
      <c r="F1271" s="1">
        <v>1</v>
      </c>
      <c r="G1271" s="1">
        <v>2005</v>
      </c>
      <c r="H1271" s="11">
        <v>293479000000</v>
      </c>
      <c r="I1271" s="11">
        <v>416449000000</v>
      </c>
      <c r="J1271" s="11">
        <v>565624000000</v>
      </c>
      <c r="K1271" s="11">
        <v>548415000000</v>
      </c>
      <c r="L1271" s="11">
        <v>30228600000</v>
      </c>
      <c r="M1271" s="12">
        <v>224080000000</v>
      </c>
      <c r="N1271" s="12">
        <v>292200000000</v>
      </c>
      <c r="O1271" s="12">
        <v>1016040000000</v>
      </c>
      <c r="P1271" s="12">
        <v>614337000000</v>
      </c>
      <c r="Q1271" s="12">
        <v>37733900000</v>
      </c>
      <c r="R1271" s="12">
        <v>25514700000</v>
      </c>
      <c r="S1271" s="12">
        <v>372378000000</v>
      </c>
      <c r="T1271" s="12">
        <v>-371814000000</v>
      </c>
      <c r="U1271" s="1">
        <f t="shared" si="132"/>
        <v>1879710300000</v>
      </c>
      <c r="V1271" s="1">
        <f t="shared" si="133"/>
        <v>2184390900000</v>
      </c>
      <c r="W1271" s="1">
        <f t="shared" si="134"/>
        <v>-304680600000</v>
      </c>
      <c r="X1271" s="1">
        <v>45</v>
      </c>
      <c r="Y1271" s="13">
        <v>1777693953638.7605</v>
      </c>
      <c r="Z1271" s="2">
        <v>19568.326893418587</v>
      </c>
      <c r="AA1271" s="2">
        <v>-8.5646749600030603E-2</v>
      </c>
      <c r="AB1271" s="2">
        <v>361659951251.05707</v>
      </c>
      <c r="AC1271" s="2">
        <v>241900634970.51779</v>
      </c>
      <c r="AD1271" s="2">
        <v>368571085078.09784</v>
      </c>
      <c r="AE1271" s="2">
        <v>1049566627232.2539</v>
      </c>
      <c r="AF1271" s="2">
        <v>0.73941304844978217</v>
      </c>
      <c r="AG1271" s="2">
        <v>58607050</v>
      </c>
      <c r="AH1271" s="1">
        <v>41939524350.892395</v>
      </c>
      <c r="AJ1271">
        <f t="shared" si="137"/>
        <v>4760869687497.0742</v>
      </c>
      <c r="AK1271" s="1">
        <f t="shared" si="131"/>
        <v>112.03713046110384</v>
      </c>
      <c r="AL1271" s="1">
        <f t="shared" si="135"/>
        <v>4456189087497.0742</v>
      </c>
    </row>
    <row r="1272" spans="1:38">
      <c r="A1272" t="s">
        <v>8</v>
      </c>
      <c r="B1272" t="s">
        <v>115</v>
      </c>
      <c r="C1272">
        <v>25</v>
      </c>
      <c r="D1272">
        <v>12</v>
      </c>
      <c r="F1272" s="1">
        <v>1</v>
      </c>
      <c r="G1272" s="1">
        <v>2006</v>
      </c>
      <c r="H1272" s="11">
        <v>378933000000</v>
      </c>
      <c r="I1272" s="11">
        <v>534843000000</v>
      </c>
      <c r="J1272" s="11">
        <v>618158000000</v>
      </c>
      <c r="K1272" s="11">
        <v>758618000000</v>
      </c>
      <c r="L1272" s="11">
        <v>31281400000</v>
      </c>
      <c r="M1272" s="12">
        <v>294875000000</v>
      </c>
      <c r="N1272" s="12">
        <v>412911000000</v>
      </c>
      <c r="O1272" s="12">
        <v>1244850000000</v>
      </c>
      <c r="P1272" s="12">
        <v>799851000000</v>
      </c>
      <c r="Q1272" s="12">
        <v>47599000000</v>
      </c>
      <c r="R1272" s="12">
        <v>25661700000</v>
      </c>
      <c r="S1272" s="12">
        <v>418074000000</v>
      </c>
      <c r="T1272" s="12">
        <v>-430585000000</v>
      </c>
      <c r="U1272" s="1">
        <f t="shared" si="132"/>
        <v>2347495100000</v>
      </c>
      <c r="V1272" s="1">
        <f t="shared" si="133"/>
        <v>2800086000000</v>
      </c>
      <c r="W1272" s="1">
        <f t="shared" si="134"/>
        <v>-452590900000</v>
      </c>
      <c r="X1272" s="1">
        <v>46</v>
      </c>
      <c r="Y1272" s="11">
        <v>1863380936371.3572</v>
      </c>
      <c r="Z1272">
        <v>19853.44753114567</v>
      </c>
      <c r="AA1272">
        <v>1.4570516901114132</v>
      </c>
      <c r="AB1272">
        <v>375416645235.91187</v>
      </c>
      <c r="AC1272" s="1">
        <v>248992830198.08368</v>
      </c>
      <c r="AD1272" s="1">
        <v>393061189842.19855</v>
      </c>
      <c r="AE1272">
        <v>1100738698949.1194</v>
      </c>
      <c r="AF1272">
        <v>0.56904131156349924</v>
      </c>
      <c r="AG1272">
        <v>58941499</v>
      </c>
      <c r="AH1272" s="1">
        <v>43684796834.317291</v>
      </c>
      <c r="AJ1272">
        <f t="shared" si="137"/>
        <v>5171748315898.6602</v>
      </c>
      <c r="AK1272" s="1">
        <f t="shared" si="131"/>
        <v>117.14211113150616</v>
      </c>
      <c r="AL1272" s="1">
        <f t="shared" si="135"/>
        <v>4719157415898.6602</v>
      </c>
    </row>
    <row r="1273" spans="1:38">
      <c r="A1273" s="11" t="s">
        <v>8</v>
      </c>
      <c r="B1273" t="s">
        <v>115</v>
      </c>
      <c r="C1273">
        <v>25</v>
      </c>
      <c r="D1273">
        <v>12</v>
      </c>
      <c r="F1273" s="1">
        <v>1</v>
      </c>
      <c r="G1273" s="1">
        <v>2007</v>
      </c>
      <c r="H1273" s="11">
        <v>520084000000</v>
      </c>
      <c r="I1273" s="11">
        <v>576448000000</v>
      </c>
      <c r="J1273" s="11">
        <v>665748000000</v>
      </c>
      <c r="K1273" s="11">
        <v>936322000000</v>
      </c>
      <c r="L1273" s="11">
        <v>34129200000</v>
      </c>
      <c r="M1273" s="12">
        <v>364839000000</v>
      </c>
      <c r="N1273" s="12">
        <v>419413000000</v>
      </c>
      <c r="O1273" s="12">
        <v>1435790000000</v>
      </c>
      <c r="P1273" s="12">
        <v>1037810000000</v>
      </c>
      <c r="Q1273" s="12">
        <v>58189200000</v>
      </c>
      <c r="R1273" s="12">
        <v>28385000000</v>
      </c>
      <c r="S1273" s="12">
        <v>501281000000</v>
      </c>
      <c r="T1273" s="12">
        <v>-496700000000</v>
      </c>
      <c r="U1273" s="1">
        <f t="shared" si="132"/>
        <v>2761116200000</v>
      </c>
      <c r="V1273" s="1">
        <f t="shared" si="133"/>
        <v>3316041200000</v>
      </c>
      <c r="W1273" s="1">
        <f t="shared" si="134"/>
        <v>-554925000000</v>
      </c>
      <c r="X1273" s="1">
        <v>47</v>
      </c>
      <c r="Y1273" s="11">
        <v>2116201719593.0132</v>
      </c>
      <c r="Z1273">
        <v>20000.524290415997</v>
      </c>
      <c r="AA1273">
        <v>0.74081218911526037</v>
      </c>
      <c r="AB1273">
        <v>416322446957.31677</v>
      </c>
      <c r="AC1273" s="1">
        <v>253227628676.98547</v>
      </c>
      <c r="AD1273" s="1">
        <v>448796737029.82874</v>
      </c>
      <c r="AE1273">
        <v>1242127803039.2615</v>
      </c>
      <c r="AF1273">
        <v>0.733272008187006</v>
      </c>
      <c r="AG1273">
        <v>59375289</v>
      </c>
      <c r="AH1273" s="1"/>
      <c r="AJ1273">
        <f t="shared" si="137"/>
        <v>5531824647174.626</v>
      </c>
      <c r="AK1273" s="1">
        <f t="shared" si="131"/>
        <v>119.92974940575135</v>
      </c>
      <c r="AL1273" s="1">
        <f t="shared" si="135"/>
        <v>4976899647174.626</v>
      </c>
    </row>
    <row r="1274" spans="1:38">
      <c r="A1274" s="11" t="s">
        <v>8</v>
      </c>
      <c r="B1274" t="s">
        <v>115</v>
      </c>
      <c r="C1274">
        <v>25</v>
      </c>
      <c r="D1274">
        <v>12</v>
      </c>
      <c r="F1274" s="1">
        <v>1</v>
      </c>
      <c r="G1274" s="1">
        <v>2008</v>
      </c>
      <c r="H1274" s="11">
        <v>511461000000</v>
      </c>
      <c r="I1274" s="11">
        <v>305253000000</v>
      </c>
      <c r="J1274" s="11">
        <v>651359000000</v>
      </c>
      <c r="K1274" s="11">
        <v>844438000000</v>
      </c>
      <c r="L1274" s="11">
        <v>160314000000</v>
      </c>
      <c r="M1274" s="12">
        <v>339927000000</v>
      </c>
      <c r="N1274" s="12">
        <v>186084000000</v>
      </c>
      <c r="O1274" s="12">
        <v>1442830000000</v>
      </c>
      <c r="P1274" s="12">
        <v>868961000000</v>
      </c>
      <c r="Q1274" s="12">
        <v>208578000000</v>
      </c>
      <c r="R1274" s="12">
        <v>37087600000</v>
      </c>
      <c r="S1274" s="12">
        <v>545081000000</v>
      </c>
      <c r="T1274" s="12">
        <v>-547921000000</v>
      </c>
      <c r="U1274" s="1">
        <f t="shared" si="132"/>
        <v>2509912600000</v>
      </c>
      <c r="V1274" s="1">
        <f t="shared" si="133"/>
        <v>3046380000000</v>
      </c>
      <c r="W1274" s="1">
        <f t="shared" si="134"/>
        <v>-536467400000</v>
      </c>
      <c r="X1274" s="1">
        <v>48</v>
      </c>
      <c r="Y1274" s="11">
        <v>2296497394246.1641</v>
      </c>
      <c r="Z1274">
        <v>19585.16412851524</v>
      </c>
      <c r="AA1274">
        <v>-2.0767463685929215</v>
      </c>
      <c r="AB1274">
        <v>464761416486.61511</v>
      </c>
      <c r="AC1274" s="1">
        <v>243104809225.17041</v>
      </c>
      <c r="AD1274" s="1">
        <v>475883704765.81091</v>
      </c>
      <c r="AE1274">
        <v>1360937788556.7803</v>
      </c>
      <c r="AF1274">
        <v>0.7665496883632239</v>
      </c>
      <c r="AG1274">
        <v>59832179</v>
      </c>
      <c r="AH1274" s="1"/>
      <c r="AJ1274">
        <f t="shared" si="137"/>
        <v>5853961096121.9648</v>
      </c>
      <c r="AK1274" s="1">
        <f t="shared" si="131"/>
        <v>121.45470281964839</v>
      </c>
      <c r="AL1274" s="1">
        <f t="shared" si="135"/>
        <v>5317493696121.9648</v>
      </c>
    </row>
    <row r="1275" spans="1:38">
      <c r="A1275" s="11" t="s">
        <v>8</v>
      </c>
      <c r="B1275" t="s">
        <v>115</v>
      </c>
      <c r="C1275">
        <v>25</v>
      </c>
      <c r="D1275">
        <v>12</v>
      </c>
      <c r="F1275" s="1">
        <v>1</v>
      </c>
      <c r="G1275" s="1">
        <v>2009</v>
      </c>
      <c r="H1275" s="11">
        <v>578124000000</v>
      </c>
      <c r="I1275" s="11">
        <v>384075000000</v>
      </c>
      <c r="J1275" s="11">
        <v>732402000000</v>
      </c>
      <c r="K1275" s="11">
        <v>887610000000</v>
      </c>
      <c r="L1275" s="11">
        <v>135226000000</v>
      </c>
      <c r="M1275" s="12">
        <v>393991000000</v>
      </c>
      <c r="N1275" s="12">
        <v>245716000000</v>
      </c>
      <c r="O1275" s="12">
        <v>1603650000000</v>
      </c>
      <c r="P1275" s="12">
        <v>852866000000</v>
      </c>
      <c r="Q1275" s="12">
        <v>188252000000</v>
      </c>
      <c r="R1275" s="12">
        <v>45770400000</v>
      </c>
      <c r="S1275" s="12">
        <v>407456000000</v>
      </c>
      <c r="T1275" s="12">
        <v>-405998000000</v>
      </c>
      <c r="U1275" s="1">
        <f t="shared" si="132"/>
        <v>2763207400000</v>
      </c>
      <c r="V1275" s="1">
        <f t="shared" si="133"/>
        <v>3284475000000</v>
      </c>
      <c r="W1275" s="1">
        <f t="shared" si="134"/>
        <v>-521267600000</v>
      </c>
      <c r="X1275" s="1">
        <v>49</v>
      </c>
      <c r="Y1275" s="11">
        <v>2111157906994.9976</v>
      </c>
      <c r="Z1275">
        <v>18443.401140351285</v>
      </c>
      <c r="AA1275">
        <v>-5.8297340817358219</v>
      </c>
      <c r="AB1275">
        <v>455396523964.2533</v>
      </c>
      <c r="AC1275" s="1">
        <v>213607578901.78735</v>
      </c>
      <c r="AD1275" s="1">
        <v>399578398584.13568</v>
      </c>
      <c r="AE1275">
        <v>1266266161983.9326</v>
      </c>
      <c r="AF1275">
        <v>0.64810058545196769</v>
      </c>
      <c r="AG1275">
        <v>60221211</v>
      </c>
      <c r="AH1275" s="1"/>
      <c r="AJ1275">
        <f t="shared" si="137"/>
        <v>5957311148941.5928</v>
      </c>
      <c r="AK1275" s="1">
        <f t="shared" si="131"/>
        <v>120.11325331365218</v>
      </c>
      <c r="AL1275" s="1">
        <f t="shared" si="135"/>
        <v>5436043548941.5928</v>
      </c>
    </row>
    <row r="1276" spans="1:38">
      <c r="A1276" s="11" t="s">
        <v>8</v>
      </c>
      <c r="B1276" t="s">
        <v>115</v>
      </c>
      <c r="C1276">
        <v>25</v>
      </c>
      <c r="D1276">
        <v>12</v>
      </c>
      <c r="F1276" s="1">
        <v>1</v>
      </c>
      <c r="G1276" s="1">
        <v>2010</v>
      </c>
      <c r="H1276" s="11" t="s">
        <v>70</v>
      </c>
      <c r="I1276" s="11" t="s">
        <v>70</v>
      </c>
      <c r="J1276" s="11" t="s">
        <v>70</v>
      </c>
      <c r="K1276" s="11" t="s">
        <v>70</v>
      </c>
      <c r="L1276" s="11" t="s">
        <v>70</v>
      </c>
      <c r="M1276" s="12" t="s">
        <v>70</v>
      </c>
      <c r="N1276" s="12" t="s">
        <v>70</v>
      </c>
      <c r="O1276" s="12" t="s">
        <v>70</v>
      </c>
      <c r="P1276" s="12" t="s">
        <v>70</v>
      </c>
      <c r="Q1276" s="12" t="s">
        <v>70</v>
      </c>
      <c r="R1276" s="12">
        <v>47684100000</v>
      </c>
      <c r="S1276" s="12">
        <v>448394000000</v>
      </c>
      <c r="T1276" s="12">
        <v>-473129000000</v>
      </c>
      <c r="U1276" s="1" t="str">
        <f t="shared" si="132"/>
        <v/>
      </c>
      <c r="V1276" s="1" t="str">
        <f t="shared" si="133"/>
        <v/>
      </c>
      <c r="W1276" s="1" t="str">
        <f t="shared" si="134"/>
        <v/>
      </c>
      <c r="X1276" s="1">
        <v>50</v>
      </c>
      <c r="Y1276" s="11">
        <v>2051412153369.5364</v>
      </c>
      <c r="Z1276">
        <v>18573.432749336822</v>
      </c>
      <c r="AA1276">
        <v>0.70503053095261237</v>
      </c>
      <c r="AC1276" s="1"/>
      <c r="AD1276" s="1"/>
      <c r="AF1276">
        <v>0.58498752464802661</v>
      </c>
      <c r="AG1276">
        <v>60574530</v>
      </c>
      <c r="AH1276" s="1"/>
      <c r="AJ1276" t="str">
        <f t="shared" si="137"/>
        <v/>
      </c>
      <c r="AK1276" s="1" t="str">
        <f t="shared" si="131"/>
        <v/>
      </c>
      <c r="AL1276" s="1" t="str">
        <f t="shared" si="135"/>
        <v/>
      </c>
    </row>
    <row r="1277" spans="1:38">
      <c r="A1277" s="16" t="s">
        <v>77</v>
      </c>
      <c r="B1277" t="s">
        <v>140</v>
      </c>
      <c r="C1277">
        <v>26</v>
      </c>
      <c r="D1277">
        <v>37</v>
      </c>
      <c r="E1277" s="14"/>
      <c r="F1277" s="1">
        <v>0</v>
      </c>
      <c r="G1277" s="14">
        <v>1960</v>
      </c>
      <c r="H1277" s="11" t="s">
        <v>70</v>
      </c>
      <c r="I1277" s="11"/>
      <c r="J1277" s="11"/>
      <c r="K1277" s="11" t="s">
        <v>70</v>
      </c>
      <c r="L1277" s="11" t="s">
        <v>70</v>
      </c>
      <c r="M1277" s="12" t="s">
        <v>70</v>
      </c>
      <c r="N1277" s="12"/>
      <c r="O1277" s="12"/>
      <c r="P1277" s="12" t="s">
        <v>70</v>
      </c>
      <c r="Q1277" s="12" t="s">
        <v>70</v>
      </c>
      <c r="R1277" s="12">
        <v>69200000</v>
      </c>
      <c r="S1277" s="12" t="s">
        <v>70</v>
      </c>
      <c r="T1277" s="12" t="s">
        <v>70</v>
      </c>
      <c r="U1277" s="1" t="str">
        <f t="shared" si="132"/>
        <v/>
      </c>
      <c r="V1277" s="1" t="str">
        <f t="shared" si="133"/>
        <v/>
      </c>
      <c r="W1277" s="1" t="str">
        <f t="shared" si="134"/>
        <v/>
      </c>
      <c r="X1277" s="19">
        <v>0</v>
      </c>
      <c r="Y1277" s="13">
        <v>699064357.29863715</v>
      </c>
      <c r="Z1277" s="16"/>
      <c r="AA1277" s="16"/>
      <c r="AB1277" s="17">
        <v>50071980.314532764</v>
      </c>
      <c r="AC1277" s="14"/>
      <c r="AD1277" s="14"/>
      <c r="AE1277" s="17">
        <v>483290762.83283061</v>
      </c>
      <c r="AF1277" s="17">
        <v>1.2254624642407397</v>
      </c>
      <c r="AG1277" s="17">
        <v>1629003</v>
      </c>
      <c r="AH1277" s="14"/>
      <c r="AI1277" s="16"/>
      <c r="AJ1277" s="16"/>
      <c r="AK1277" s="1">
        <f t="shared" si="131"/>
        <v>25.465667868601468</v>
      </c>
      <c r="AL1277" s="1" t="str">
        <f t="shared" si="135"/>
        <v/>
      </c>
    </row>
    <row r="1278" spans="1:38">
      <c r="A1278" s="16" t="s">
        <v>77</v>
      </c>
      <c r="B1278" t="s">
        <v>140</v>
      </c>
      <c r="C1278">
        <v>26</v>
      </c>
      <c r="D1278">
        <v>37</v>
      </c>
      <c r="E1278" s="14"/>
      <c r="F1278" s="1">
        <v>0</v>
      </c>
      <c r="G1278" s="14">
        <v>1961</v>
      </c>
      <c r="H1278" s="11" t="s">
        <v>70</v>
      </c>
      <c r="I1278" s="11"/>
      <c r="J1278" s="11"/>
      <c r="K1278" s="11" t="s">
        <v>70</v>
      </c>
      <c r="L1278" s="11" t="s">
        <v>70</v>
      </c>
      <c r="M1278" s="12" t="s">
        <v>70</v>
      </c>
      <c r="N1278" s="12"/>
      <c r="O1278" s="12"/>
      <c r="P1278" s="12" t="s">
        <v>70</v>
      </c>
      <c r="Q1278" s="12" t="s">
        <v>70</v>
      </c>
      <c r="R1278" s="12">
        <v>76100000</v>
      </c>
      <c r="S1278" s="12" t="s">
        <v>70</v>
      </c>
      <c r="T1278" s="12" t="s">
        <v>70</v>
      </c>
      <c r="U1278" s="1" t="str">
        <f t="shared" si="132"/>
        <v/>
      </c>
      <c r="V1278" s="1" t="str">
        <f t="shared" si="133"/>
        <v/>
      </c>
      <c r="W1278" s="1" t="str">
        <f t="shared" si="134"/>
        <v/>
      </c>
      <c r="X1278" s="1">
        <v>1</v>
      </c>
      <c r="Y1278" s="13">
        <v>748043414.0978936</v>
      </c>
      <c r="Z1278" s="16"/>
      <c r="AA1278" s="17"/>
      <c r="AB1278" s="17">
        <v>54623977.506763458</v>
      </c>
      <c r="AC1278" s="14"/>
      <c r="AD1278" s="14"/>
      <c r="AE1278" s="17">
        <v>499303395.77006859</v>
      </c>
      <c r="AF1278" s="17">
        <v>1.396717082330198</v>
      </c>
      <c r="AG1278" s="17">
        <v>1651915.2</v>
      </c>
      <c r="AH1278" s="14"/>
      <c r="AI1278" s="16"/>
      <c r="AJ1278" s="16"/>
      <c r="AK1278" s="1">
        <f t="shared" si="131"/>
        <v>25.352407255114517</v>
      </c>
      <c r="AL1278" s="1" t="str">
        <f t="shared" si="135"/>
        <v/>
      </c>
    </row>
    <row r="1279" spans="1:38">
      <c r="A1279" s="16" t="s">
        <v>77</v>
      </c>
      <c r="B1279" t="s">
        <v>140</v>
      </c>
      <c r="C1279">
        <v>26</v>
      </c>
      <c r="D1279">
        <v>37</v>
      </c>
      <c r="E1279" s="14"/>
      <c r="F1279" s="1">
        <v>0</v>
      </c>
      <c r="G1279" s="14">
        <v>1962</v>
      </c>
      <c r="H1279" s="11" t="s">
        <v>70</v>
      </c>
      <c r="I1279" s="11"/>
      <c r="J1279" s="11"/>
      <c r="K1279" s="11" t="s">
        <v>70</v>
      </c>
      <c r="L1279" s="11" t="s">
        <v>70</v>
      </c>
      <c r="M1279" s="12" t="s">
        <v>70</v>
      </c>
      <c r="N1279" s="12"/>
      <c r="O1279" s="12"/>
      <c r="P1279" s="12" t="s">
        <v>70</v>
      </c>
      <c r="Q1279" s="12" t="s">
        <v>70</v>
      </c>
      <c r="R1279" s="12">
        <v>74200000</v>
      </c>
      <c r="S1279" s="12" t="s">
        <v>70</v>
      </c>
      <c r="T1279" s="12" t="s">
        <v>70</v>
      </c>
      <c r="U1279" s="1" t="str">
        <f t="shared" si="132"/>
        <v/>
      </c>
      <c r="V1279" s="1" t="str">
        <f t="shared" si="133"/>
        <v/>
      </c>
      <c r="W1279" s="1" t="str">
        <f t="shared" si="134"/>
        <v/>
      </c>
      <c r="X1279" s="1">
        <v>2</v>
      </c>
      <c r="Y1279" s="13">
        <v>777727657.00654876</v>
      </c>
      <c r="Z1279" s="16"/>
      <c r="AA1279" s="17"/>
      <c r="AB1279" s="17">
        <v>61451970.495110743</v>
      </c>
      <c r="AC1279" s="14"/>
      <c r="AD1279" s="14"/>
      <c r="AE1279" s="17">
        <v>524050188.05489278</v>
      </c>
      <c r="AF1279" s="17">
        <v>1.5945653927804651</v>
      </c>
      <c r="AG1279" s="17">
        <v>1678467.2</v>
      </c>
      <c r="AH1279" s="14"/>
      <c r="AI1279" s="16"/>
      <c r="AJ1279" s="16"/>
      <c r="AK1279" s="1">
        <f t="shared" si="131"/>
        <v>25.668946482805929</v>
      </c>
      <c r="AL1279" s="1" t="str">
        <f t="shared" si="135"/>
        <v/>
      </c>
    </row>
    <row r="1280" spans="1:38">
      <c r="A1280" s="16" t="s">
        <v>77</v>
      </c>
      <c r="B1280" t="s">
        <v>140</v>
      </c>
      <c r="C1280">
        <v>26</v>
      </c>
      <c r="D1280">
        <v>37</v>
      </c>
      <c r="E1280" s="14"/>
      <c r="F1280" s="1">
        <v>0</v>
      </c>
      <c r="G1280" s="14">
        <v>1963</v>
      </c>
      <c r="H1280" s="11" t="s">
        <v>70</v>
      </c>
      <c r="I1280" s="11"/>
      <c r="J1280" s="11"/>
      <c r="K1280" s="11" t="s">
        <v>70</v>
      </c>
      <c r="L1280" s="11" t="s">
        <v>70</v>
      </c>
      <c r="M1280" s="12" t="s">
        <v>70</v>
      </c>
      <c r="N1280" s="12"/>
      <c r="O1280" s="12"/>
      <c r="P1280" s="12" t="s">
        <v>70</v>
      </c>
      <c r="Q1280" s="12" t="s">
        <v>70</v>
      </c>
      <c r="R1280" s="12">
        <v>89900000</v>
      </c>
      <c r="S1280" s="12" t="s">
        <v>70</v>
      </c>
      <c r="T1280" s="12" t="s">
        <v>70</v>
      </c>
      <c r="U1280" s="1" t="str">
        <f t="shared" si="132"/>
        <v/>
      </c>
      <c r="V1280" s="1" t="str">
        <f t="shared" si="133"/>
        <v/>
      </c>
      <c r="W1280" s="1" t="str">
        <f t="shared" si="134"/>
        <v/>
      </c>
      <c r="X1280" s="1">
        <v>3</v>
      </c>
      <c r="Y1280" s="13">
        <v>826706669.00582492</v>
      </c>
      <c r="Z1280" s="16"/>
      <c r="AA1280" s="17"/>
      <c r="AB1280" s="17">
        <v>67141971.185397267</v>
      </c>
      <c r="AC1280" s="14"/>
      <c r="AD1280" s="14"/>
      <c r="AE1280" s="17">
        <v>551708396.65556574</v>
      </c>
      <c r="AF1280" s="17">
        <v>1.6867695562266027</v>
      </c>
      <c r="AG1280" s="17">
        <v>1707019.2</v>
      </c>
      <c r="AH1280" s="14"/>
      <c r="AI1280" s="16"/>
      <c r="AJ1280" s="16"/>
      <c r="AK1280" s="1">
        <f t="shared" si="131"/>
        <v>25.845456936632779</v>
      </c>
      <c r="AL1280" s="1" t="str">
        <f t="shared" si="135"/>
        <v/>
      </c>
    </row>
    <row r="1281" spans="1:38">
      <c r="A1281" s="16" t="s">
        <v>77</v>
      </c>
      <c r="B1281" t="s">
        <v>140</v>
      </c>
      <c r="C1281">
        <v>26</v>
      </c>
      <c r="D1281">
        <v>37</v>
      </c>
      <c r="E1281" s="14"/>
      <c r="F1281" s="1">
        <v>0</v>
      </c>
      <c r="G1281" s="14">
        <v>1964</v>
      </c>
      <c r="H1281" s="11" t="s">
        <v>70</v>
      </c>
      <c r="I1281" s="11"/>
      <c r="J1281" s="11"/>
      <c r="K1281" s="11" t="s">
        <v>70</v>
      </c>
      <c r="L1281" s="11" t="s">
        <v>70</v>
      </c>
      <c r="M1281" s="12" t="s">
        <v>70</v>
      </c>
      <c r="N1281" s="12"/>
      <c r="O1281" s="12"/>
      <c r="P1281" s="12" t="s">
        <v>70</v>
      </c>
      <c r="Q1281" s="12" t="s">
        <v>70</v>
      </c>
      <c r="R1281" s="12">
        <v>96950000</v>
      </c>
      <c r="S1281" s="12" t="s">
        <v>70</v>
      </c>
      <c r="T1281" s="12" t="s">
        <v>70</v>
      </c>
      <c r="U1281" s="1" t="str">
        <f t="shared" si="132"/>
        <v/>
      </c>
      <c r="V1281" s="1" t="str">
        <f t="shared" si="133"/>
        <v/>
      </c>
      <c r="W1281" s="1" t="str">
        <f t="shared" si="134"/>
        <v/>
      </c>
      <c r="X1281" s="1">
        <v>4</v>
      </c>
      <c r="Y1281" s="13">
        <v>897948941.58655787</v>
      </c>
      <c r="Z1281" s="16"/>
      <c r="AA1281" s="17"/>
      <c r="AB1281" s="17">
        <v>72831966.275686264</v>
      </c>
      <c r="AC1281" s="14"/>
      <c r="AD1281" s="14"/>
      <c r="AE1281" s="17">
        <v>634683022.45758486</v>
      </c>
      <c r="AF1281" s="17">
        <v>1.6122228381946477</v>
      </c>
      <c r="AG1281" s="17">
        <v>1734763.2</v>
      </c>
      <c r="AH1281" s="14"/>
      <c r="AI1281" s="8">
        <v>4.2389898316866015</v>
      </c>
      <c r="AJ1281" s="1">
        <f>+AI1281*Y1281</f>
        <v>3806396432.7591648</v>
      </c>
      <c r="AK1281" s="1">
        <f t="shared" si="131"/>
        <v>26.220301287529772</v>
      </c>
      <c r="AL1281" s="1" t="str">
        <f t="shared" si="135"/>
        <v/>
      </c>
    </row>
    <row r="1282" spans="1:38">
      <c r="A1282" s="16" t="s">
        <v>77</v>
      </c>
      <c r="B1282" t="s">
        <v>140</v>
      </c>
      <c r="C1282">
        <v>26</v>
      </c>
      <c r="D1282">
        <v>37</v>
      </c>
      <c r="E1282" s="14"/>
      <c r="F1282" s="1">
        <v>0</v>
      </c>
      <c r="G1282" s="14">
        <v>1965</v>
      </c>
      <c r="H1282" s="11" t="s">
        <v>70</v>
      </c>
      <c r="I1282" s="11"/>
      <c r="J1282" s="11"/>
      <c r="K1282" s="11" t="s">
        <v>70</v>
      </c>
      <c r="L1282" s="11" t="s">
        <v>70</v>
      </c>
      <c r="M1282" s="12" t="s">
        <v>70</v>
      </c>
      <c r="N1282" s="12"/>
      <c r="O1282" s="12"/>
      <c r="P1282" s="12" t="s">
        <v>70</v>
      </c>
      <c r="Q1282" s="12" t="s">
        <v>70</v>
      </c>
      <c r="R1282" s="12">
        <v>95840000</v>
      </c>
      <c r="S1282" s="12" t="s">
        <v>70</v>
      </c>
      <c r="T1282" s="12" t="s">
        <v>70</v>
      </c>
      <c r="U1282" s="1" t="str">
        <f t="shared" si="132"/>
        <v/>
      </c>
      <c r="V1282" s="1" t="str">
        <f t="shared" si="133"/>
        <v/>
      </c>
      <c r="W1282" s="1" t="str">
        <f t="shared" si="134"/>
        <v/>
      </c>
      <c r="X1282" s="1">
        <v>5</v>
      </c>
      <c r="Y1282" s="13">
        <v>972159571.20532787</v>
      </c>
      <c r="Z1282" s="16"/>
      <c r="AA1282" s="17"/>
      <c r="AB1282" s="17">
        <v>79659964.864031047</v>
      </c>
      <c r="AC1282" s="14"/>
      <c r="AD1282" s="14">
        <v>232119897.61786199</v>
      </c>
      <c r="AE1282" s="17">
        <v>669619704.6479094</v>
      </c>
      <c r="AF1282" s="17">
        <v>1.444288911590299</v>
      </c>
      <c r="AG1282" s="17">
        <v>1760000</v>
      </c>
      <c r="AH1282" s="14"/>
      <c r="AI1282" s="8"/>
      <c r="AJ1282" s="22">
        <f t="shared" ref="AJ1282:AJ1327" si="138">+IF(ISNUMBER((AJ1281*0.96*AK1282/AK1281)+AD1282),(AJ1281*0.96*AK1282/AK1281)+AD1282,"")</f>
        <v>3996045071.8907642</v>
      </c>
      <c r="AK1282" s="1">
        <f t="shared" ref="AK1282:AK1345" si="139">IF(ISNUMBER(AK1333),AK1333,"")</f>
        <v>27.00806114472822</v>
      </c>
      <c r="AL1282" s="1" t="str">
        <f t="shared" si="135"/>
        <v/>
      </c>
    </row>
    <row r="1283" spans="1:38">
      <c r="A1283" s="16" t="s">
        <v>77</v>
      </c>
      <c r="B1283" t="s">
        <v>140</v>
      </c>
      <c r="C1283">
        <v>26</v>
      </c>
      <c r="D1283">
        <v>37</v>
      </c>
      <c r="E1283" s="14"/>
      <c r="F1283" s="1">
        <v>0</v>
      </c>
      <c r="G1283" s="14">
        <v>1966</v>
      </c>
      <c r="H1283" s="11" t="s">
        <v>70</v>
      </c>
      <c r="I1283" s="11"/>
      <c r="J1283" s="11"/>
      <c r="K1283" s="11" t="s">
        <v>70</v>
      </c>
      <c r="L1283" s="11" t="s">
        <v>70</v>
      </c>
      <c r="M1283" s="12" t="s">
        <v>70</v>
      </c>
      <c r="N1283" s="12"/>
      <c r="O1283" s="12"/>
      <c r="P1283" s="12" t="s">
        <v>70</v>
      </c>
      <c r="Q1283" s="12" t="s">
        <v>70</v>
      </c>
      <c r="R1283" s="12">
        <v>87640000</v>
      </c>
      <c r="S1283" s="12" t="s">
        <v>70</v>
      </c>
      <c r="T1283" s="12" t="s">
        <v>70</v>
      </c>
      <c r="U1283" s="1" t="str">
        <f t="shared" ref="U1283:U1346" si="140">IF(ISNUMBER(+H1283+I1283+J1283+K1283+L1283+R1283),(H1283+I1283+J1283+K1283+L1283+R1283),"")</f>
        <v/>
      </c>
      <c r="V1283" s="1" t="str">
        <f t="shared" ref="V1283:V1346" si="141">IF(ISNUMBER(+M1283+N1283+O1283+P1283+Q1283),(+M1283+N1283+O1283+P1283+Q1283),"")</f>
        <v/>
      </c>
      <c r="W1283" s="1" t="str">
        <f t="shared" ref="W1283:W1346" si="142">IF(ISNUMBER(+U1283-V1283),(U1283-V1283),"")</f>
        <v/>
      </c>
      <c r="X1283" s="1">
        <v>6</v>
      </c>
      <c r="Y1283" s="13">
        <v>1096759516.2474854</v>
      </c>
      <c r="Z1283" s="16">
        <v>2761.2585323597427</v>
      </c>
      <c r="AA1283" s="17"/>
      <c r="AB1283" s="17">
        <v>87639961.344259098</v>
      </c>
      <c r="AC1283" s="14"/>
      <c r="AD1283" s="14">
        <v>278599877.11673421</v>
      </c>
      <c r="AE1283" s="17">
        <v>684459698.10236859</v>
      </c>
      <c r="AF1283" s="17">
        <v>1.305352177292511</v>
      </c>
      <c r="AG1283" s="17">
        <v>1783124.8</v>
      </c>
      <c r="AH1283" s="14"/>
      <c r="AI1283" s="16"/>
      <c r="AJ1283" s="22">
        <f t="shared" si="138"/>
        <v>4258749646.4292498</v>
      </c>
      <c r="AK1283" s="1">
        <f t="shared" si="139"/>
        <v>28.021489164302228</v>
      </c>
      <c r="AL1283" s="1" t="str">
        <f t="shared" ref="AL1283:AL1346" si="143">IF(ISNUMBER(+AJ1283+W1283),(+AJ1283+W1283),"")</f>
        <v/>
      </c>
    </row>
    <row r="1284" spans="1:38">
      <c r="A1284" s="16" t="s">
        <v>77</v>
      </c>
      <c r="B1284" t="s">
        <v>140</v>
      </c>
      <c r="C1284">
        <v>26</v>
      </c>
      <c r="D1284">
        <v>37</v>
      </c>
      <c r="E1284" s="14"/>
      <c r="F1284" s="1">
        <v>0</v>
      </c>
      <c r="G1284" s="14">
        <v>1967</v>
      </c>
      <c r="H1284" s="11" t="s">
        <v>70</v>
      </c>
      <c r="I1284" s="11"/>
      <c r="J1284" s="11"/>
      <c r="K1284" s="11" t="s">
        <v>70</v>
      </c>
      <c r="L1284" s="11" t="s">
        <v>70</v>
      </c>
      <c r="M1284" s="12" t="s">
        <v>70</v>
      </c>
      <c r="N1284" s="12"/>
      <c r="O1284" s="12"/>
      <c r="P1284" s="12" t="s">
        <v>70</v>
      </c>
      <c r="Q1284" s="12" t="s">
        <v>70</v>
      </c>
      <c r="R1284" s="12">
        <v>85040000</v>
      </c>
      <c r="S1284" s="12" t="s">
        <v>70</v>
      </c>
      <c r="T1284" s="12" t="s">
        <v>70</v>
      </c>
      <c r="U1284" s="1" t="str">
        <f t="shared" si="140"/>
        <v/>
      </c>
      <c r="V1284" s="1" t="str">
        <f t="shared" si="141"/>
        <v/>
      </c>
      <c r="W1284" s="1" t="str">
        <f t="shared" si="142"/>
        <v/>
      </c>
      <c r="X1284" s="1">
        <v>7</v>
      </c>
      <c r="Y1284" s="13">
        <v>1148014336.1203713</v>
      </c>
      <c r="Z1284" s="16">
        <v>2778.8371798474845</v>
      </c>
      <c r="AA1284" s="17">
        <v>0.63661722659193742</v>
      </c>
      <c r="AB1284" s="17">
        <v>101076075.78062448</v>
      </c>
      <c r="AC1284" s="14"/>
      <c r="AD1284" s="14">
        <v>301709324.56374931</v>
      </c>
      <c r="AE1284" s="17">
        <v>719545670.61862588</v>
      </c>
      <c r="AF1284" s="17">
        <v>1.1578778577414006</v>
      </c>
      <c r="AG1284" s="17">
        <v>1803891.2</v>
      </c>
      <c r="AH1284" s="14"/>
      <c r="AI1284" s="16"/>
      <c r="AJ1284" s="22">
        <f t="shared" si="138"/>
        <v>4523006113.5337429</v>
      </c>
      <c r="AK1284" s="1">
        <f t="shared" si="139"/>
        <v>28.932353011416417</v>
      </c>
      <c r="AL1284" s="1" t="str">
        <f t="shared" si="143"/>
        <v/>
      </c>
    </row>
    <row r="1285" spans="1:38">
      <c r="A1285" s="16" t="s">
        <v>77</v>
      </c>
      <c r="B1285" t="s">
        <v>140</v>
      </c>
      <c r="C1285">
        <v>26</v>
      </c>
      <c r="D1285">
        <v>37</v>
      </c>
      <c r="E1285" s="14"/>
      <c r="F1285" s="1">
        <v>0</v>
      </c>
      <c r="G1285" s="14">
        <v>1968</v>
      </c>
      <c r="H1285" s="11" t="s">
        <v>70</v>
      </c>
      <c r="I1285" s="11"/>
      <c r="J1285" s="11"/>
      <c r="K1285" s="11" t="s">
        <v>70</v>
      </c>
      <c r="L1285" s="11" t="s">
        <v>70</v>
      </c>
      <c r="M1285" s="12" t="s">
        <v>70</v>
      </c>
      <c r="N1285" s="12"/>
      <c r="O1285" s="12"/>
      <c r="P1285" s="12" t="s">
        <v>70</v>
      </c>
      <c r="Q1285" s="12" t="s">
        <v>70</v>
      </c>
      <c r="R1285" s="12">
        <v>120240000</v>
      </c>
      <c r="S1285" s="12" t="s">
        <v>70</v>
      </c>
      <c r="T1285" s="12" t="s">
        <v>70</v>
      </c>
      <c r="U1285" s="1" t="str">
        <f t="shared" si="140"/>
        <v/>
      </c>
      <c r="V1285" s="1" t="str">
        <f t="shared" si="141"/>
        <v/>
      </c>
      <c r="W1285" s="1" t="str">
        <f t="shared" si="142"/>
        <v/>
      </c>
      <c r="X1285" s="1">
        <v>8</v>
      </c>
      <c r="Y1285" s="13">
        <v>1083839095.5741796</v>
      </c>
      <c r="Z1285" s="16">
        <v>2906.5311831651784</v>
      </c>
      <c r="AA1285" s="17">
        <v>4.5952315682166898</v>
      </c>
      <c r="AB1285" s="17">
        <v>102479914.48409536</v>
      </c>
      <c r="AC1285" s="14"/>
      <c r="AD1285" s="14">
        <v>339239716.91632038</v>
      </c>
      <c r="AE1285" s="17">
        <v>660119410.75343788</v>
      </c>
      <c r="AF1285" s="17">
        <v>1.0924365716020481</v>
      </c>
      <c r="AG1285" s="17">
        <v>1823705.6</v>
      </c>
      <c r="AH1285" s="14"/>
      <c r="AI1285" s="16"/>
      <c r="AJ1285" s="22">
        <f t="shared" si="138"/>
        <v>4880839171.7946262</v>
      </c>
      <c r="AK1285" s="1">
        <f t="shared" si="139"/>
        <v>30.26175958502807</v>
      </c>
      <c r="AL1285" s="1" t="str">
        <f t="shared" si="143"/>
        <v/>
      </c>
    </row>
    <row r="1286" spans="1:38">
      <c r="A1286" s="16" t="s">
        <v>77</v>
      </c>
      <c r="B1286" t="s">
        <v>140</v>
      </c>
      <c r="C1286">
        <v>26</v>
      </c>
      <c r="D1286">
        <v>37</v>
      </c>
      <c r="E1286" s="14"/>
      <c r="F1286" s="1">
        <v>0</v>
      </c>
      <c r="G1286" s="14">
        <v>1969</v>
      </c>
      <c r="H1286" s="11" t="s">
        <v>70</v>
      </c>
      <c r="I1286" s="11"/>
      <c r="J1286" s="11"/>
      <c r="K1286" s="11" t="s">
        <v>70</v>
      </c>
      <c r="L1286" s="11" t="s">
        <v>70</v>
      </c>
      <c r="M1286" s="12" t="s">
        <v>70</v>
      </c>
      <c r="N1286" s="12"/>
      <c r="O1286" s="12"/>
      <c r="P1286" s="12" t="s">
        <v>70</v>
      </c>
      <c r="Q1286" s="12" t="s">
        <v>70</v>
      </c>
      <c r="R1286" s="12">
        <v>117940000</v>
      </c>
      <c r="S1286" s="12" t="s">
        <v>70</v>
      </c>
      <c r="T1286" s="12" t="s">
        <v>70</v>
      </c>
      <c r="U1286" s="1" t="str">
        <f t="shared" si="140"/>
        <v/>
      </c>
      <c r="V1286" s="1" t="str">
        <f t="shared" si="141"/>
        <v/>
      </c>
      <c r="W1286" s="1" t="str">
        <f t="shared" si="142"/>
        <v/>
      </c>
      <c r="X1286" s="1">
        <v>9</v>
      </c>
      <c r="Y1286" s="13">
        <v>1191239555.5768085</v>
      </c>
      <c r="Z1286" s="16">
        <v>3033.2496880519852</v>
      </c>
      <c r="AA1286" s="17">
        <v>4.3597848053641428</v>
      </c>
      <c r="AB1286" s="17">
        <v>123119950.09805796</v>
      </c>
      <c r="AC1286" s="14"/>
      <c r="AD1286" s="14">
        <v>378359846.64637113</v>
      </c>
      <c r="AE1286" s="17">
        <v>729119704.47933745</v>
      </c>
      <c r="AF1286" s="17">
        <v>1.1574113427532675</v>
      </c>
      <c r="AG1286" s="17">
        <v>1844936</v>
      </c>
      <c r="AH1286" s="14"/>
      <c r="AI1286" s="16"/>
      <c r="AJ1286" s="22">
        <f t="shared" si="138"/>
        <v>5360208844.4158068</v>
      </c>
      <c r="AK1286" s="1">
        <f t="shared" si="139"/>
        <v>32.175033361966946</v>
      </c>
      <c r="AL1286" s="1" t="str">
        <f t="shared" si="143"/>
        <v/>
      </c>
    </row>
    <row r="1287" spans="1:38">
      <c r="A1287" s="16" t="s">
        <v>77</v>
      </c>
      <c r="B1287" t="s">
        <v>140</v>
      </c>
      <c r="C1287">
        <v>26</v>
      </c>
      <c r="D1287">
        <v>37</v>
      </c>
      <c r="E1287" s="14"/>
      <c r="F1287" s="1">
        <v>0</v>
      </c>
      <c r="G1287" s="14">
        <v>1970</v>
      </c>
      <c r="H1287" s="3">
        <v>271100000</v>
      </c>
      <c r="I1287" s="3">
        <v>0</v>
      </c>
      <c r="J1287" s="3">
        <v>0</v>
      </c>
      <c r="K1287" s="3">
        <v>29170934.674645711</v>
      </c>
      <c r="L1287" s="3">
        <v>0</v>
      </c>
      <c r="M1287" s="4">
        <v>1135350000</v>
      </c>
      <c r="N1287" s="4">
        <v>0</v>
      </c>
      <c r="O1287" s="4">
        <v>0</v>
      </c>
      <c r="P1287" s="4">
        <v>981948032</v>
      </c>
      <c r="Q1287" s="4">
        <v>0</v>
      </c>
      <c r="R1287" s="4">
        <v>139190000</v>
      </c>
      <c r="S1287" s="12" t="s">
        <v>70</v>
      </c>
      <c r="T1287" s="12" t="s">
        <v>70</v>
      </c>
      <c r="U1287" s="1">
        <f t="shared" si="140"/>
        <v>439460934.67464572</v>
      </c>
      <c r="V1287" s="1">
        <f t="shared" si="141"/>
        <v>2117298032</v>
      </c>
      <c r="W1287" s="1">
        <f t="shared" si="142"/>
        <v>-1677837097.3253543</v>
      </c>
      <c r="X1287" s="1">
        <v>10</v>
      </c>
      <c r="Y1287" s="13">
        <v>1404720459.0583286</v>
      </c>
      <c r="Z1287" s="16">
        <v>3355.4275870275137</v>
      </c>
      <c r="AA1287" s="17">
        <v>10.621542309708047</v>
      </c>
      <c r="AB1287" s="17">
        <v>164760062.85097605</v>
      </c>
      <c r="AC1287" s="14"/>
      <c r="AD1287" s="14">
        <v>440520168.04510784</v>
      </c>
      <c r="AE1287" s="17">
        <v>855720364.83141315</v>
      </c>
      <c r="AF1287" s="17">
        <v>1.2958939929473243</v>
      </c>
      <c r="AG1287" s="17">
        <v>1869000</v>
      </c>
      <c r="AH1287" s="14"/>
      <c r="AI1287" s="9"/>
      <c r="AJ1287" s="22">
        <f t="shared" si="138"/>
        <v>5872995635.3022747</v>
      </c>
      <c r="AK1287" s="1">
        <f t="shared" si="139"/>
        <v>33.967519672601057</v>
      </c>
      <c r="AL1287" s="1">
        <f t="shared" si="143"/>
        <v>4195158537.9769201</v>
      </c>
    </row>
    <row r="1288" spans="1:38">
      <c r="A1288" s="16" t="s">
        <v>77</v>
      </c>
      <c r="B1288" t="s">
        <v>140</v>
      </c>
      <c r="C1288">
        <v>26</v>
      </c>
      <c r="D1288">
        <v>37</v>
      </c>
      <c r="E1288" s="14"/>
      <c r="F1288" s="1">
        <v>0</v>
      </c>
      <c r="G1288" s="14">
        <v>1971</v>
      </c>
      <c r="H1288" s="3">
        <v>285291733.30332905</v>
      </c>
      <c r="I1288" s="3">
        <v>0</v>
      </c>
      <c r="J1288" s="3">
        <v>0</v>
      </c>
      <c r="K1288" s="3">
        <v>33531817.186639529</v>
      </c>
      <c r="L1288" s="3">
        <v>0</v>
      </c>
      <c r="M1288" s="4">
        <v>1401228124.6899147</v>
      </c>
      <c r="N1288" s="4">
        <v>0</v>
      </c>
      <c r="O1288" s="4">
        <v>0</v>
      </c>
      <c r="P1288" s="4">
        <v>1013065024</v>
      </c>
      <c r="Q1288" s="4">
        <v>0</v>
      </c>
      <c r="R1288" s="4">
        <v>179050200</v>
      </c>
      <c r="S1288" s="12" t="s">
        <v>70</v>
      </c>
      <c r="T1288" s="12" t="s">
        <v>70</v>
      </c>
      <c r="U1288" s="1">
        <f t="shared" si="140"/>
        <v>497873750.4899686</v>
      </c>
      <c r="V1288" s="1">
        <f t="shared" si="141"/>
        <v>2414293148.6899147</v>
      </c>
      <c r="W1288" s="1">
        <f t="shared" si="142"/>
        <v>-1916419398.1999462</v>
      </c>
      <c r="X1288" s="1">
        <v>11</v>
      </c>
      <c r="Y1288" s="13">
        <v>1539862371.2666113</v>
      </c>
      <c r="Z1288" s="16">
        <v>3389.6122669381375</v>
      </c>
      <c r="AA1288" s="17">
        <v>1.0187875918641822</v>
      </c>
      <c r="AB1288" s="17">
        <v>191041877.15885672</v>
      </c>
      <c r="AC1288" s="17"/>
      <c r="AD1288" s="17">
        <v>427472710.67600876</v>
      </c>
      <c r="AE1288" s="17">
        <v>964335246.13210499</v>
      </c>
      <c r="AF1288" s="17">
        <v>1.414716000587223</v>
      </c>
      <c r="AG1288" s="17">
        <v>1895628.96</v>
      </c>
      <c r="AH1288" s="14"/>
      <c r="AI1288" s="3"/>
      <c r="AJ1288" s="22">
        <f t="shared" si="138"/>
        <v>6374133658.3503723</v>
      </c>
      <c r="AK1288" s="1">
        <f t="shared" si="139"/>
        <v>35.826641843319187</v>
      </c>
      <c r="AL1288" s="1">
        <f t="shared" si="143"/>
        <v>4457714260.1504259</v>
      </c>
    </row>
    <row r="1289" spans="1:38">
      <c r="A1289" s="16" t="s">
        <v>77</v>
      </c>
      <c r="B1289" t="s">
        <v>140</v>
      </c>
      <c r="C1289">
        <v>26</v>
      </c>
      <c r="D1289">
        <v>37</v>
      </c>
      <c r="E1289" s="14"/>
      <c r="F1289" s="1">
        <v>0</v>
      </c>
      <c r="G1289" s="14">
        <v>1972</v>
      </c>
      <c r="H1289" s="3">
        <v>284493486.23603934</v>
      </c>
      <c r="I1289" s="3">
        <v>0</v>
      </c>
      <c r="J1289" s="3">
        <v>0</v>
      </c>
      <c r="K1289" s="3">
        <v>45279121.277423345</v>
      </c>
      <c r="L1289" s="3">
        <v>0</v>
      </c>
      <c r="M1289" s="4">
        <v>1446615294.5028241</v>
      </c>
      <c r="N1289" s="4">
        <v>0</v>
      </c>
      <c r="O1289" s="4">
        <v>0</v>
      </c>
      <c r="P1289" s="4">
        <v>1041104000</v>
      </c>
      <c r="Q1289" s="4">
        <v>0</v>
      </c>
      <c r="R1289" s="4">
        <v>159691400</v>
      </c>
      <c r="S1289" s="12" t="s">
        <v>70</v>
      </c>
      <c r="T1289" s="12" t="s">
        <v>70</v>
      </c>
      <c r="U1289" s="1">
        <f t="shared" si="140"/>
        <v>489464007.51346266</v>
      </c>
      <c r="V1289" s="1">
        <f t="shared" si="141"/>
        <v>2487719294.5028238</v>
      </c>
      <c r="W1289" s="1">
        <f t="shared" si="142"/>
        <v>-1998255286.9893613</v>
      </c>
      <c r="X1289" s="1">
        <v>12</v>
      </c>
      <c r="Y1289" s="13">
        <v>1875146657.0085995</v>
      </c>
      <c r="Z1289" s="16">
        <v>3938.6689579499098</v>
      </c>
      <c r="AA1289" s="17">
        <v>16.198215246245226</v>
      </c>
      <c r="AB1289" s="17">
        <v>256821206.22480464</v>
      </c>
      <c r="AC1289" s="17"/>
      <c r="AD1289" s="17">
        <v>477940225.48583633</v>
      </c>
      <c r="AE1289" s="17">
        <v>1261173281.1936429</v>
      </c>
      <c r="AF1289" s="17">
        <v>1.5459639338401918</v>
      </c>
      <c r="AG1289" s="17">
        <v>1925162.4</v>
      </c>
      <c r="AH1289" s="14"/>
      <c r="AI1289" s="16"/>
      <c r="AJ1289" s="22">
        <f t="shared" si="138"/>
        <v>6824213034.0566559</v>
      </c>
      <c r="AK1289" s="1">
        <f t="shared" si="139"/>
        <v>37.156298267883685</v>
      </c>
      <c r="AL1289" s="1">
        <f t="shared" si="143"/>
        <v>4825957747.0672951</v>
      </c>
    </row>
    <row r="1290" spans="1:38">
      <c r="A1290" s="16" t="s">
        <v>77</v>
      </c>
      <c r="B1290" t="s">
        <v>140</v>
      </c>
      <c r="C1290">
        <v>26</v>
      </c>
      <c r="D1290">
        <v>37</v>
      </c>
      <c r="E1290" s="14"/>
      <c r="F1290" s="1">
        <v>0</v>
      </c>
      <c r="G1290" s="14">
        <v>1973</v>
      </c>
      <c r="H1290" s="3">
        <v>329882111.96416271</v>
      </c>
      <c r="I1290" s="3">
        <v>0</v>
      </c>
      <c r="J1290" s="3">
        <v>0</v>
      </c>
      <c r="K1290" s="3">
        <v>77185271.727272928</v>
      </c>
      <c r="L1290" s="3">
        <v>0</v>
      </c>
      <c r="M1290" s="4">
        <v>1654713100.585794</v>
      </c>
      <c r="N1290" s="4">
        <v>0</v>
      </c>
      <c r="O1290" s="4">
        <v>0</v>
      </c>
      <c r="P1290" s="4">
        <v>1206033024</v>
      </c>
      <c r="Q1290" s="4">
        <v>0</v>
      </c>
      <c r="R1290" s="4">
        <v>127444800</v>
      </c>
      <c r="S1290" s="12" t="s">
        <v>70</v>
      </c>
      <c r="T1290" s="12" t="s">
        <v>70</v>
      </c>
      <c r="U1290" s="1">
        <f t="shared" si="140"/>
        <v>534512183.69143564</v>
      </c>
      <c r="V1290" s="1">
        <f t="shared" si="141"/>
        <v>2860746124.585794</v>
      </c>
      <c r="W1290" s="1">
        <f t="shared" si="142"/>
        <v>-2326233940.8943582</v>
      </c>
      <c r="X1290" s="1">
        <v>13</v>
      </c>
      <c r="Y1290" s="13">
        <v>1905861156.9451966</v>
      </c>
      <c r="Z1290" s="16">
        <v>3663.7739758636649</v>
      </c>
      <c r="AA1290" s="17">
        <v>-6.9793878343441236</v>
      </c>
      <c r="AB1290" s="17">
        <v>310496125.4957661</v>
      </c>
      <c r="AC1290" s="17"/>
      <c r="AD1290" s="17">
        <v>496660826.00714618</v>
      </c>
      <c r="AE1290" s="17">
        <v>1177602578.516155</v>
      </c>
      <c r="AF1290" s="17">
        <v>1.5932060957803935</v>
      </c>
      <c r="AG1290" s="17">
        <v>1956079.84</v>
      </c>
      <c r="AH1290" s="14"/>
      <c r="AI1290" s="16"/>
      <c r="AJ1290" s="22">
        <f t="shared" si="138"/>
        <v>7428088151.7587061</v>
      </c>
      <c r="AK1290" s="1">
        <f t="shared" si="139"/>
        <v>39.312558192376336</v>
      </c>
      <c r="AL1290" s="1">
        <f t="shared" si="143"/>
        <v>5101854210.8643475</v>
      </c>
    </row>
    <row r="1291" spans="1:38">
      <c r="A1291" s="16" t="s">
        <v>77</v>
      </c>
      <c r="B1291" t="s">
        <v>140</v>
      </c>
      <c r="C1291">
        <v>26</v>
      </c>
      <c r="D1291">
        <v>37</v>
      </c>
      <c r="E1291" s="14"/>
      <c r="F1291" s="1">
        <v>0</v>
      </c>
      <c r="G1291" s="14">
        <v>1974</v>
      </c>
      <c r="H1291" s="3">
        <v>366378776.22003227</v>
      </c>
      <c r="I1291" s="3">
        <v>0</v>
      </c>
      <c r="J1291" s="3">
        <v>0</v>
      </c>
      <c r="K1291" s="3">
        <v>76604963.418828934</v>
      </c>
      <c r="L1291" s="3">
        <v>0</v>
      </c>
      <c r="M1291" s="4">
        <v>1809096236.6162884</v>
      </c>
      <c r="N1291" s="4">
        <v>0</v>
      </c>
      <c r="O1291" s="4">
        <v>0</v>
      </c>
      <c r="P1291" s="4">
        <v>1435244032</v>
      </c>
      <c r="Q1291" s="4">
        <v>0</v>
      </c>
      <c r="R1291" s="4">
        <v>190393200</v>
      </c>
      <c r="S1291" s="12" t="s">
        <v>70</v>
      </c>
      <c r="T1291" s="12" t="s">
        <v>70</v>
      </c>
      <c r="U1291" s="1">
        <f t="shared" si="140"/>
        <v>633376939.63886118</v>
      </c>
      <c r="V1291" s="1">
        <f t="shared" si="141"/>
        <v>3244340268.6162882</v>
      </c>
      <c r="W1291" s="1">
        <f t="shared" si="142"/>
        <v>-2610963328.977427</v>
      </c>
      <c r="X1291" s="1">
        <v>14</v>
      </c>
      <c r="Y1291" s="13">
        <v>2375122420.8184118</v>
      </c>
      <c r="Z1291" s="16">
        <v>3456.2178130594507</v>
      </c>
      <c r="AA1291" s="17">
        <v>-5.6650919017264698</v>
      </c>
      <c r="AB1291" s="17">
        <v>424710432.88161767</v>
      </c>
      <c r="AC1291" s="17"/>
      <c r="AD1291" s="17">
        <v>526020536.14086914</v>
      </c>
      <c r="AE1291" s="17">
        <v>1615681646.7664337</v>
      </c>
      <c r="AF1291" s="17">
        <v>1.5105894128865975</v>
      </c>
      <c r="AG1291" s="17">
        <v>1985852.48</v>
      </c>
      <c r="AH1291" s="14"/>
      <c r="AI1291" s="16"/>
      <c r="AJ1291" s="22">
        <f t="shared" si="138"/>
        <v>8432356691.3984203</v>
      </c>
      <c r="AK1291" s="1">
        <f t="shared" si="139"/>
        <v>43.58713252795696</v>
      </c>
      <c r="AL1291" s="1">
        <f t="shared" si="143"/>
        <v>5821393362.4209938</v>
      </c>
    </row>
    <row r="1292" spans="1:38">
      <c r="A1292" s="16" t="s">
        <v>77</v>
      </c>
      <c r="B1292" t="s">
        <v>140</v>
      </c>
      <c r="C1292">
        <v>26</v>
      </c>
      <c r="D1292">
        <v>37</v>
      </c>
      <c r="E1292" s="14"/>
      <c r="F1292" s="1">
        <v>0</v>
      </c>
      <c r="G1292" s="14">
        <v>1975</v>
      </c>
      <c r="H1292" s="3">
        <v>380682294.50924802</v>
      </c>
      <c r="I1292" s="3">
        <v>0</v>
      </c>
      <c r="J1292" s="3">
        <v>0</v>
      </c>
      <c r="K1292" s="3">
        <v>87909218.479963705</v>
      </c>
      <c r="L1292" s="3">
        <v>0</v>
      </c>
      <c r="M1292" s="4">
        <v>1954703315.851588</v>
      </c>
      <c r="N1292" s="4">
        <v>0</v>
      </c>
      <c r="O1292" s="4">
        <v>0</v>
      </c>
      <c r="P1292" s="4">
        <v>1614146048</v>
      </c>
      <c r="Q1292" s="4">
        <v>0</v>
      </c>
      <c r="R1292" s="4">
        <v>125575300</v>
      </c>
      <c r="S1292" s="12" t="s">
        <v>70</v>
      </c>
      <c r="T1292" s="12" t="s">
        <v>70</v>
      </c>
      <c r="U1292" s="1">
        <f t="shared" si="140"/>
        <v>594166812.9892118</v>
      </c>
      <c r="V1292" s="1">
        <f t="shared" si="141"/>
        <v>3568849363.8515882</v>
      </c>
      <c r="W1292" s="1">
        <f t="shared" si="142"/>
        <v>-2974682550.8623762</v>
      </c>
      <c r="X1292" s="1">
        <v>15</v>
      </c>
      <c r="Y1292" s="13">
        <v>2860442774.6760507</v>
      </c>
      <c r="Z1292" s="17">
        <v>3400.8751738904161</v>
      </c>
      <c r="AA1292" s="17">
        <v>-1.6012485949213016</v>
      </c>
      <c r="AB1292" s="17">
        <v>524810534.90758818</v>
      </c>
      <c r="AC1292" s="17"/>
      <c r="AD1292" s="17">
        <v>670560683.46188593</v>
      </c>
      <c r="AE1292" s="17">
        <v>1894531966.181673</v>
      </c>
      <c r="AF1292" s="17">
        <v>1.3577863753284591</v>
      </c>
      <c r="AG1292" s="17">
        <v>2013000</v>
      </c>
      <c r="AH1292" s="14"/>
      <c r="AI1292" s="16"/>
      <c r="AJ1292" s="22">
        <f t="shared" si="138"/>
        <v>9760169829.8363132</v>
      </c>
      <c r="AK1292" s="1">
        <f t="shared" si="139"/>
        <v>48.94217953506363</v>
      </c>
      <c r="AL1292" s="1">
        <f t="shared" si="143"/>
        <v>6785487278.973937</v>
      </c>
    </row>
    <row r="1293" spans="1:38">
      <c r="A1293" s="16" t="s">
        <v>77</v>
      </c>
      <c r="B1293" t="s">
        <v>140</v>
      </c>
      <c r="C1293">
        <v>26</v>
      </c>
      <c r="D1293">
        <v>37</v>
      </c>
      <c r="E1293" s="14"/>
      <c r="F1293" s="1">
        <v>0</v>
      </c>
      <c r="G1293" s="14">
        <v>1976</v>
      </c>
      <c r="H1293" s="3">
        <v>386954021.05313116</v>
      </c>
      <c r="I1293" s="3">
        <v>0</v>
      </c>
      <c r="J1293" s="3">
        <v>0</v>
      </c>
      <c r="K1293" s="3">
        <v>53212486.587599747</v>
      </c>
      <c r="L1293" s="3">
        <v>0</v>
      </c>
      <c r="M1293" s="4">
        <v>2016187350.8145237</v>
      </c>
      <c r="N1293" s="4">
        <v>0</v>
      </c>
      <c r="O1293" s="4">
        <v>0</v>
      </c>
      <c r="P1293" s="4">
        <v>1449575040</v>
      </c>
      <c r="Q1293" s="4">
        <v>0</v>
      </c>
      <c r="R1293" s="4">
        <v>32394610</v>
      </c>
      <c r="S1293" s="12">
        <v>656400000</v>
      </c>
      <c r="T1293" s="12">
        <v>-791600000</v>
      </c>
      <c r="U1293" s="1">
        <f t="shared" si="140"/>
        <v>472561117.64073092</v>
      </c>
      <c r="V1293" s="1">
        <f t="shared" si="141"/>
        <v>3465762390.8145237</v>
      </c>
      <c r="W1293" s="1">
        <f t="shared" si="142"/>
        <v>-2993201273.1737928</v>
      </c>
      <c r="X1293" s="1">
        <v>16</v>
      </c>
      <c r="Y1293" s="13">
        <v>2966042882.3078437</v>
      </c>
      <c r="Z1293" s="17">
        <v>3134.723763886509</v>
      </c>
      <c r="AA1293" s="17">
        <v>-7.8259682109838735</v>
      </c>
      <c r="AB1293" s="17">
        <v>618310595.00653577</v>
      </c>
      <c r="AC1293" s="17"/>
      <c r="AD1293" s="17">
        <v>495880505.42096156</v>
      </c>
      <c r="AE1293" s="17">
        <v>2069872074.4952245</v>
      </c>
      <c r="AF1293" s="17">
        <v>1.2203347606975063</v>
      </c>
      <c r="AG1293" s="17">
        <v>2037715.84</v>
      </c>
      <c r="AH1293" s="14"/>
      <c r="AI1293" s="16"/>
      <c r="AJ1293" s="22">
        <f t="shared" si="138"/>
        <v>10357805287.365805</v>
      </c>
      <c r="AK1293" s="1">
        <f t="shared" si="139"/>
        <v>51.512945562407083</v>
      </c>
      <c r="AL1293" s="1">
        <f t="shared" si="143"/>
        <v>7364604014.1920118</v>
      </c>
    </row>
    <row r="1294" spans="1:38">
      <c r="A1294" s="16" t="s">
        <v>77</v>
      </c>
      <c r="B1294" t="s">
        <v>140</v>
      </c>
      <c r="C1294">
        <v>26</v>
      </c>
      <c r="D1294">
        <v>37</v>
      </c>
      <c r="E1294" s="14"/>
      <c r="F1294" s="1">
        <v>0</v>
      </c>
      <c r="G1294" s="14">
        <v>1977</v>
      </c>
      <c r="H1294" s="3">
        <v>474496801.8577646</v>
      </c>
      <c r="I1294" s="3">
        <v>0</v>
      </c>
      <c r="J1294" s="3">
        <v>0</v>
      </c>
      <c r="K1294" s="3">
        <v>60321143</v>
      </c>
      <c r="L1294" s="3">
        <v>0</v>
      </c>
      <c r="M1294" s="4">
        <v>2144172472.5709832</v>
      </c>
      <c r="N1294" s="4">
        <v>0</v>
      </c>
      <c r="O1294" s="4">
        <v>0</v>
      </c>
      <c r="P1294" s="4">
        <v>1678536960</v>
      </c>
      <c r="Q1294" s="4">
        <v>0</v>
      </c>
      <c r="R1294" s="4">
        <v>47782500</v>
      </c>
      <c r="S1294" s="12">
        <v>737800000</v>
      </c>
      <c r="T1294" s="12">
        <v>-666700000</v>
      </c>
      <c r="U1294" s="1">
        <f t="shared" si="140"/>
        <v>582600444.8577646</v>
      </c>
      <c r="V1294" s="1">
        <f t="shared" si="141"/>
        <v>3822709432.5709829</v>
      </c>
      <c r="W1294" s="1">
        <f t="shared" si="142"/>
        <v>-3240108987.7132182</v>
      </c>
      <c r="X1294" s="1">
        <v>17</v>
      </c>
      <c r="Y1294" s="13">
        <v>3249733206.6562071</v>
      </c>
      <c r="Z1294" s="17">
        <v>3021.1499301755616</v>
      </c>
      <c r="AA1294" s="17">
        <v>-3.6230890587353315</v>
      </c>
      <c r="AB1294" s="17">
        <v>673640686.60114646</v>
      </c>
      <c r="AC1294" s="17"/>
      <c r="AD1294" s="17">
        <v>384450391.84699661</v>
      </c>
      <c r="AE1294" s="17">
        <v>2133782245.2349901</v>
      </c>
      <c r="AF1294" s="17">
        <v>1.0584717820584617</v>
      </c>
      <c r="AG1294" s="17">
        <v>2059399.04</v>
      </c>
      <c r="AH1294" s="14"/>
      <c r="AI1294" s="16"/>
      <c r="AJ1294" s="22">
        <f t="shared" si="138"/>
        <v>11053663802.284323</v>
      </c>
      <c r="AK1294" s="1">
        <f t="shared" si="139"/>
        <v>55.272589361903854</v>
      </c>
      <c r="AL1294" s="1">
        <f t="shared" si="143"/>
        <v>7813554814.571104</v>
      </c>
    </row>
    <row r="1295" spans="1:38">
      <c r="A1295" s="16" t="s">
        <v>77</v>
      </c>
      <c r="B1295" t="s">
        <v>140</v>
      </c>
      <c r="C1295">
        <v>26</v>
      </c>
      <c r="D1295">
        <v>37</v>
      </c>
      <c r="E1295" s="14"/>
      <c r="F1295" s="1">
        <v>0</v>
      </c>
      <c r="G1295" s="14">
        <v>1978</v>
      </c>
      <c r="H1295" s="3">
        <v>453249342.78600073</v>
      </c>
      <c r="I1295" s="3">
        <v>0</v>
      </c>
      <c r="J1295" s="3">
        <v>0</v>
      </c>
      <c r="K1295" s="3">
        <v>92000000</v>
      </c>
      <c r="L1295" s="3">
        <v>0</v>
      </c>
      <c r="M1295" s="4">
        <v>1549102445.4487226</v>
      </c>
      <c r="N1295" s="4">
        <v>0</v>
      </c>
      <c r="O1295" s="4">
        <v>0</v>
      </c>
      <c r="P1295" s="4">
        <v>1423309056</v>
      </c>
      <c r="Q1295" s="4">
        <v>0</v>
      </c>
      <c r="R1295" s="4">
        <v>58823470</v>
      </c>
      <c r="S1295" s="12">
        <v>831100000</v>
      </c>
      <c r="T1295" s="12">
        <v>-750100000</v>
      </c>
      <c r="U1295" s="1">
        <f t="shared" si="140"/>
        <v>604072812.78600073</v>
      </c>
      <c r="V1295" s="1">
        <f t="shared" si="141"/>
        <v>2972411501.4487228</v>
      </c>
      <c r="W1295" s="1">
        <f t="shared" si="142"/>
        <v>-2368338688.6627221</v>
      </c>
      <c r="X1295" s="1">
        <v>18</v>
      </c>
      <c r="Y1295" s="13">
        <v>2644527877.4464507</v>
      </c>
      <c r="Z1295" s="17">
        <v>2989.1799840327526</v>
      </c>
      <c r="AA1295" s="17">
        <v>-1.0582045539511142</v>
      </c>
      <c r="AB1295" s="17">
        <v>530617944.55033898</v>
      </c>
      <c r="AC1295" s="17"/>
      <c r="AD1295" s="17">
        <v>353014110.20097691</v>
      </c>
      <c r="AE1295" s="17">
        <v>1630841694.1094642</v>
      </c>
      <c r="AF1295" s="17">
        <v>1.0101286118548902</v>
      </c>
      <c r="AG1295" s="17">
        <v>2080307.04</v>
      </c>
      <c r="AH1295" s="14"/>
      <c r="AI1295" s="16"/>
      <c r="AJ1295" s="22">
        <f t="shared" si="138"/>
        <v>11823279495.836479</v>
      </c>
      <c r="AK1295" s="1">
        <f t="shared" si="139"/>
        <v>59.745581483247655</v>
      </c>
      <c r="AL1295" s="1">
        <f t="shared" si="143"/>
        <v>9454940807.1737576</v>
      </c>
    </row>
    <row r="1296" spans="1:38">
      <c r="A1296" s="16" t="s">
        <v>77</v>
      </c>
      <c r="B1296" t="s">
        <v>140</v>
      </c>
      <c r="C1296">
        <v>26</v>
      </c>
      <c r="D1296">
        <v>37</v>
      </c>
      <c r="E1296" s="14"/>
      <c r="F1296" s="1">
        <v>0</v>
      </c>
      <c r="G1296" s="14">
        <v>1979</v>
      </c>
      <c r="H1296" s="3">
        <v>497036546.72641385</v>
      </c>
      <c r="I1296" s="3">
        <v>0</v>
      </c>
      <c r="J1296" s="3">
        <v>0</v>
      </c>
      <c r="K1296" s="3">
        <v>147000000</v>
      </c>
      <c r="L1296" s="3">
        <v>0</v>
      </c>
      <c r="M1296" s="4">
        <v>1531424155.5064294</v>
      </c>
      <c r="N1296" s="4">
        <v>0</v>
      </c>
      <c r="O1296" s="4">
        <v>0</v>
      </c>
      <c r="P1296" s="4">
        <v>1705323008</v>
      </c>
      <c r="Q1296" s="4">
        <v>0</v>
      </c>
      <c r="R1296" s="4">
        <v>63813760</v>
      </c>
      <c r="S1296" s="12">
        <v>818200000</v>
      </c>
      <c r="T1296" s="12">
        <v>-882500000</v>
      </c>
      <c r="U1296" s="1">
        <f t="shared" si="140"/>
        <v>707850306.72641385</v>
      </c>
      <c r="V1296" s="1">
        <f t="shared" si="141"/>
        <v>3236747163.5064297</v>
      </c>
      <c r="W1296" s="1">
        <f t="shared" si="142"/>
        <v>-2528896856.7800159</v>
      </c>
      <c r="X1296" s="1">
        <v>19</v>
      </c>
      <c r="Y1296" s="13">
        <v>2425064186.1777091</v>
      </c>
      <c r="Z1296" s="17">
        <v>2923.9939148095946</v>
      </c>
      <c r="AA1296" s="17">
        <v>-2.1807341669408089</v>
      </c>
      <c r="AB1296" s="17">
        <v>467480890.84655434</v>
      </c>
      <c r="AC1296" s="17"/>
      <c r="AD1296" s="17">
        <v>423962669.73502058</v>
      </c>
      <c r="AE1296" s="17">
        <v>1511521565.2031178</v>
      </c>
      <c r="AF1296" s="17">
        <v>1.1391638544196625</v>
      </c>
      <c r="AG1296" s="17">
        <v>2104140.64</v>
      </c>
      <c r="AH1296" s="14"/>
      <c r="AI1296" s="16"/>
      <c r="AJ1296" s="22">
        <f t="shared" si="138"/>
        <v>12805375137.670797</v>
      </c>
      <c r="AK1296" s="1">
        <f t="shared" si="139"/>
        <v>65.172862266948485</v>
      </c>
      <c r="AL1296" s="1">
        <f t="shared" si="143"/>
        <v>10276478280.890781</v>
      </c>
    </row>
    <row r="1297" spans="1:38">
      <c r="A1297" s="16" t="s">
        <v>77</v>
      </c>
      <c r="B1297" t="s">
        <v>140</v>
      </c>
      <c r="C1297">
        <v>26</v>
      </c>
      <c r="D1297">
        <v>37</v>
      </c>
      <c r="E1297" s="14"/>
      <c r="F1297" s="1">
        <v>0</v>
      </c>
      <c r="G1297" s="14">
        <v>1980</v>
      </c>
      <c r="H1297" s="3">
        <v>555017733.4213165</v>
      </c>
      <c r="I1297" s="3">
        <v>0</v>
      </c>
      <c r="J1297" s="3">
        <v>0</v>
      </c>
      <c r="K1297" s="3">
        <v>181000000</v>
      </c>
      <c r="L1297" s="3">
        <v>0</v>
      </c>
      <c r="M1297" s="4">
        <v>1793968743.0311768</v>
      </c>
      <c r="N1297" s="4">
        <v>0</v>
      </c>
      <c r="O1297" s="4">
        <v>0</v>
      </c>
      <c r="P1297" s="4">
        <v>1912606976</v>
      </c>
      <c r="Q1297" s="4">
        <v>0</v>
      </c>
      <c r="R1297" s="4">
        <v>105000000</v>
      </c>
      <c r="S1297" s="12">
        <v>962700000</v>
      </c>
      <c r="T1297" s="12">
        <v>-1038200000</v>
      </c>
      <c r="U1297" s="1">
        <f t="shared" si="140"/>
        <v>841017733.4213165</v>
      </c>
      <c r="V1297" s="1">
        <f t="shared" si="141"/>
        <v>3706575719.0311766</v>
      </c>
      <c r="W1297" s="1">
        <f t="shared" si="142"/>
        <v>-2865557985.6098599</v>
      </c>
      <c r="X1297" s="1">
        <v>20</v>
      </c>
      <c r="Y1297" s="13">
        <v>2679379400.8361983</v>
      </c>
      <c r="Z1297" s="17">
        <v>2719.6113915805604</v>
      </c>
      <c r="AA1297" s="17">
        <v>-6.9898409225090319</v>
      </c>
      <c r="AB1297" s="17">
        <v>542376308.84161091</v>
      </c>
      <c r="AC1297" s="17"/>
      <c r="AD1297" s="17">
        <v>387387573.35495114</v>
      </c>
      <c r="AE1297" s="17">
        <v>1710152636.0526736</v>
      </c>
      <c r="AF1297" s="17">
        <v>1.3622302741253842</v>
      </c>
      <c r="AG1297" s="17">
        <v>2133000</v>
      </c>
      <c r="AH1297" s="14"/>
      <c r="AI1297" s="16"/>
      <c r="AJ1297" s="22">
        <f t="shared" si="138"/>
        <v>13859420860.390671</v>
      </c>
      <c r="AK1297" s="1">
        <f t="shared" si="139"/>
        <v>71.4227229151995</v>
      </c>
      <c r="AL1297" s="1">
        <f t="shared" si="143"/>
        <v>10993862874.780811</v>
      </c>
    </row>
    <row r="1298" spans="1:38">
      <c r="A1298" s="16" t="s">
        <v>77</v>
      </c>
      <c r="B1298" t="s">
        <v>140</v>
      </c>
      <c r="C1298">
        <v>26</v>
      </c>
      <c r="D1298">
        <v>37</v>
      </c>
      <c r="E1298" s="14"/>
      <c r="F1298" s="1">
        <v>0</v>
      </c>
      <c r="G1298" s="14">
        <v>1981</v>
      </c>
      <c r="H1298" s="3">
        <v>572916028.19505453</v>
      </c>
      <c r="I1298" s="3">
        <v>0</v>
      </c>
      <c r="J1298" s="3">
        <v>0</v>
      </c>
      <c r="K1298" s="3">
        <v>195000000</v>
      </c>
      <c r="L1298" s="3">
        <v>0</v>
      </c>
      <c r="M1298" s="4">
        <v>1712894832.6306591</v>
      </c>
      <c r="N1298" s="4">
        <v>0</v>
      </c>
      <c r="O1298" s="4">
        <v>0</v>
      </c>
      <c r="P1298" s="4">
        <v>2314661120</v>
      </c>
      <c r="Q1298" s="4">
        <v>0</v>
      </c>
      <c r="R1298" s="4">
        <v>85173860</v>
      </c>
      <c r="S1298" s="12">
        <v>974000000</v>
      </c>
      <c r="T1298" s="12">
        <v>-1296700000</v>
      </c>
      <c r="U1298" s="1">
        <f t="shared" si="140"/>
        <v>853089888.19505453</v>
      </c>
      <c r="V1298" s="1">
        <f t="shared" si="141"/>
        <v>4027555952.6306591</v>
      </c>
      <c r="W1298" s="1">
        <f t="shared" si="142"/>
        <v>-3174466064.4356046</v>
      </c>
      <c r="X1298" s="1">
        <v>21</v>
      </c>
      <c r="Y1298" s="13">
        <v>2979027961.1214066</v>
      </c>
      <c r="Z1298" s="17">
        <v>2753.569651137434</v>
      </c>
      <c r="AA1298" s="17">
        <v>1.2486438195546015</v>
      </c>
      <c r="AB1298" s="17">
        <v>614678216.61524284</v>
      </c>
      <c r="AC1298" s="17"/>
      <c r="AD1298" s="17">
        <v>535415569.6265043</v>
      </c>
      <c r="AE1298" s="17">
        <v>2016425161.5173631</v>
      </c>
      <c r="AF1298" s="17">
        <v>1.3643030508498692</v>
      </c>
      <c r="AG1298" s="17">
        <v>2162300</v>
      </c>
      <c r="AH1298" s="14"/>
      <c r="AI1298" s="16"/>
      <c r="AJ1298" s="22">
        <f t="shared" si="138"/>
        <v>15099890323.902349</v>
      </c>
      <c r="AK1298" s="1">
        <f t="shared" si="139"/>
        <v>78.183465064019558</v>
      </c>
      <c r="AL1298" s="1">
        <f t="shared" si="143"/>
        <v>11925424259.466745</v>
      </c>
    </row>
    <row r="1299" spans="1:38">
      <c r="A1299" s="16" t="s">
        <v>77</v>
      </c>
      <c r="B1299" t="s">
        <v>140</v>
      </c>
      <c r="C1299">
        <v>26</v>
      </c>
      <c r="D1299">
        <v>37</v>
      </c>
      <c r="E1299" s="14"/>
      <c r="F1299" s="1">
        <v>0</v>
      </c>
      <c r="G1299" s="14">
        <v>1982</v>
      </c>
      <c r="H1299" s="3">
        <v>593868879.88935781</v>
      </c>
      <c r="I1299" s="3">
        <v>0</v>
      </c>
      <c r="J1299" s="3">
        <v>0</v>
      </c>
      <c r="K1299" s="3">
        <v>193000000</v>
      </c>
      <c r="L1299" s="3">
        <v>0</v>
      </c>
      <c r="M1299" s="4">
        <v>1749894841.7556834</v>
      </c>
      <c r="N1299" s="4">
        <v>0</v>
      </c>
      <c r="O1299" s="4">
        <v>0</v>
      </c>
      <c r="P1299" s="4">
        <v>2860301056</v>
      </c>
      <c r="Q1299" s="4">
        <v>0</v>
      </c>
      <c r="R1299" s="4">
        <v>108969000</v>
      </c>
      <c r="S1299" s="12">
        <v>767400000</v>
      </c>
      <c r="T1299" s="12">
        <v>-1208900000</v>
      </c>
      <c r="U1299" s="1">
        <f t="shared" si="140"/>
        <v>895837879.88935781</v>
      </c>
      <c r="V1299" s="1">
        <f t="shared" si="141"/>
        <v>4610195897.7556839</v>
      </c>
      <c r="W1299" s="1">
        <f t="shared" si="142"/>
        <v>-3714358017.8663263</v>
      </c>
      <c r="X1299" s="1">
        <v>22</v>
      </c>
      <c r="Y1299" s="13">
        <v>3293496303.4411349</v>
      </c>
      <c r="Z1299" s="17">
        <v>2762.2592663768614</v>
      </c>
      <c r="AA1299" s="17">
        <v>0.31557637323021481</v>
      </c>
      <c r="AB1299" s="17">
        <v>723018718.47236061</v>
      </c>
      <c r="AC1299" s="17"/>
      <c r="AD1299" s="17">
        <v>655544492.00715888</v>
      </c>
      <c r="AE1299" s="17">
        <v>2232264194.2161393</v>
      </c>
      <c r="AF1299" s="17">
        <v>1.7330343878985897</v>
      </c>
      <c r="AG1299" s="17">
        <v>2200100</v>
      </c>
      <c r="AH1299" s="14"/>
      <c r="AI1299" s="16"/>
      <c r="AJ1299" s="22">
        <f t="shared" si="138"/>
        <v>15959355943.441631</v>
      </c>
      <c r="AK1299" s="1">
        <f t="shared" si="139"/>
        <v>82.540956030541196</v>
      </c>
      <c r="AL1299" s="1">
        <f t="shared" si="143"/>
        <v>12244997925.575306</v>
      </c>
    </row>
    <row r="1300" spans="1:38">
      <c r="A1300" s="16" t="s">
        <v>77</v>
      </c>
      <c r="B1300" t="s">
        <v>140</v>
      </c>
      <c r="C1300">
        <v>26</v>
      </c>
      <c r="D1300">
        <v>37</v>
      </c>
      <c r="E1300" s="14"/>
      <c r="F1300" s="1">
        <v>0</v>
      </c>
      <c r="G1300" s="14">
        <v>1983</v>
      </c>
      <c r="H1300" s="3">
        <v>568727153.42411828</v>
      </c>
      <c r="I1300" s="3">
        <v>0</v>
      </c>
      <c r="J1300" s="3">
        <v>0</v>
      </c>
      <c r="K1300" s="3">
        <v>217815913</v>
      </c>
      <c r="L1300" s="3">
        <v>0</v>
      </c>
      <c r="M1300" s="4">
        <v>1052326755.4605286</v>
      </c>
      <c r="N1300" s="4">
        <v>0</v>
      </c>
      <c r="O1300" s="4">
        <v>0</v>
      </c>
      <c r="P1300" s="4">
        <v>3472488960</v>
      </c>
      <c r="Q1300" s="4">
        <v>0</v>
      </c>
      <c r="R1300" s="4">
        <v>63200000</v>
      </c>
      <c r="S1300" s="12">
        <v>685700000</v>
      </c>
      <c r="T1300" s="12">
        <v>-1124200000</v>
      </c>
      <c r="U1300" s="1">
        <f t="shared" si="140"/>
        <v>849743066.42411828</v>
      </c>
      <c r="V1300" s="1">
        <f t="shared" si="141"/>
        <v>4524815715.4605284</v>
      </c>
      <c r="W1300" s="1">
        <f t="shared" si="142"/>
        <v>-3675072649.0364103</v>
      </c>
      <c r="X1300" s="1">
        <v>23</v>
      </c>
      <c r="Y1300" s="13">
        <v>3619262288.3812661</v>
      </c>
      <c r="Z1300" s="17">
        <v>2763.8638048017247</v>
      </c>
      <c r="AA1300" s="17">
        <v>5.8087900885837485E-2</v>
      </c>
      <c r="AB1300" s="17">
        <v>727765081.56503356</v>
      </c>
      <c r="AC1300" s="17"/>
      <c r="AD1300" s="17">
        <v>743394762.894858</v>
      </c>
      <c r="AE1300" s="17">
        <v>2351236894.974751</v>
      </c>
      <c r="AF1300" s="17">
        <v>1.8330131087063637</v>
      </c>
      <c r="AG1300" s="17">
        <v>2240800</v>
      </c>
      <c r="AH1300" s="14"/>
      <c r="AI1300" s="16"/>
      <c r="AJ1300" s="22">
        <f t="shared" si="138"/>
        <v>16064527415.828718</v>
      </c>
      <c r="AK1300" s="1">
        <f t="shared" si="139"/>
        <v>82.541769250536163</v>
      </c>
      <c r="AL1300" s="1">
        <f t="shared" si="143"/>
        <v>12389454766.792309</v>
      </c>
    </row>
    <row r="1301" spans="1:38">
      <c r="A1301" s="16" t="s">
        <v>77</v>
      </c>
      <c r="B1301" t="s">
        <v>140</v>
      </c>
      <c r="C1301">
        <v>26</v>
      </c>
      <c r="D1301">
        <v>37</v>
      </c>
      <c r="E1301" s="14"/>
      <c r="F1301" s="1">
        <v>0</v>
      </c>
      <c r="G1301" s="14">
        <v>1984</v>
      </c>
      <c r="H1301" s="3">
        <v>549983471.3590157</v>
      </c>
      <c r="I1301" s="3">
        <v>0</v>
      </c>
      <c r="J1301" s="3">
        <v>0</v>
      </c>
      <c r="K1301" s="3">
        <v>307000000</v>
      </c>
      <c r="L1301" s="3">
        <v>0</v>
      </c>
      <c r="M1301" s="4">
        <v>893965260.63208878</v>
      </c>
      <c r="N1301" s="4">
        <v>0</v>
      </c>
      <c r="O1301" s="4">
        <v>0</v>
      </c>
      <c r="P1301" s="4">
        <v>3616246016</v>
      </c>
      <c r="Q1301" s="4">
        <v>0</v>
      </c>
      <c r="R1301" s="4">
        <v>96929410</v>
      </c>
      <c r="S1301" s="12">
        <v>702300000</v>
      </c>
      <c r="T1301" s="12">
        <v>-1037000000</v>
      </c>
      <c r="U1301" s="1">
        <f t="shared" si="140"/>
        <v>953912881.3590157</v>
      </c>
      <c r="V1301" s="1">
        <f t="shared" si="141"/>
        <v>4510211276.6320887</v>
      </c>
      <c r="W1301" s="1">
        <f t="shared" si="142"/>
        <v>-3556298395.2730732</v>
      </c>
      <c r="X1301" s="1">
        <v>24</v>
      </c>
      <c r="Y1301" s="13">
        <v>2373564500.5645347</v>
      </c>
      <c r="Z1301" s="17">
        <v>2674.566619361342</v>
      </c>
      <c r="AA1301" s="17">
        <v>-3.2308822629119618</v>
      </c>
      <c r="AB1301" s="17">
        <v>390965412.8470118</v>
      </c>
      <c r="AC1301" s="17"/>
      <c r="AD1301" s="17">
        <v>502358215.80376685</v>
      </c>
      <c r="AE1301" s="17">
        <v>1576923429.43186</v>
      </c>
      <c r="AF1301" s="17">
        <v>1.7298637391602423</v>
      </c>
      <c r="AG1301" s="17">
        <v>2279900</v>
      </c>
      <c r="AH1301" s="14"/>
      <c r="AI1301" s="16"/>
      <c r="AJ1301" s="22">
        <f t="shared" si="138"/>
        <v>16013526995.055609</v>
      </c>
      <c r="AK1301" s="1">
        <f t="shared" si="139"/>
        <v>83.01930817834085</v>
      </c>
      <c r="AL1301" s="1">
        <f t="shared" si="143"/>
        <v>12457228599.782536</v>
      </c>
    </row>
    <row r="1302" spans="1:38">
      <c r="A1302" s="16" t="s">
        <v>77</v>
      </c>
      <c r="B1302" t="s">
        <v>140</v>
      </c>
      <c r="C1302">
        <v>26</v>
      </c>
      <c r="D1302">
        <v>37</v>
      </c>
      <c r="E1302" s="14"/>
      <c r="F1302" s="1">
        <v>0</v>
      </c>
      <c r="G1302" s="14">
        <v>1985</v>
      </c>
      <c r="H1302" s="3">
        <v>636349534.07872367</v>
      </c>
      <c r="I1302" s="3">
        <v>0</v>
      </c>
      <c r="J1302" s="3">
        <v>0</v>
      </c>
      <c r="K1302" s="3">
        <v>244000000</v>
      </c>
      <c r="L1302" s="3">
        <v>0</v>
      </c>
      <c r="M1302" s="4">
        <v>942409750.59668159</v>
      </c>
      <c r="N1302" s="4">
        <v>0</v>
      </c>
      <c r="O1302" s="4">
        <v>0</v>
      </c>
      <c r="P1302" s="4">
        <v>4129604096</v>
      </c>
      <c r="Q1302" s="4">
        <v>0</v>
      </c>
      <c r="R1302" s="4">
        <v>161300000</v>
      </c>
      <c r="S1302" s="12">
        <v>568600000</v>
      </c>
      <c r="T1302" s="12">
        <v>-1004200000</v>
      </c>
      <c r="U1302" s="1">
        <f t="shared" si="140"/>
        <v>1041649534.0787237</v>
      </c>
      <c r="V1302" s="1">
        <f t="shared" si="141"/>
        <v>5072013846.5966816</v>
      </c>
      <c r="W1302" s="1">
        <f t="shared" si="142"/>
        <v>-4030364312.5179577</v>
      </c>
      <c r="X1302" s="1">
        <v>25</v>
      </c>
      <c r="Y1302" s="13">
        <v>2100239026.5344865</v>
      </c>
      <c r="Z1302" s="17">
        <v>2560.7931551022475</v>
      </c>
      <c r="AA1302" s="17">
        <v>-4.2539027981386539</v>
      </c>
      <c r="AB1302" s="17">
        <v>312742981.90268117</v>
      </c>
      <c r="AC1302" s="17"/>
      <c r="AD1302" s="17">
        <v>464365016.59922862</v>
      </c>
      <c r="AE1302" s="17">
        <v>1483568195.0193186</v>
      </c>
      <c r="AF1302" s="17">
        <v>1.3592019311824215</v>
      </c>
      <c r="AG1302" s="17">
        <v>2311100</v>
      </c>
      <c r="AH1302" s="14"/>
      <c r="AI1302" s="7"/>
      <c r="AJ1302" s="22">
        <f t="shared" si="138"/>
        <v>16029772203.606197</v>
      </c>
      <c r="AK1302" s="1">
        <f t="shared" si="139"/>
        <v>84.058447936084903</v>
      </c>
      <c r="AL1302" s="1">
        <f t="shared" si="143"/>
        <v>11999407891.08824</v>
      </c>
    </row>
    <row r="1303" spans="1:38">
      <c r="A1303" s="16" t="s">
        <v>77</v>
      </c>
      <c r="B1303" t="s">
        <v>140</v>
      </c>
      <c r="C1303">
        <v>26</v>
      </c>
      <c r="D1303">
        <v>37</v>
      </c>
      <c r="E1303" s="14"/>
      <c r="F1303" s="1">
        <v>0</v>
      </c>
      <c r="G1303" s="14">
        <v>1986</v>
      </c>
      <c r="H1303" s="3">
        <v>676370622.49203348</v>
      </c>
      <c r="I1303" s="3">
        <v>0</v>
      </c>
      <c r="J1303" s="3">
        <v>0</v>
      </c>
      <c r="K1303" s="3">
        <v>440869489</v>
      </c>
      <c r="L1303" s="3">
        <v>0</v>
      </c>
      <c r="M1303" s="4">
        <v>1025073078.1257353</v>
      </c>
      <c r="N1303" s="4">
        <v>0</v>
      </c>
      <c r="O1303" s="4">
        <v>0</v>
      </c>
      <c r="P1303" s="4">
        <v>4247126000</v>
      </c>
      <c r="Q1303" s="4">
        <v>0</v>
      </c>
      <c r="R1303" s="4">
        <v>98415890</v>
      </c>
      <c r="S1303" s="12">
        <v>589500000</v>
      </c>
      <c r="T1303" s="12">
        <v>-837400000</v>
      </c>
      <c r="U1303" s="1">
        <f t="shared" si="140"/>
        <v>1215656001.4920335</v>
      </c>
      <c r="V1303" s="1">
        <f t="shared" si="141"/>
        <v>5272199078.1257353</v>
      </c>
      <c r="W1303" s="1">
        <f t="shared" si="142"/>
        <v>-4056543076.6337018</v>
      </c>
      <c r="X1303" s="1">
        <v>26</v>
      </c>
      <c r="Y1303" s="13">
        <v>2754549678.114573</v>
      </c>
      <c r="Z1303" s="17">
        <v>2581.4133567901872</v>
      </c>
      <c r="AA1303" s="17">
        <v>0.80522714795824868</v>
      </c>
      <c r="AB1303" s="17">
        <v>392582281.49663842</v>
      </c>
      <c r="AC1303" s="17"/>
      <c r="AD1303" s="17">
        <v>443934701.07001168</v>
      </c>
      <c r="AE1303" s="17">
        <v>1813764797.3736935</v>
      </c>
      <c r="AF1303" s="17">
        <v>1.0630843195139672</v>
      </c>
      <c r="AG1303" s="17">
        <v>2335800</v>
      </c>
      <c r="AH1303" s="14"/>
      <c r="AI1303" s="16"/>
      <c r="AJ1303" s="22">
        <f t="shared" si="138"/>
        <v>16192552855.892263</v>
      </c>
      <c r="AK1303" s="1">
        <f t="shared" si="139"/>
        <v>86.025109923699844</v>
      </c>
      <c r="AL1303" s="1">
        <f t="shared" si="143"/>
        <v>12136009779.258562</v>
      </c>
    </row>
    <row r="1304" spans="1:38">
      <c r="A1304" s="16" t="s">
        <v>77</v>
      </c>
      <c r="B1304" t="s">
        <v>140</v>
      </c>
      <c r="C1304">
        <v>26</v>
      </c>
      <c r="D1304">
        <v>37</v>
      </c>
      <c r="E1304" s="14"/>
      <c r="F1304" s="1">
        <v>0</v>
      </c>
      <c r="G1304" s="14">
        <v>1987</v>
      </c>
      <c r="H1304" s="3">
        <v>730215012.91617155</v>
      </c>
      <c r="I1304" s="3">
        <v>0</v>
      </c>
      <c r="J1304" s="3">
        <v>0</v>
      </c>
      <c r="K1304" s="3">
        <v>380189636</v>
      </c>
      <c r="L1304" s="3">
        <v>0</v>
      </c>
      <c r="M1304" s="4">
        <v>1109335976.6685767</v>
      </c>
      <c r="N1304" s="4">
        <v>0</v>
      </c>
      <c r="O1304" s="4">
        <v>0</v>
      </c>
      <c r="P1304" s="4">
        <v>4755865000</v>
      </c>
      <c r="Q1304" s="4">
        <v>0</v>
      </c>
      <c r="R1304" s="4">
        <v>174304500</v>
      </c>
      <c r="S1304" s="12">
        <v>725200000</v>
      </c>
      <c r="T1304" s="12">
        <v>-1077300000</v>
      </c>
      <c r="U1304" s="1">
        <f t="shared" si="140"/>
        <v>1284709148.9161716</v>
      </c>
      <c r="V1304" s="1">
        <f t="shared" si="141"/>
        <v>5865200976.6685772</v>
      </c>
      <c r="W1304" s="1">
        <f t="shared" si="142"/>
        <v>-4580491827.7524052</v>
      </c>
      <c r="X1304" s="1">
        <v>27</v>
      </c>
      <c r="Y1304" s="13">
        <v>3287007232.3517065</v>
      </c>
      <c r="Z1304" s="17">
        <v>2766.5342642810642</v>
      </c>
      <c r="AA1304" s="17">
        <v>7.1713004429891924</v>
      </c>
      <c r="AB1304" s="17">
        <v>455176155.74129391</v>
      </c>
      <c r="AC1304" s="17"/>
      <c r="AD1304" s="17">
        <v>646057032.99896026</v>
      </c>
      <c r="AE1304" s="17">
        <v>2142120152.9743111</v>
      </c>
      <c r="AF1304" s="17">
        <v>0.63161698542886979</v>
      </c>
      <c r="AG1304" s="17">
        <v>2350600</v>
      </c>
      <c r="AH1304" s="14"/>
      <c r="AI1304" s="16"/>
      <c r="AJ1304" s="22">
        <f t="shared" si="138"/>
        <v>16498509172.359156</v>
      </c>
      <c r="AK1304" s="1">
        <f t="shared" si="139"/>
        <v>87.727374196924899</v>
      </c>
      <c r="AL1304" s="1">
        <f t="shared" si="143"/>
        <v>11918017344.60675</v>
      </c>
    </row>
    <row r="1305" spans="1:38">
      <c r="A1305" s="16" t="s">
        <v>77</v>
      </c>
      <c r="B1305" t="s">
        <v>140</v>
      </c>
      <c r="C1305">
        <v>26</v>
      </c>
      <c r="D1305">
        <v>37</v>
      </c>
      <c r="E1305" s="14"/>
      <c r="F1305" s="1">
        <v>0</v>
      </c>
      <c r="G1305" s="14">
        <v>1988</v>
      </c>
      <c r="H1305" s="3">
        <v>740094717.77708125</v>
      </c>
      <c r="I1305" s="3">
        <v>0</v>
      </c>
      <c r="J1305" s="3">
        <v>0</v>
      </c>
      <c r="K1305" s="3">
        <v>654000000</v>
      </c>
      <c r="L1305" s="3">
        <v>0</v>
      </c>
      <c r="M1305" s="4">
        <v>1140827945.4105158</v>
      </c>
      <c r="N1305" s="4">
        <v>0</v>
      </c>
      <c r="O1305" s="4">
        <v>0</v>
      </c>
      <c r="P1305" s="4">
        <v>4612311000</v>
      </c>
      <c r="Q1305" s="4">
        <v>0</v>
      </c>
      <c r="R1305" s="4">
        <v>147200000</v>
      </c>
      <c r="S1305" s="12">
        <v>898400000</v>
      </c>
      <c r="T1305" s="12">
        <v>-1255300000</v>
      </c>
      <c r="U1305" s="1">
        <f t="shared" si="140"/>
        <v>1541294717.7770813</v>
      </c>
      <c r="V1305" s="1">
        <f t="shared" si="141"/>
        <v>5753138945.4105158</v>
      </c>
      <c r="W1305" s="1">
        <f t="shared" si="142"/>
        <v>-4211844227.6334343</v>
      </c>
      <c r="X1305" s="1">
        <v>28</v>
      </c>
      <c r="Y1305" s="13">
        <v>3828342820.4821739</v>
      </c>
      <c r="Z1305" s="17">
        <v>2869.4045639304018</v>
      </c>
      <c r="AA1305" s="17">
        <v>3.718381549706578</v>
      </c>
      <c r="AB1305" s="17">
        <v>549816963.72672772</v>
      </c>
      <c r="AC1305" s="17"/>
      <c r="AD1305" s="17">
        <v>886444766.18842435</v>
      </c>
      <c r="AE1305" s="17">
        <v>2533253685.0025268</v>
      </c>
      <c r="AF1305" s="17">
        <v>0.24644159487785688</v>
      </c>
      <c r="AG1305" s="17">
        <v>2356400</v>
      </c>
      <c r="AH1305" s="14"/>
      <c r="AI1305" s="16"/>
      <c r="AJ1305" s="22">
        <f t="shared" si="138"/>
        <v>17135839083.160051</v>
      </c>
      <c r="AK1305" s="1">
        <f t="shared" si="139"/>
        <v>90.00287293802127</v>
      </c>
      <c r="AL1305" s="1">
        <f t="shared" si="143"/>
        <v>12923994855.526617</v>
      </c>
    </row>
    <row r="1306" spans="1:38">
      <c r="A1306" s="16" t="s">
        <v>77</v>
      </c>
      <c r="B1306" t="s">
        <v>140</v>
      </c>
      <c r="C1306">
        <v>26</v>
      </c>
      <c r="D1306">
        <v>37</v>
      </c>
      <c r="E1306" s="14"/>
      <c r="F1306" s="1">
        <v>0</v>
      </c>
      <c r="G1306" s="14">
        <v>1989</v>
      </c>
      <c r="H1306" s="3">
        <v>755857400.62431335</v>
      </c>
      <c r="I1306" s="3">
        <v>0</v>
      </c>
      <c r="J1306" s="3">
        <v>0</v>
      </c>
      <c r="K1306" s="3">
        <v>503365586</v>
      </c>
      <c r="L1306" s="3">
        <v>0</v>
      </c>
      <c r="M1306" s="4">
        <v>1135984937.5363107</v>
      </c>
      <c r="N1306" s="4">
        <v>0</v>
      </c>
      <c r="O1306" s="4">
        <v>0</v>
      </c>
      <c r="P1306" s="4">
        <v>4636416000</v>
      </c>
      <c r="Q1306" s="4">
        <v>0</v>
      </c>
      <c r="R1306" s="4">
        <v>107500000</v>
      </c>
      <c r="S1306" s="12">
        <v>1028900000</v>
      </c>
      <c r="T1306" s="12">
        <v>-1618700000</v>
      </c>
      <c r="U1306" s="1">
        <f t="shared" si="140"/>
        <v>1366722986.6243134</v>
      </c>
      <c r="V1306" s="1">
        <f t="shared" si="141"/>
        <v>5772400937.5363102</v>
      </c>
      <c r="W1306" s="1">
        <f t="shared" si="142"/>
        <v>-4405677950.9119968</v>
      </c>
      <c r="X1306" s="1">
        <v>29</v>
      </c>
      <c r="Y1306" s="13">
        <v>4404938028.3972034</v>
      </c>
      <c r="Z1306" s="17">
        <v>3051.28021037587</v>
      </c>
      <c r="AA1306" s="17">
        <v>6.3384455692208945</v>
      </c>
      <c r="AB1306" s="17">
        <v>569243495.5473032</v>
      </c>
      <c r="AC1306" s="17"/>
      <c r="AD1306" s="17">
        <v>1138121483.1865244</v>
      </c>
      <c r="AE1306" s="17">
        <v>3050460016.9163437</v>
      </c>
      <c r="AF1306" s="17">
        <v>0.78203006715998857</v>
      </c>
      <c r="AG1306" s="17">
        <v>2374900</v>
      </c>
      <c r="AH1306" s="14"/>
      <c r="AI1306" s="16"/>
      <c r="AJ1306" s="22">
        <f t="shared" si="138"/>
        <v>17984616870.929417</v>
      </c>
      <c r="AK1306" s="1">
        <f t="shared" si="139"/>
        <v>92.169945719934901</v>
      </c>
      <c r="AL1306" s="1">
        <f t="shared" si="143"/>
        <v>13578938920.01742</v>
      </c>
    </row>
    <row r="1307" spans="1:38">
      <c r="A1307" s="16" t="s">
        <v>77</v>
      </c>
      <c r="B1307" t="s">
        <v>140</v>
      </c>
      <c r="C1307">
        <v>26</v>
      </c>
      <c r="D1307">
        <v>37</v>
      </c>
      <c r="E1307" s="14"/>
      <c r="F1307" s="1">
        <v>0</v>
      </c>
      <c r="G1307" s="14">
        <v>1990</v>
      </c>
      <c r="H1307" s="3">
        <v>796564613.51502502</v>
      </c>
      <c r="I1307" s="3">
        <v>0</v>
      </c>
      <c r="J1307" s="3">
        <v>0</v>
      </c>
      <c r="K1307" s="3">
        <v>812000000</v>
      </c>
      <c r="L1307" s="3">
        <v>0</v>
      </c>
      <c r="M1307" s="4">
        <v>1257975245.040493</v>
      </c>
      <c r="N1307" s="4">
        <v>0</v>
      </c>
      <c r="O1307" s="4">
        <v>0</v>
      </c>
      <c r="P1307" s="4">
        <v>4756465000</v>
      </c>
      <c r="Q1307" s="4">
        <v>0</v>
      </c>
      <c r="R1307" s="4">
        <v>168155300</v>
      </c>
      <c r="S1307" s="12">
        <v>1190600000</v>
      </c>
      <c r="T1307" s="12">
        <v>-1692700000</v>
      </c>
      <c r="U1307" s="1">
        <f t="shared" si="140"/>
        <v>1776719913.5150251</v>
      </c>
      <c r="V1307" s="1">
        <f t="shared" si="141"/>
        <v>6014440245.040493</v>
      </c>
      <c r="W1307" s="1">
        <f t="shared" si="142"/>
        <v>-4237720331.5254679</v>
      </c>
      <c r="X1307" s="1">
        <v>30</v>
      </c>
      <c r="Y1307" s="13">
        <v>4592208211.5369911</v>
      </c>
      <c r="Z1307" s="17">
        <v>3159.3625667589599</v>
      </c>
      <c r="AA1307" s="17">
        <v>3.5421970101453297</v>
      </c>
      <c r="AB1307" s="17">
        <v>598647732.05404031</v>
      </c>
      <c r="AC1307" s="17"/>
      <c r="AD1307" s="17">
        <v>1163957565.8814137</v>
      </c>
      <c r="AE1307" s="17">
        <v>2980014723.757997</v>
      </c>
      <c r="AF1307" s="17">
        <v>0.63380346064241888</v>
      </c>
      <c r="AG1307" s="17">
        <v>2390000</v>
      </c>
      <c r="AH1307" s="14"/>
      <c r="AI1307" s="16"/>
      <c r="AJ1307" s="22">
        <f t="shared" si="138"/>
        <v>18794650056.796574</v>
      </c>
      <c r="AK1307" s="1">
        <f t="shared" si="139"/>
        <v>94.120944997213314</v>
      </c>
      <c r="AL1307" s="1">
        <f t="shared" si="143"/>
        <v>14556929725.271107</v>
      </c>
    </row>
    <row r="1308" spans="1:38">
      <c r="A1308" s="16" t="s">
        <v>77</v>
      </c>
      <c r="B1308" t="s">
        <v>140</v>
      </c>
      <c r="C1308">
        <v>26</v>
      </c>
      <c r="D1308">
        <v>37</v>
      </c>
      <c r="E1308" s="14"/>
      <c r="F1308" s="1">
        <v>0</v>
      </c>
      <c r="G1308" s="14">
        <v>1991</v>
      </c>
      <c r="H1308" s="3">
        <v>795578345.20159817</v>
      </c>
      <c r="I1308" s="3">
        <v>0</v>
      </c>
      <c r="J1308" s="3">
        <v>0</v>
      </c>
      <c r="K1308" s="3">
        <v>611000000</v>
      </c>
      <c r="L1308" s="3">
        <v>0</v>
      </c>
      <c r="M1308" s="4">
        <v>956206109.18632996</v>
      </c>
      <c r="N1308" s="4">
        <v>0</v>
      </c>
      <c r="O1308" s="4">
        <v>0</v>
      </c>
      <c r="P1308" s="4">
        <v>4581451000</v>
      </c>
      <c r="Q1308" s="4">
        <v>0</v>
      </c>
      <c r="R1308" s="4">
        <v>106057200</v>
      </c>
      <c r="S1308" s="12">
        <v>1196700000</v>
      </c>
      <c r="T1308" s="12">
        <v>-1588300000</v>
      </c>
      <c r="U1308" s="1">
        <f t="shared" si="140"/>
        <v>1512635545.2015982</v>
      </c>
      <c r="V1308" s="1">
        <f t="shared" si="141"/>
        <v>5537657109.1863298</v>
      </c>
      <c r="W1308" s="1">
        <f t="shared" si="142"/>
        <v>-4025021563.9847317</v>
      </c>
      <c r="X1308" s="1">
        <v>31</v>
      </c>
      <c r="Y1308" s="13">
        <v>4106205952.2397323</v>
      </c>
      <c r="Z1308" s="17">
        <v>3290.1362523980511</v>
      </c>
      <c r="AA1308" s="17">
        <v>4.1392427388682336</v>
      </c>
      <c r="AB1308" s="17">
        <v>476383065.69885141</v>
      </c>
      <c r="AC1308" s="17"/>
      <c r="AD1308" s="17">
        <v>975950545.87770033</v>
      </c>
      <c r="AE1308" s="17">
        <v>2703740899.2306175</v>
      </c>
      <c r="AF1308" s="17">
        <v>0.66897026865143394</v>
      </c>
      <c r="AG1308" s="17">
        <v>2406041.9876587</v>
      </c>
      <c r="AH1308" s="14"/>
      <c r="AI1308" s="16"/>
      <c r="AJ1308" s="22">
        <f t="shared" si="138"/>
        <v>19282854842.619499</v>
      </c>
      <c r="AK1308" s="1">
        <f t="shared" si="139"/>
        <v>95.498315964464666</v>
      </c>
      <c r="AL1308" s="1">
        <f t="shared" si="143"/>
        <v>15257833278.634768</v>
      </c>
    </row>
    <row r="1309" spans="1:38">
      <c r="A1309" s="16" t="s">
        <v>77</v>
      </c>
      <c r="B1309" t="s">
        <v>140</v>
      </c>
      <c r="C1309">
        <v>26</v>
      </c>
      <c r="D1309">
        <v>37</v>
      </c>
      <c r="E1309" s="14"/>
      <c r="F1309" s="1">
        <v>0</v>
      </c>
      <c r="G1309" s="14">
        <v>1992</v>
      </c>
      <c r="H1309" s="3">
        <v>858404323.9806093</v>
      </c>
      <c r="I1309" s="3">
        <v>0</v>
      </c>
      <c r="J1309" s="3">
        <v>0</v>
      </c>
      <c r="K1309" s="3">
        <v>650542259</v>
      </c>
      <c r="L1309" s="3">
        <v>0</v>
      </c>
      <c r="M1309" s="4">
        <v>1406900202.8429849</v>
      </c>
      <c r="N1309" s="4">
        <v>0</v>
      </c>
      <c r="O1309" s="4">
        <v>0</v>
      </c>
      <c r="P1309" s="4">
        <v>4599884000</v>
      </c>
      <c r="Q1309" s="4">
        <v>0</v>
      </c>
      <c r="R1309" s="4">
        <v>324147500</v>
      </c>
      <c r="S1309" s="12">
        <v>1116500000</v>
      </c>
      <c r="T1309" s="12">
        <v>-1541100000</v>
      </c>
      <c r="U1309" s="1">
        <f t="shared" si="140"/>
        <v>1833094082.9806094</v>
      </c>
      <c r="V1309" s="1">
        <f t="shared" si="141"/>
        <v>6006784202.8429852</v>
      </c>
      <c r="W1309" s="1">
        <f t="shared" si="142"/>
        <v>-4173690119.8623757</v>
      </c>
      <c r="X1309" s="1">
        <v>32</v>
      </c>
      <c r="Y1309" s="13">
        <v>3535452385.9840045</v>
      </c>
      <c r="Z1309" s="17">
        <v>3330.9391182603376</v>
      </c>
      <c r="AA1309" s="17">
        <v>1.2401573288202599</v>
      </c>
      <c r="AB1309" s="17"/>
      <c r="AC1309" s="17"/>
      <c r="AD1309" s="17">
        <v>1043241895.9552156</v>
      </c>
      <c r="AE1309" s="17">
        <v>2346645400.5301862</v>
      </c>
      <c r="AF1309" s="17">
        <v>0.7041370766604631</v>
      </c>
      <c r="AG1309" s="17">
        <v>2423043.6084855101</v>
      </c>
      <c r="AH1309" s="14"/>
      <c r="AI1309" s="16"/>
      <c r="AJ1309" s="22">
        <f t="shared" si="138"/>
        <v>19510523012.771645</v>
      </c>
      <c r="AK1309" s="1">
        <f t="shared" si="139"/>
        <v>95.269987547023646</v>
      </c>
      <c r="AL1309" s="1">
        <f t="shared" si="143"/>
        <v>15336832892.909269</v>
      </c>
    </row>
    <row r="1310" spans="1:38">
      <c r="A1310" s="16" t="s">
        <v>77</v>
      </c>
      <c r="B1310" t="s">
        <v>140</v>
      </c>
      <c r="C1310">
        <v>26</v>
      </c>
      <c r="D1310">
        <v>37</v>
      </c>
      <c r="E1310" s="14"/>
      <c r="F1310" s="1">
        <v>0</v>
      </c>
      <c r="G1310" s="14">
        <v>1993</v>
      </c>
      <c r="H1310" s="3">
        <v>868732641.18843138</v>
      </c>
      <c r="I1310" s="3">
        <v>0</v>
      </c>
      <c r="J1310" s="3">
        <v>0</v>
      </c>
      <c r="K1310" s="3">
        <v>578000000</v>
      </c>
      <c r="L1310" s="3">
        <v>0</v>
      </c>
      <c r="M1310" s="4">
        <v>1297552964.1154349</v>
      </c>
      <c r="N1310" s="4">
        <v>0</v>
      </c>
      <c r="O1310" s="4">
        <v>0</v>
      </c>
      <c r="P1310" s="4">
        <v>4383032000</v>
      </c>
      <c r="Q1310" s="4">
        <v>0</v>
      </c>
      <c r="R1310" s="4">
        <v>417050000</v>
      </c>
      <c r="S1310" s="12">
        <v>1105400000</v>
      </c>
      <c r="T1310" s="12">
        <v>-1920500000</v>
      </c>
      <c r="U1310" s="1">
        <f t="shared" si="140"/>
        <v>1863782641.1884313</v>
      </c>
      <c r="V1310" s="1">
        <f t="shared" si="141"/>
        <v>5680584964.1154346</v>
      </c>
      <c r="W1310" s="1">
        <f t="shared" si="142"/>
        <v>-3816802322.9270034</v>
      </c>
      <c r="X1310" s="1">
        <v>33</v>
      </c>
      <c r="Y1310" s="13">
        <v>4891215396.7868376</v>
      </c>
      <c r="Z1310" s="17">
        <v>3617.771632908808</v>
      </c>
      <c r="AA1310" s="17">
        <v>8.6111605305555656</v>
      </c>
      <c r="AB1310" s="17">
        <v>556196659.99319458</v>
      </c>
      <c r="AC1310" s="17"/>
      <c r="AD1310" s="17">
        <v>1354022611.6380954</v>
      </c>
      <c r="AE1310" s="17">
        <v>3291397808.074904</v>
      </c>
      <c r="AF1310" s="17">
        <v>0.73930388466954711</v>
      </c>
      <c r="AG1310" s="17">
        <v>2441023.6456724401</v>
      </c>
      <c r="AH1310" s="14"/>
      <c r="AI1310" s="16"/>
      <c r="AJ1310" s="22">
        <f t="shared" si="138"/>
        <v>20331543326.388317</v>
      </c>
      <c r="AK1310" s="1">
        <f t="shared" si="139"/>
        <v>96.528473430729051</v>
      </c>
      <c r="AL1310" s="1">
        <f t="shared" si="143"/>
        <v>16514741003.461313</v>
      </c>
    </row>
    <row r="1311" spans="1:38">
      <c r="A1311" s="16" t="s">
        <v>77</v>
      </c>
      <c r="B1311" t="s">
        <v>140</v>
      </c>
      <c r="C1311">
        <v>26</v>
      </c>
      <c r="D1311">
        <v>37</v>
      </c>
      <c r="E1311" s="14"/>
      <c r="F1311" s="1">
        <v>0</v>
      </c>
      <c r="G1311" s="14">
        <v>1994</v>
      </c>
      <c r="H1311" s="3">
        <v>979569017.74152994</v>
      </c>
      <c r="I1311" s="3">
        <v>0</v>
      </c>
      <c r="J1311" s="3">
        <v>0</v>
      </c>
      <c r="K1311" s="3">
        <v>836046383</v>
      </c>
      <c r="L1311" s="3">
        <v>0</v>
      </c>
      <c r="M1311" s="4">
        <v>1699110149.6959653</v>
      </c>
      <c r="N1311" s="4">
        <v>0</v>
      </c>
      <c r="O1311" s="4">
        <v>0</v>
      </c>
      <c r="P1311" s="4">
        <v>4605363000</v>
      </c>
      <c r="Q1311" s="4">
        <v>0</v>
      </c>
      <c r="R1311" s="4">
        <v>735930700</v>
      </c>
      <c r="S1311" s="12">
        <v>1548000000</v>
      </c>
      <c r="T1311" s="12">
        <v>-2099200000</v>
      </c>
      <c r="U1311" s="1">
        <f t="shared" si="140"/>
        <v>2551546100.7415299</v>
      </c>
      <c r="V1311" s="1">
        <f t="shared" si="141"/>
        <v>6304473149.6959648</v>
      </c>
      <c r="W1311" s="1">
        <f t="shared" si="142"/>
        <v>-3752927048.9544349</v>
      </c>
      <c r="X1311" s="1">
        <v>34</v>
      </c>
      <c r="Y1311" s="13">
        <v>4938132517.8094492</v>
      </c>
      <c r="Z1311" s="17">
        <v>3639.5230449836572</v>
      </c>
      <c r="AA1311" s="17">
        <v>0.60123784146543358</v>
      </c>
      <c r="AB1311" s="17">
        <v>497764465.3303681</v>
      </c>
      <c r="AC1311" s="17"/>
      <c r="AD1311" s="17">
        <v>1314721976.2031109</v>
      </c>
      <c r="AE1311" s="17">
        <v>3362214780.3326702</v>
      </c>
      <c r="AF1311" s="17">
        <v>0.77447069267823343</v>
      </c>
      <c r="AG1311" s="17">
        <v>2460002.0546561899</v>
      </c>
      <c r="AH1311" s="14"/>
      <c r="AI1311" s="16"/>
      <c r="AJ1311" s="22">
        <f t="shared" si="138"/>
        <v>21117648952.073437</v>
      </c>
      <c r="AK1311" s="1">
        <f t="shared" si="139"/>
        <v>97.936199009134512</v>
      </c>
      <c r="AL1311" s="1">
        <f t="shared" si="143"/>
        <v>17364721903.119003</v>
      </c>
    </row>
    <row r="1312" spans="1:38">
      <c r="A1312" s="16" t="s">
        <v>77</v>
      </c>
      <c r="B1312" t="s">
        <v>140</v>
      </c>
      <c r="C1312">
        <v>26</v>
      </c>
      <c r="D1312">
        <v>37</v>
      </c>
      <c r="E1312" s="14"/>
      <c r="F1312" s="1">
        <v>0</v>
      </c>
      <c r="G1312" s="14">
        <v>1995</v>
      </c>
      <c r="H1312" s="3">
        <v>1060515434.0961547</v>
      </c>
      <c r="I1312" s="3">
        <v>0</v>
      </c>
      <c r="J1312" s="3">
        <v>0</v>
      </c>
      <c r="K1312" s="3">
        <v>953000000</v>
      </c>
      <c r="L1312" s="3">
        <v>0</v>
      </c>
      <c r="M1312" s="4">
        <v>1891965230.3509371</v>
      </c>
      <c r="N1312" s="4">
        <v>0</v>
      </c>
      <c r="O1312" s="4">
        <v>0</v>
      </c>
      <c r="P1312" s="4">
        <v>4576534000</v>
      </c>
      <c r="Q1312" s="4">
        <v>0</v>
      </c>
      <c r="R1312" s="4">
        <v>681259000</v>
      </c>
      <c r="S1312" s="12">
        <v>1796000000</v>
      </c>
      <c r="T1312" s="12">
        <v>-2625300000</v>
      </c>
      <c r="U1312" s="1">
        <f t="shared" si="140"/>
        <v>2694774434.0961547</v>
      </c>
      <c r="V1312" s="1">
        <f t="shared" si="141"/>
        <v>6468499230.3509369</v>
      </c>
      <c r="W1312" s="1">
        <f t="shared" si="142"/>
        <v>-3773724796.2547822</v>
      </c>
      <c r="X1312" s="1">
        <v>35</v>
      </c>
      <c r="Y1312" s="13">
        <v>5813471981.6399593</v>
      </c>
      <c r="Z1312" s="17">
        <v>3695.0126314694312</v>
      </c>
      <c r="AA1312" s="17">
        <v>1.5246389650494336</v>
      </c>
      <c r="AB1312" s="17">
        <v>644101719.73881912</v>
      </c>
      <c r="AC1312" s="17"/>
      <c r="AD1312" s="17">
        <v>1647629646.8359084</v>
      </c>
      <c r="AE1312" s="17">
        <v>4082086986.1302414</v>
      </c>
      <c r="AF1312" s="17">
        <v>0.80963750068747153</v>
      </c>
      <c r="AG1312" s="17">
        <v>2480000</v>
      </c>
      <c r="AH1312" s="14"/>
      <c r="AI1312" s="16"/>
      <c r="AJ1312" s="22">
        <f t="shared" si="138"/>
        <v>22203115274.916534</v>
      </c>
      <c r="AK1312" s="1">
        <f t="shared" si="139"/>
        <v>99.301129184739438</v>
      </c>
      <c r="AL1312" s="1">
        <f t="shared" si="143"/>
        <v>18429390478.661751</v>
      </c>
    </row>
    <row r="1313" spans="1:38">
      <c r="A1313" s="16" t="s">
        <v>77</v>
      </c>
      <c r="B1313" t="s">
        <v>140</v>
      </c>
      <c r="C1313">
        <v>26</v>
      </c>
      <c r="D1313">
        <v>37</v>
      </c>
      <c r="E1313" s="14"/>
      <c r="F1313" s="1">
        <v>0</v>
      </c>
      <c r="G1313" s="14">
        <v>1996</v>
      </c>
      <c r="H1313" s="3">
        <v>1142030387.3518755</v>
      </c>
      <c r="I1313" s="3">
        <v>0</v>
      </c>
      <c r="J1313" s="3">
        <v>0</v>
      </c>
      <c r="K1313" s="3">
        <v>1075000000</v>
      </c>
      <c r="L1313" s="3">
        <v>0</v>
      </c>
      <c r="M1313" s="4">
        <v>2593811204.4655504</v>
      </c>
      <c r="N1313" s="4">
        <v>0</v>
      </c>
      <c r="O1313" s="4">
        <v>0</v>
      </c>
      <c r="P1313" s="4">
        <v>4056037000</v>
      </c>
      <c r="Q1313" s="4">
        <v>0</v>
      </c>
      <c r="R1313" s="4">
        <v>879966300</v>
      </c>
      <c r="S1313" s="12">
        <v>1721000000</v>
      </c>
      <c r="T1313" s="12">
        <v>-2715200000</v>
      </c>
      <c r="U1313" s="1">
        <f t="shared" si="140"/>
        <v>3096996687.3518753</v>
      </c>
      <c r="V1313" s="1">
        <f t="shared" si="141"/>
        <v>6649848204.4655504</v>
      </c>
      <c r="W1313" s="1">
        <f t="shared" si="142"/>
        <v>-3552851517.1136751</v>
      </c>
      <c r="X1313" s="1">
        <v>36</v>
      </c>
      <c r="Y1313" s="13">
        <v>6527302707.8541927</v>
      </c>
      <c r="Z1313" s="17">
        <v>3646.8082355213915</v>
      </c>
      <c r="AA1313" s="17">
        <v>-1.3045800043414033</v>
      </c>
      <c r="AB1313" s="17">
        <v>874905316.67229044</v>
      </c>
      <c r="AC1313" s="17"/>
      <c r="AD1313" s="17">
        <v>1886401603.2533319</v>
      </c>
      <c r="AE1313" s="17">
        <v>4503515311.4827862</v>
      </c>
      <c r="AF1313" s="17">
        <v>1.1993684583796154</v>
      </c>
      <c r="AG1313" s="17">
        <v>2509923.42512675</v>
      </c>
      <c r="AH1313" s="14"/>
      <c r="AI1313" s="16"/>
      <c r="AJ1313" s="22">
        <f t="shared" si="138"/>
        <v>23186571478.843109</v>
      </c>
      <c r="AK1313" s="1">
        <f t="shared" si="139"/>
        <v>99.232082895215257</v>
      </c>
      <c r="AL1313" s="1">
        <f t="shared" si="143"/>
        <v>19633719961.729435</v>
      </c>
    </row>
    <row r="1314" spans="1:38">
      <c r="A1314" s="16" t="s">
        <v>77</v>
      </c>
      <c r="B1314" t="s">
        <v>140</v>
      </c>
      <c r="C1314">
        <v>26</v>
      </c>
      <c r="D1314">
        <v>37</v>
      </c>
      <c r="E1314" s="14"/>
      <c r="F1314" s="1">
        <v>0</v>
      </c>
      <c r="G1314" s="14">
        <v>1997</v>
      </c>
      <c r="H1314" s="3">
        <v>1148880122.7657826</v>
      </c>
      <c r="I1314" s="3">
        <v>0</v>
      </c>
      <c r="J1314" s="3">
        <v>0</v>
      </c>
      <c r="K1314" s="3">
        <v>1078000000</v>
      </c>
      <c r="L1314" s="3">
        <v>0</v>
      </c>
      <c r="M1314" s="4">
        <v>2874205225.7115273</v>
      </c>
      <c r="N1314" s="4">
        <v>0</v>
      </c>
      <c r="O1314" s="4">
        <v>0</v>
      </c>
      <c r="P1314" s="4">
        <v>3769604000</v>
      </c>
      <c r="Q1314" s="4">
        <v>0</v>
      </c>
      <c r="R1314" s="4">
        <v>682126500</v>
      </c>
      <c r="S1314" s="12">
        <v>1700300000</v>
      </c>
      <c r="T1314" s="12">
        <v>-2832600000</v>
      </c>
      <c r="U1314" s="1">
        <f t="shared" si="140"/>
        <v>2909006622.7657824</v>
      </c>
      <c r="V1314" s="1">
        <f t="shared" si="141"/>
        <v>6643809225.7115269</v>
      </c>
      <c r="W1314" s="1">
        <f t="shared" si="142"/>
        <v>-3734802602.9457445</v>
      </c>
      <c r="X1314" s="1">
        <v>37</v>
      </c>
      <c r="Y1314" s="13">
        <v>7472532258.0162916</v>
      </c>
      <c r="Z1314" s="17">
        <v>3570.8664196342224</v>
      </c>
      <c r="AA1314" s="17">
        <v>-2.0824186790921715</v>
      </c>
      <c r="AB1314" s="17">
        <v>1136435686.4348881</v>
      </c>
      <c r="AC1314" s="17"/>
      <c r="AD1314" s="17">
        <v>2160563510.1514144</v>
      </c>
      <c r="AE1314" s="17">
        <v>5090933446.404007</v>
      </c>
      <c r="AF1314" s="17">
        <v>0.95739382215830804</v>
      </c>
      <c r="AG1314" s="17">
        <v>2534068.6750757201</v>
      </c>
      <c r="AH1314" s="14"/>
      <c r="AI1314" s="16"/>
      <c r="AJ1314" s="22">
        <f t="shared" si="138"/>
        <v>24400045024.949226</v>
      </c>
      <c r="AK1314" s="1">
        <f t="shared" si="139"/>
        <v>99.144584400425103</v>
      </c>
      <c r="AL1314" s="1">
        <f t="shared" si="143"/>
        <v>20665242422.003483</v>
      </c>
    </row>
    <row r="1315" spans="1:38">
      <c r="A1315" s="16" t="s">
        <v>77</v>
      </c>
      <c r="B1315" t="s">
        <v>140</v>
      </c>
      <c r="C1315">
        <v>26</v>
      </c>
      <c r="D1315">
        <v>37</v>
      </c>
      <c r="E1315" s="14"/>
      <c r="F1315" s="1">
        <v>0</v>
      </c>
      <c r="G1315" s="14">
        <v>1998</v>
      </c>
      <c r="H1315" s="3">
        <v>1251853443.6217871</v>
      </c>
      <c r="I1315" s="3">
        <v>0</v>
      </c>
      <c r="J1315" s="3">
        <v>0</v>
      </c>
      <c r="K1315" s="3">
        <v>1244000000</v>
      </c>
      <c r="L1315" s="3">
        <v>0</v>
      </c>
      <c r="M1315" s="4">
        <v>3360060746.4823432</v>
      </c>
      <c r="N1315" s="4">
        <v>0</v>
      </c>
      <c r="O1315" s="4">
        <v>0</v>
      </c>
      <c r="P1315" s="4">
        <v>3894781000</v>
      </c>
      <c r="Q1315" s="4">
        <v>0</v>
      </c>
      <c r="R1315" s="4">
        <v>709452700</v>
      </c>
      <c r="S1315" s="12">
        <v>1613400000</v>
      </c>
      <c r="T1315" s="12">
        <v>-2743900000</v>
      </c>
      <c r="U1315" s="1">
        <f t="shared" si="140"/>
        <v>3205306143.6217871</v>
      </c>
      <c r="V1315" s="1">
        <f t="shared" si="141"/>
        <v>7254841746.4823437</v>
      </c>
      <c r="W1315" s="1">
        <f t="shared" si="142"/>
        <v>-4049535602.8605566</v>
      </c>
      <c r="X1315" s="1">
        <v>38</v>
      </c>
      <c r="Y1315" s="13">
        <v>8742153397.2567482</v>
      </c>
      <c r="Z1315" s="17">
        <v>3456.5238288319533</v>
      </c>
      <c r="AA1315" s="17">
        <v>-3.2020965604751552</v>
      </c>
      <c r="AB1315" s="17">
        <v>1297980875.2470829</v>
      </c>
      <c r="AC1315" s="17"/>
      <c r="AD1315" s="17"/>
      <c r="AE1315" s="17">
        <v>6127491235.9755163</v>
      </c>
      <c r="AF1315" s="17">
        <v>0.89224913079068402</v>
      </c>
      <c r="AG1315" s="17">
        <v>2556780.0511580999</v>
      </c>
      <c r="AH1315" s="14"/>
      <c r="AI1315" s="16"/>
      <c r="AJ1315" s="22">
        <f t="shared" si="138"/>
        <v>23258783026.222801</v>
      </c>
      <c r="AK1315" s="1">
        <f t="shared" si="139"/>
        <v>98.44510423531996</v>
      </c>
      <c r="AL1315" s="1">
        <f t="shared" si="143"/>
        <v>19209247423.362244</v>
      </c>
    </row>
    <row r="1316" spans="1:38">
      <c r="A1316" s="16" t="s">
        <v>77</v>
      </c>
      <c r="B1316" t="s">
        <v>140</v>
      </c>
      <c r="C1316">
        <v>26</v>
      </c>
      <c r="D1316">
        <v>37</v>
      </c>
      <c r="E1316" s="14"/>
      <c r="F1316" s="1">
        <v>0</v>
      </c>
      <c r="G1316" s="14">
        <v>1999</v>
      </c>
      <c r="H1316" s="3">
        <v>1306370525.3030465</v>
      </c>
      <c r="I1316" s="3">
        <v>0</v>
      </c>
      <c r="J1316" s="3">
        <v>0</v>
      </c>
      <c r="K1316" s="3">
        <v>1135000000</v>
      </c>
      <c r="L1316" s="3">
        <v>0</v>
      </c>
      <c r="M1316" s="4">
        <v>3658071406.0031767</v>
      </c>
      <c r="N1316" s="4">
        <v>0</v>
      </c>
      <c r="O1316" s="4">
        <v>0</v>
      </c>
      <c r="P1316" s="4">
        <v>3922114000</v>
      </c>
      <c r="Q1316" s="4">
        <v>0</v>
      </c>
      <c r="R1316" s="4">
        <v>554524500</v>
      </c>
      <c r="S1316" s="12">
        <v>1499100000</v>
      </c>
      <c r="T1316" s="12">
        <v>-2685600000</v>
      </c>
      <c r="U1316" s="1">
        <f t="shared" si="140"/>
        <v>2995895025.3030462</v>
      </c>
      <c r="V1316" s="1">
        <f t="shared" si="141"/>
        <v>7580185406.0031767</v>
      </c>
      <c r="W1316" s="1">
        <f t="shared" si="142"/>
        <v>-4584290380.7001305</v>
      </c>
      <c r="X1316" s="1">
        <v>39</v>
      </c>
      <c r="Y1316" s="13">
        <v>8830909008.2705231</v>
      </c>
      <c r="Z1316" s="17">
        <v>3468.9806905793075</v>
      </c>
      <c r="AA1316" s="17">
        <v>0.3603869773281474</v>
      </c>
      <c r="AB1316" s="17">
        <v>1213249194.6283159</v>
      </c>
      <c r="AC1316" s="17"/>
      <c r="AD1316" s="17"/>
      <c r="AE1316" s="17">
        <v>6279920296.3122215</v>
      </c>
      <c r="AF1316" s="17">
        <v>0.68248466216583548</v>
      </c>
      <c r="AG1316" s="17">
        <v>2574289.3640770102</v>
      </c>
      <c r="AH1316" s="14"/>
      <c r="AI1316" s="16"/>
      <c r="AJ1316" s="22">
        <f t="shared" si="138"/>
        <v>22364152198.084755</v>
      </c>
      <c r="AK1316" s="1">
        <f t="shared" si="139"/>
        <v>98.602594366932408</v>
      </c>
      <c r="AL1316" s="1">
        <f t="shared" si="143"/>
        <v>17779861817.384624</v>
      </c>
    </row>
    <row r="1317" spans="1:38">
      <c r="A1317" s="16" t="s">
        <v>77</v>
      </c>
      <c r="B1317" t="s">
        <v>140</v>
      </c>
      <c r="C1317">
        <v>26</v>
      </c>
      <c r="D1317">
        <v>37</v>
      </c>
      <c r="E1317" s="14"/>
      <c r="F1317" s="1">
        <v>0</v>
      </c>
      <c r="G1317" s="14">
        <v>2000</v>
      </c>
      <c r="H1317" s="3">
        <v>1337365686.618587</v>
      </c>
      <c r="I1317" s="3">
        <v>0</v>
      </c>
      <c r="J1317" s="3">
        <v>0</v>
      </c>
      <c r="K1317" s="3">
        <v>1579000000</v>
      </c>
      <c r="L1317" s="3">
        <v>0</v>
      </c>
      <c r="M1317" s="4">
        <v>3877304410.9452457</v>
      </c>
      <c r="N1317" s="4">
        <v>0</v>
      </c>
      <c r="O1317" s="4">
        <v>0</v>
      </c>
      <c r="P1317" s="4">
        <v>4719674000</v>
      </c>
      <c r="Q1317" s="4">
        <v>0</v>
      </c>
      <c r="R1317" s="4">
        <v>1053690000</v>
      </c>
      <c r="S1317" s="12">
        <v>1562800000</v>
      </c>
      <c r="T1317" s="12">
        <v>-3004300000</v>
      </c>
      <c r="U1317" s="1">
        <f t="shared" si="140"/>
        <v>3970055686.618587</v>
      </c>
      <c r="V1317" s="1">
        <f t="shared" si="141"/>
        <v>8596978410.9452457</v>
      </c>
      <c r="W1317" s="1">
        <f t="shared" si="142"/>
        <v>-4626922724.3266582</v>
      </c>
      <c r="X1317" s="1">
        <v>40</v>
      </c>
      <c r="Y1317" s="13">
        <v>9008629729.4103069</v>
      </c>
      <c r="Z1317" s="17">
        <v>3479.0567543913708</v>
      </c>
      <c r="AA1317" s="17">
        <v>0.29046180163028623</v>
      </c>
      <c r="AB1317" s="17">
        <v>1287180621.6488752</v>
      </c>
      <c r="AC1317" s="17"/>
      <c r="AD1317" s="17"/>
      <c r="AE1317" s="17">
        <v>6685396093.1089592</v>
      </c>
      <c r="AF1317" s="17">
        <v>0.58482463786205696</v>
      </c>
      <c r="AG1317" s="17">
        <v>2589388.5513765598</v>
      </c>
      <c r="AH1317" s="14"/>
      <c r="AI1317" s="16"/>
      <c r="AJ1317" s="22">
        <f t="shared" si="138"/>
        <v>21773855189.109966</v>
      </c>
      <c r="AK1317" s="1">
        <f t="shared" si="139"/>
        <v>100</v>
      </c>
      <c r="AL1317" s="1">
        <f t="shared" si="143"/>
        <v>17146932464.783308</v>
      </c>
    </row>
    <row r="1318" spans="1:38">
      <c r="A1318" s="16" t="s">
        <v>77</v>
      </c>
      <c r="B1318" t="s">
        <v>140</v>
      </c>
      <c r="C1318">
        <v>26</v>
      </c>
      <c r="D1318">
        <v>37</v>
      </c>
      <c r="E1318" s="14"/>
      <c r="F1318" s="1">
        <v>0</v>
      </c>
      <c r="G1318" s="14">
        <v>2001</v>
      </c>
      <c r="H1318" s="3">
        <v>1402617707.6621556</v>
      </c>
      <c r="I1318" s="3">
        <v>0</v>
      </c>
      <c r="J1318" s="3">
        <v>0</v>
      </c>
      <c r="K1318" s="3">
        <v>2129000000</v>
      </c>
      <c r="L1318" s="3">
        <v>0</v>
      </c>
      <c r="M1318" s="4">
        <v>4598044816.6509447</v>
      </c>
      <c r="N1318" s="4">
        <v>0</v>
      </c>
      <c r="O1318" s="4">
        <v>0</v>
      </c>
      <c r="P1318" s="4">
        <v>5377978000</v>
      </c>
      <c r="Q1318" s="4">
        <v>0</v>
      </c>
      <c r="R1318" s="4">
        <v>1900541000</v>
      </c>
      <c r="S1318" s="12">
        <v>1454400000</v>
      </c>
      <c r="T1318" s="12">
        <v>-3072600000</v>
      </c>
      <c r="U1318" s="1">
        <f t="shared" si="140"/>
        <v>5432158707.6621552</v>
      </c>
      <c r="V1318" s="1">
        <f t="shared" si="141"/>
        <v>9976022816.6509438</v>
      </c>
      <c r="W1318" s="1">
        <f t="shared" si="142"/>
        <v>-4543864108.9887886</v>
      </c>
      <c r="X1318" s="1">
        <v>41</v>
      </c>
      <c r="Y1318" s="13">
        <v>9104515930.2098389</v>
      </c>
      <c r="Z1318" s="17">
        <v>3505.0020513677528</v>
      </c>
      <c r="AA1318" s="17">
        <v>0.74575664635634098</v>
      </c>
      <c r="AB1318" s="17">
        <v>1263940387.0844665</v>
      </c>
      <c r="AC1318" s="17"/>
      <c r="AD1318" s="17"/>
      <c r="AE1318" s="17">
        <v>6720571590.3570929</v>
      </c>
      <c r="AF1318" s="17">
        <v>0.59297603088610595</v>
      </c>
      <c r="AG1318" s="17">
        <v>2604788.6190629802</v>
      </c>
      <c r="AH1318" s="14"/>
      <c r="AI1318" s="16"/>
      <c r="AJ1318" s="22">
        <f t="shared" si="138"/>
        <v>21115169155.145367</v>
      </c>
      <c r="AK1318" s="1">
        <f t="shared" si="139"/>
        <v>101.01549624038886</v>
      </c>
      <c r="AL1318" s="1">
        <f t="shared" si="143"/>
        <v>16571305046.156578</v>
      </c>
    </row>
    <row r="1319" spans="1:38">
      <c r="A1319" s="16" t="s">
        <v>77</v>
      </c>
      <c r="B1319" t="s">
        <v>140</v>
      </c>
      <c r="C1319">
        <v>26</v>
      </c>
      <c r="D1319">
        <v>37</v>
      </c>
      <c r="E1319" s="14"/>
      <c r="F1319" s="1">
        <v>0</v>
      </c>
      <c r="G1319" s="14">
        <v>2002</v>
      </c>
      <c r="H1319" s="3">
        <v>1481287389.9452255</v>
      </c>
      <c r="I1319" s="3">
        <v>0</v>
      </c>
      <c r="J1319" s="3">
        <v>0</v>
      </c>
      <c r="K1319" s="3">
        <v>1943000000</v>
      </c>
      <c r="L1319" s="3">
        <v>0</v>
      </c>
      <c r="M1319" s="4">
        <v>4963896710.1752405</v>
      </c>
      <c r="N1319" s="4">
        <v>0</v>
      </c>
      <c r="O1319" s="4">
        <v>0</v>
      </c>
      <c r="P1319" s="4">
        <v>5496385000</v>
      </c>
      <c r="Q1319" s="4">
        <v>0</v>
      </c>
      <c r="R1319" s="4">
        <v>1645099132.9806571</v>
      </c>
      <c r="S1319" s="12">
        <v>1309100000</v>
      </c>
      <c r="T1319" s="12">
        <v>-3179600000</v>
      </c>
      <c r="U1319" s="1">
        <f t="shared" si="140"/>
        <v>5069386522.9258823</v>
      </c>
      <c r="V1319" s="1">
        <f t="shared" si="141"/>
        <v>10460281710.17524</v>
      </c>
      <c r="W1319" s="1">
        <f t="shared" si="142"/>
        <v>-5390895187.2493572</v>
      </c>
      <c r="X1319" s="1">
        <v>42</v>
      </c>
      <c r="Y1319" s="13">
        <v>9676893928.7883263</v>
      </c>
      <c r="Z1319" s="17">
        <v>3521.8347922716885</v>
      </c>
      <c r="AA1319" s="17">
        <v>0.48024910277489141</v>
      </c>
      <c r="AB1319" s="17">
        <v>1387572279.6566393</v>
      </c>
      <c r="AC1319" s="17"/>
      <c r="AD1319" s="17"/>
      <c r="AE1319" s="17">
        <v>7218780926.8920078</v>
      </c>
      <c r="AF1319" s="17">
        <v>0.48663116903031867</v>
      </c>
      <c r="AG1319" s="17">
        <v>2617495.2244464499</v>
      </c>
      <c r="AH1319" s="14"/>
      <c r="AI1319" s="16"/>
      <c r="AJ1319" s="22">
        <f t="shared" si="138"/>
        <v>20382387190.721806</v>
      </c>
      <c r="AK1319" s="1">
        <f t="shared" si="139"/>
        <v>101.57275940986959</v>
      </c>
      <c r="AL1319" s="1">
        <f t="shared" si="143"/>
        <v>14991492003.472448</v>
      </c>
    </row>
    <row r="1320" spans="1:38">
      <c r="A1320" s="16" t="s">
        <v>77</v>
      </c>
      <c r="B1320" t="s">
        <v>140</v>
      </c>
      <c r="C1320">
        <v>26</v>
      </c>
      <c r="D1320">
        <v>37</v>
      </c>
      <c r="E1320" s="14"/>
      <c r="F1320" s="1">
        <v>0</v>
      </c>
      <c r="G1320" s="14">
        <v>2003</v>
      </c>
      <c r="H1320" s="3">
        <v>1694525714.2170525</v>
      </c>
      <c r="I1320" s="3">
        <v>0</v>
      </c>
      <c r="J1320" s="3">
        <v>0</v>
      </c>
      <c r="K1320" s="3">
        <v>1810000000</v>
      </c>
      <c r="L1320" s="3">
        <v>0</v>
      </c>
      <c r="M1320" s="4">
        <v>5380316522.8962431</v>
      </c>
      <c r="N1320" s="4">
        <v>0</v>
      </c>
      <c r="O1320" s="4">
        <v>0</v>
      </c>
      <c r="P1320" s="4">
        <v>5650594000</v>
      </c>
      <c r="Q1320" s="4">
        <v>0</v>
      </c>
      <c r="R1320" s="4">
        <v>1194860262.02738</v>
      </c>
      <c r="S1320" s="12">
        <v>1385600000</v>
      </c>
      <c r="T1320" s="12">
        <v>-3328240000</v>
      </c>
      <c r="U1320" s="1">
        <f t="shared" si="140"/>
        <v>4699385976.2444324</v>
      </c>
      <c r="V1320" s="1">
        <f t="shared" si="141"/>
        <v>11030910522.896244</v>
      </c>
      <c r="W1320" s="1">
        <f t="shared" si="142"/>
        <v>-6331524546.6518116</v>
      </c>
      <c r="X1320" s="1">
        <v>43</v>
      </c>
      <c r="Y1320" s="13">
        <v>9398942821.3654079</v>
      </c>
      <c r="Z1320" s="17">
        <v>3687.514674957019</v>
      </c>
      <c r="AA1320" s="17">
        <v>4.7043627102809609</v>
      </c>
      <c r="AB1320" s="17">
        <v>1294723539.4343317</v>
      </c>
      <c r="AC1320" s="17"/>
      <c r="AD1320" s="17"/>
      <c r="AE1320" s="17">
        <v>7036348812.3949966</v>
      </c>
      <c r="AF1320" s="17">
        <v>0.31296878713977894</v>
      </c>
      <c r="AG1320" s="17">
        <v>2625700</v>
      </c>
      <c r="AH1320" s="14"/>
      <c r="AI1320" s="16"/>
      <c r="AJ1320" s="22">
        <f t="shared" si="138"/>
        <v>19852937968.575676</v>
      </c>
      <c r="AK1320" s="1">
        <f t="shared" si="139"/>
        <v>103.05658717500951</v>
      </c>
      <c r="AL1320" s="1">
        <f t="shared" si="143"/>
        <v>13521413421.923864</v>
      </c>
    </row>
    <row r="1321" spans="1:38">
      <c r="A1321" s="16" t="s">
        <v>77</v>
      </c>
      <c r="B1321" t="s">
        <v>140</v>
      </c>
      <c r="C1321">
        <v>26</v>
      </c>
      <c r="D1321">
        <v>37</v>
      </c>
      <c r="E1321" s="14"/>
      <c r="F1321" s="1">
        <v>0</v>
      </c>
      <c r="G1321" s="14">
        <v>2004</v>
      </c>
      <c r="H1321" s="3">
        <v>1821909586.8959177</v>
      </c>
      <c r="I1321" s="3">
        <v>0</v>
      </c>
      <c r="J1321" s="3">
        <v>0</v>
      </c>
      <c r="K1321" s="3">
        <v>2725000000</v>
      </c>
      <c r="L1321" s="3">
        <v>19352321.390000001</v>
      </c>
      <c r="M1321" s="4">
        <v>6436595152.4551268</v>
      </c>
      <c r="N1321" s="4">
        <v>0</v>
      </c>
      <c r="O1321" s="4">
        <v>0</v>
      </c>
      <c r="P1321" s="4">
        <v>6481899000</v>
      </c>
      <c r="Q1321" s="4">
        <v>11332362</v>
      </c>
      <c r="R1321" s="4">
        <v>1846479130.5185297</v>
      </c>
      <c r="S1321" s="12">
        <v>1601630000</v>
      </c>
      <c r="T1321" s="12">
        <v>-3545340000</v>
      </c>
      <c r="U1321" s="1">
        <f t="shared" si="140"/>
        <v>6412741038.8044481</v>
      </c>
      <c r="V1321" s="1">
        <f t="shared" si="141"/>
        <v>12929826514.455128</v>
      </c>
      <c r="W1321" s="1">
        <f t="shared" si="142"/>
        <v>-6517085475.6506796</v>
      </c>
      <c r="X1321" s="1">
        <v>44</v>
      </c>
      <c r="Y1321" s="13">
        <v>10134991341.824415</v>
      </c>
      <c r="Z1321" s="17">
        <v>3721.2994625305973</v>
      </c>
      <c r="AA1321" s="17">
        <v>0.91619398298318799</v>
      </c>
      <c r="AB1321" s="17">
        <v>1258374550.2175817</v>
      </c>
      <c r="AC1321" s="17"/>
      <c r="AD1321" s="17"/>
      <c r="AE1321" s="17">
        <v>7632349095.772542</v>
      </c>
      <c r="AF1321" s="17">
        <v>0.47114339213196632</v>
      </c>
      <c r="AG1321" s="17">
        <v>2638100</v>
      </c>
      <c r="AH1321" s="14"/>
      <c r="AI1321" s="16"/>
      <c r="AJ1321" s="22">
        <f t="shared" si="138"/>
        <v>19740704857.187744</v>
      </c>
      <c r="AK1321" s="1">
        <f t="shared" si="139"/>
        <v>106.74373455408495</v>
      </c>
      <c r="AL1321" s="1">
        <f t="shared" si="143"/>
        <v>13223619381.537064</v>
      </c>
    </row>
    <row r="1322" spans="1:38">
      <c r="A1322" s="16" t="s">
        <v>77</v>
      </c>
      <c r="B1322" t="s">
        <v>140</v>
      </c>
      <c r="C1322">
        <v>26</v>
      </c>
      <c r="D1322">
        <v>37</v>
      </c>
      <c r="E1322" s="14"/>
      <c r="F1322" s="1">
        <v>0</v>
      </c>
      <c r="G1322" s="14">
        <v>2005</v>
      </c>
      <c r="H1322" s="3">
        <v>1861328264.8114924</v>
      </c>
      <c r="I1322" s="3">
        <v>301309180.49898702</v>
      </c>
      <c r="J1322" s="3">
        <v>0</v>
      </c>
      <c r="K1322" s="3">
        <v>2234000000</v>
      </c>
      <c r="L1322" s="3">
        <v>30313918.8572281</v>
      </c>
      <c r="M1322" s="4">
        <v>7388895545.3774872</v>
      </c>
      <c r="N1322" s="4">
        <v>178770118.28166598</v>
      </c>
      <c r="O1322" s="4">
        <v>0</v>
      </c>
      <c r="P1322" s="4">
        <v>6557100000</v>
      </c>
      <c r="Q1322" s="4">
        <v>11875997</v>
      </c>
      <c r="R1322" s="4">
        <v>2169806025.8023195</v>
      </c>
      <c r="S1322" s="12">
        <v>1664320000</v>
      </c>
      <c r="T1322" s="12">
        <v>-4245510000</v>
      </c>
      <c r="U1322" s="1">
        <f t="shared" si="140"/>
        <v>6596757389.9700279</v>
      </c>
      <c r="V1322" s="1">
        <f t="shared" si="141"/>
        <v>14136641660.659153</v>
      </c>
      <c r="W1322" s="1">
        <f t="shared" si="142"/>
        <v>-7539884270.6891251</v>
      </c>
      <c r="X1322" s="1">
        <v>45</v>
      </c>
      <c r="Y1322" s="13">
        <v>11151727459.337303</v>
      </c>
      <c r="Z1322" s="17">
        <v>3742.1675362530614</v>
      </c>
      <c r="AA1322" s="17">
        <v>0.56077383539224002</v>
      </c>
      <c r="AB1322" s="17">
        <v>1543545575.8339565</v>
      </c>
      <c r="AC1322" s="17"/>
      <c r="AD1322" s="17"/>
      <c r="AE1322" s="17">
        <v>8632614824.4769001</v>
      </c>
      <c r="AF1322" s="17">
        <v>0.46516109212114176</v>
      </c>
      <c r="AG1322" s="17">
        <v>2650400</v>
      </c>
      <c r="AH1322" s="14"/>
      <c r="AI1322" s="16"/>
      <c r="AJ1322" s="22">
        <f t="shared" si="138"/>
        <v>19890855958.238354</v>
      </c>
      <c r="AK1322" s="1">
        <f t="shared" si="139"/>
        <v>112.03713046110384</v>
      </c>
      <c r="AL1322" s="1">
        <f t="shared" si="143"/>
        <v>12350971687.549229</v>
      </c>
    </row>
    <row r="1323" spans="1:38">
      <c r="A1323" s="16" t="s">
        <v>77</v>
      </c>
      <c r="B1323" t="s">
        <v>140</v>
      </c>
      <c r="C1323">
        <v>26</v>
      </c>
      <c r="D1323">
        <v>37</v>
      </c>
      <c r="E1323" s="14"/>
      <c r="F1323" s="1">
        <v>0</v>
      </c>
      <c r="G1323" s="14">
        <v>2006</v>
      </c>
      <c r="H1323" s="3">
        <v>1988696588.7386703</v>
      </c>
      <c r="I1323" s="3">
        <v>557385000</v>
      </c>
      <c r="J1323" s="3">
        <v>0</v>
      </c>
      <c r="K1323" s="3">
        <v>2446000000</v>
      </c>
      <c r="L1323" s="3">
        <v>2798600</v>
      </c>
      <c r="M1323" s="4">
        <v>8190443747.7147741</v>
      </c>
      <c r="N1323" s="4">
        <v>259263899.99999997</v>
      </c>
      <c r="O1323" s="4">
        <v>0</v>
      </c>
      <c r="P1323" s="4">
        <v>7999412000</v>
      </c>
      <c r="Q1323" s="4">
        <v>700</v>
      </c>
      <c r="R1323" s="4">
        <v>2318429013.546</v>
      </c>
      <c r="S1323" s="12">
        <v>2133610000</v>
      </c>
      <c r="T1323" s="12">
        <v>-5077030000</v>
      </c>
      <c r="U1323" s="1">
        <f t="shared" si="140"/>
        <v>7313309202.2846699</v>
      </c>
      <c r="V1323" s="1">
        <f t="shared" si="141"/>
        <v>16449120347.714775</v>
      </c>
      <c r="W1323" s="1">
        <f t="shared" si="142"/>
        <v>-9135811145.4301052</v>
      </c>
      <c r="X1323" s="1">
        <v>46</v>
      </c>
      <c r="Y1323" s="11">
        <v>11989334128.566792</v>
      </c>
      <c r="Z1323" s="16">
        <v>3825.2634102652164</v>
      </c>
      <c r="AA1323" s="16">
        <v>2.2205278947867981</v>
      </c>
      <c r="AB1323" s="16">
        <v>1665835162.1327629</v>
      </c>
      <c r="AC1323" s="14"/>
      <c r="AD1323" s="14"/>
      <c r="AE1323" s="16">
        <v>9304737144.463995</v>
      </c>
      <c r="AF1323" s="16">
        <v>0.47802857566973178</v>
      </c>
      <c r="AG1323" s="16">
        <v>2663100</v>
      </c>
      <c r="AH1323" s="14"/>
      <c r="AI1323" s="16"/>
      <c r="AJ1323" s="22">
        <f t="shared" si="138"/>
        <v>19965297000.987381</v>
      </c>
      <c r="AK1323" s="1">
        <f t="shared" si="139"/>
        <v>117.14211113150616</v>
      </c>
      <c r="AL1323" s="1">
        <f t="shared" si="143"/>
        <v>10829485855.557276</v>
      </c>
    </row>
    <row r="1324" spans="1:38">
      <c r="A1324" s="16" t="s">
        <v>77</v>
      </c>
      <c r="B1324" t="s">
        <v>140</v>
      </c>
      <c r="C1324">
        <v>26</v>
      </c>
      <c r="D1324">
        <v>37</v>
      </c>
      <c r="E1324" s="14"/>
      <c r="F1324" s="1">
        <v>0</v>
      </c>
      <c r="G1324" s="14">
        <v>2007</v>
      </c>
      <c r="H1324" s="3">
        <v>2173341867.9429502</v>
      </c>
      <c r="I1324" s="3">
        <v>731245000</v>
      </c>
      <c r="J1324" s="3">
        <v>0</v>
      </c>
      <c r="K1324" s="3">
        <v>2733000000</v>
      </c>
      <c r="L1324" s="3">
        <v>17640000</v>
      </c>
      <c r="M1324" s="4">
        <v>9512909060.4478474</v>
      </c>
      <c r="N1324" s="4">
        <v>289165000</v>
      </c>
      <c r="O1324" s="4">
        <v>0</v>
      </c>
      <c r="P1324" s="4">
        <v>10085048000</v>
      </c>
      <c r="Q1324" s="4">
        <v>11500000</v>
      </c>
      <c r="R1324" s="4">
        <v>1878513939.07725</v>
      </c>
      <c r="S1324" s="12">
        <v>2362580000</v>
      </c>
      <c r="T1324" s="12">
        <v>-6203890000</v>
      </c>
      <c r="U1324" s="1">
        <f t="shared" si="140"/>
        <v>7533740807.0202007</v>
      </c>
      <c r="V1324" s="1">
        <f t="shared" si="141"/>
        <v>19898622060.447845</v>
      </c>
      <c r="W1324" s="1">
        <f t="shared" si="142"/>
        <v>-12364881253.427645</v>
      </c>
      <c r="X1324" s="1">
        <v>47</v>
      </c>
      <c r="Y1324" s="11">
        <v>12893737820.578993</v>
      </c>
      <c r="Z1324" s="16">
        <v>3861.501839527878</v>
      </c>
      <c r="AA1324" s="16">
        <v>0.94734467606636485</v>
      </c>
      <c r="AB1324" s="16">
        <v>1805956474.9947705</v>
      </c>
      <c r="AC1324" s="14"/>
      <c r="AD1324" s="14"/>
      <c r="AE1324" s="16">
        <v>10518920690.415726</v>
      </c>
      <c r="AF1324" s="16">
        <v>0.47575432971355663</v>
      </c>
      <c r="AG1324" s="16">
        <v>2675800</v>
      </c>
      <c r="AH1324" s="14"/>
      <c r="AI1324" s="16"/>
      <c r="AJ1324" s="22">
        <f t="shared" si="138"/>
        <v>19622795946.657513</v>
      </c>
      <c r="AK1324" s="1">
        <f t="shared" si="139"/>
        <v>119.92974940575135</v>
      </c>
      <c r="AL1324" s="1">
        <f t="shared" si="143"/>
        <v>7257914693.2298679</v>
      </c>
    </row>
    <row r="1325" spans="1:38">
      <c r="A1325" s="16" t="s">
        <v>77</v>
      </c>
      <c r="B1325" t="s">
        <v>140</v>
      </c>
      <c r="C1325">
        <v>26</v>
      </c>
      <c r="D1325">
        <v>37</v>
      </c>
      <c r="E1325" s="14"/>
      <c r="F1325" s="1">
        <v>0</v>
      </c>
      <c r="G1325" s="14">
        <v>2008</v>
      </c>
      <c r="H1325" s="11">
        <v>62213700</v>
      </c>
      <c r="I1325" s="11">
        <v>0</v>
      </c>
      <c r="J1325" s="11">
        <v>0</v>
      </c>
      <c r="K1325" s="11">
        <v>1213010000</v>
      </c>
      <c r="L1325" s="11">
        <v>61218700</v>
      </c>
      <c r="M1325" s="12">
        <v>10103800000</v>
      </c>
      <c r="N1325" s="12">
        <v>0</v>
      </c>
      <c r="O1325" s="12">
        <v>0</v>
      </c>
      <c r="P1325" s="12">
        <v>9892120000</v>
      </c>
      <c r="Q1325" s="12">
        <v>70283700</v>
      </c>
      <c r="R1325" s="12">
        <v>1772710000</v>
      </c>
      <c r="S1325" s="12">
        <v>2743890000</v>
      </c>
      <c r="T1325" s="12">
        <v>-7546790000</v>
      </c>
      <c r="U1325" s="1">
        <f t="shared" si="140"/>
        <v>3109152400</v>
      </c>
      <c r="V1325" s="1">
        <f t="shared" si="141"/>
        <v>20066203700</v>
      </c>
      <c r="W1325" s="1">
        <f t="shared" si="142"/>
        <v>-16957051300</v>
      </c>
      <c r="X1325" s="1">
        <v>48</v>
      </c>
      <c r="Y1325" s="11">
        <v>14121426276.673759</v>
      </c>
      <c r="Z1325" s="16">
        <v>3910.4870998757979</v>
      </c>
      <c r="AA1325" s="16">
        <v>1.2685546293539574</v>
      </c>
      <c r="AB1325" s="16">
        <v>2133434311.4568565</v>
      </c>
      <c r="AC1325" s="14"/>
      <c r="AD1325" s="14">
        <v>3369214336.4604859</v>
      </c>
      <c r="AE1325" s="16">
        <v>12476248520.810492</v>
      </c>
      <c r="AF1325" s="16">
        <v>0.42513582585639648</v>
      </c>
      <c r="AG1325" s="16">
        <v>2687200</v>
      </c>
      <c r="AH1325" s="14"/>
      <c r="AI1325" s="16"/>
      <c r="AJ1325" s="22">
        <f t="shared" si="138"/>
        <v>22446629469.243984</v>
      </c>
      <c r="AK1325" s="1">
        <f t="shared" si="139"/>
        <v>121.45470281964839</v>
      </c>
      <c r="AL1325" s="1">
        <f t="shared" si="143"/>
        <v>5489578169.2439842</v>
      </c>
    </row>
    <row r="1326" spans="1:38">
      <c r="A1326" s="16" t="s">
        <v>77</v>
      </c>
      <c r="B1326" t="s">
        <v>140</v>
      </c>
      <c r="C1326">
        <v>26</v>
      </c>
      <c r="D1326">
        <v>37</v>
      </c>
      <c r="E1326" s="14"/>
      <c r="F1326" s="1">
        <v>0</v>
      </c>
      <c r="G1326" s="14">
        <v>2009</v>
      </c>
      <c r="H1326" s="11">
        <v>221499000</v>
      </c>
      <c r="I1326" s="11">
        <v>0</v>
      </c>
      <c r="J1326" s="11">
        <v>0</v>
      </c>
      <c r="K1326" s="11">
        <v>1139180000</v>
      </c>
      <c r="L1326" s="11">
        <v>17792700</v>
      </c>
      <c r="M1326" s="12">
        <v>10627500000</v>
      </c>
      <c r="N1326" s="12">
        <v>0</v>
      </c>
      <c r="O1326" s="12">
        <v>0</v>
      </c>
      <c r="P1326" s="12">
        <v>10424600000</v>
      </c>
      <c r="Q1326" s="12">
        <v>24309600</v>
      </c>
      <c r="R1326" s="12">
        <v>2075840000</v>
      </c>
      <c r="S1326" s="12">
        <v>1387720000</v>
      </c>
      <c r="T1326" s="12">
        <v>-4475660000</v>
      </c>
      <c r="U1326" s="1">
        <f t="shared" si="140"/>
        <v>3454311700</v>
      </c>
      <c r="V1326" s="1">
        <f t="shared" si="141"/>
        <v>21076409600</v>
      </c>
      <c r="W1326" s="1">
        <f t="shared" si="142"/>
        <v>-17622097900</v>
      </c>
      <c r="X1326" s="1">
        <v>49</v>
      </c>
      <c r="Y1326" s="11">
        <v>12651603067.331102</v>
      </c>
      <c r="Z1326" s="16">
        <v>3795.1887125072544</v>
      </c>
      <c r="AA1326" s="16">
        <v>-2.9484405503397539</v>
      </c>
      <c r="AB1326" s="16">
        <v>1916011495.5482924</v>
      </c>
      <c r="AC1326" s="14"/>
      <c r="AD1326" s="14">
        <v>2551825763.5523496</v>
      </c>
      <c r="AE1326" s="16">
        <v>9967019046.5457001</v>
      </c>
      <c r="AF1326" s="16">
        <v>0.46099999999997732</v>
      </c>
      <c r="AG1326" s="16">
        <v>2699616.59025065</v>
      </c>
      <c r="AH1326" s="14"/>
      <c r="AI1326" s="16"/>
      <c r="AJ1326" s="22">
        <f t="shared" si="138"/>
        <v>23862587090.442616</v>
      </c>
      <c r="AK1326" s="1">
        <f t="shared" si="139"/>
        <v>120.11325331365218</v>
      </c>
      <c r="AL1326" s="1">
        <f t="shared" si="143"/>
        <v>6240489190.4426155</v>
      </c>
    </row>
    <row r="1327" spans="1:38">
      <c r="A1327" s="16" t="s">
        <v>77</v>
      </c>
      <c r="B1327" t="s">
        <v>140</v>
      </c>
      <c r="C1327">
        <v>26</v>
      </c>
      <c r="D1327">
        <v>37</v>
      </c>
      <c r="E1327" s="14"/>
      <c r="F1327" s="1">
        <v>0</v>
      </c>
      <c r="G1327" s="14">
        <v>2010</v>
      </c>
      <c r="H1327" s="11" t="s">
        <v>70</v>
      </c>
      <c r="I1327" s="11"/>
      <c r="J1327" s="11"/>
      <c r="K1327" s="11" t="s">
        <v>70</v>
      </c>
      <c r="L1327" s="11" t="s">
        <v>70</v>
      </c>
      <c r="M1327" s="12" t="s">
        <v>70</v>
      </c>
      <c r="N1327" s="12"/>
      <c r="O1327" s="12"/>
      <c r="P1327" s="12" t="s">
        <v>70</v>
      </c>
      <c r="Q1327" s="12" t="s">
        <v>70</v>
      </c>
      <c r="R1327" s="12">
        <v>2501090000</v>
      </c>
      <c r="S1327" s="12" t="s">
        <v>70</v>
      </c>
      <c r="T1327" s="12" t="s">
        <v>70</v>
      </c>
      <c r="U1327" s="1" t="str">
        <f t="shared" si="140"/>
        <v/>
      </c>
      <c r="V1327" s="1" t="str">
        <f t="shared" si="141"/>
        <v/>
      </c>
      <c r="W1327" s="1" t="str">
        <f t="shared" si="142"/>
        <v/>
      </c>
      <c r="X1327" s="1">
        <v>50</v>
      </c>
      <c r="Y1327" s="11">
        <v>13994534274.6527</v>
      </c>
      <c r="Z1327" s="16">
        <v>3758.8444927159344</v>
      </c>
      <c r="AA1327" s="16">
        <v>-0.95763933085976305</v>
      </c>
      <c r="AB1327" s="16"/>
      <c r="AC1327" s="14"/>
      <c r="AD1327" s="14"/>
      <c r="AE1327" s="16"/>
      <c r="AF1327" s="16">
        <v>0.46100000000015406</v>
      </c>
      <c r="AG1327" s="16">
        <v>2712090.5531246499</v>
      </c>
      <c r="AH1327" s="14"/>
      <c r="AI1327" s="16"/>
      <c r="AJ1327" s="22" t="str">
        <f t="shared" si="138"/>
        <v/>
      </c>
      <c r="AK1327" s="1" t="str">
        <f t="shared" si="139"/>
        <v/>
      </c>
      <c r="AL1327" s="1" t="str">
        <f t="shared" si="143"/>
        <v/>
      </c>
    </row>
    <row r="1328" spans="1:38">
      <c r="A1328" t="s">
        <v>9</v>
      </c>
      <c r="B1328" t="s">
        <v>116</v>
      </c>
      <c r="C1328">
        <v>27</v>
      </c>
      <c r="D1328">
        <v>13</v>
      </c>
      <c r="F1328" s="1">
        <v>1</v>
      </c>
      <c r="G1328" s="1">
        <v>1960</v>
      </c>
      <c r="H1328" s="11" t="s">
        <v>70</v>
      </c>
      <c r="I1328" s="11" t="s">
        <v>70</v>
      </c>
      <c r="J1328" s="11" t="s">
        <v>70</v>
      </c>
      <c r="K1328" s="11" t="s">
        <v>70</v>
      </c>
      <c r="L1328" s="11" t="s">
        <v>70</v>
      </c>
      <c r="M1328" s="12" t="s">
        <v>70</v>
      </c>
      <c r="N1328" s="12" t="s">
        <v>70</v>
      </c>
      <c r="O1328" s="12" t="s">
        <v>70</v>
      </c>
      <c r="P1328" s="12" t="s">
        <v>70</v>
      </c>
      <c r="Q1328" s="12" t="s">
        <v>70</v>
      </c>
      <c r="R1328" s="12">
        <v>1702000000</v>
      </c>
      <c r="S1328" s="12" t="s">
        <v>70</v>
      </c>
      <c r="T1328" s="12" t="s">
        <v>70</v>
      </c>
      <c r="U1328" s="1" t="str">
        <f t="shared" si="140"/>
        <v/>
      </c>
      <c r="V1328" s="1" t="str">
        <f t="shared" si="141"/>
        <v/>
      </c>
      <c r="W1328" s="1" t="str">
        <f t="shared" si="142"/>
        <v/>
      </c>
      <c r="X1328" s="19">
        <v>0</v>
      </c>
      <c r="Y1328" s="13">
        <v>44307342950.400002</v>
      </c>
      <c r="Z1328">
        <v>7117.7855337882811</v>
      </c>
      <c r="AB1328" s="2">
        <v>5079403724.8000002</v>
      </c>
      <c r="AC1328" s="2">
        <v>127651287832.1913</v>
      </c>
      <c r="AD1328" s="2">
        <v>13093575793.777779</v>
      </c>
      <c r="AE1328" s="2"/>
      <c r="AF1328" s="2">
        <v>0.90419780048329335</v>
      </c>
      <c r="AG1328" s="2">
        <v>94095999.000000015</v>
      </c>
      <c r="AH1328" s="1">
        <v>2334224510.6776247</v>
      </c>
      <c r="AI1328" s="8">
        <v>1.7024755715734896</v>
      </c>
      <c r="AJ1328">
        <f>+AI1328*Y1328</f>
        <v>75432169014.384872</v>
      </c>
      <c r="AK1328" s="1">
        <f t="shared" si="139"/>
        <v>25.465667868601468</v>
      </c>
      <c r="AL1328" s="1" t="str">
        <f t="shared" si="143"/>
        <v/>
      </c>
    </row>
    <row r="1329" spans="1:38">
      <c r="A1329" t="s">
        <v>9</v>
      </c>
      <c r="B1329" t="s">
        <v>116</v>
      </c>
      <c r="C1329">
        <v>27</v>
      </c>
      <c r="D1329">
        <v>13</v>
      </c>
      <c r="F1329" s="1">
        <v>1</v>
      </c>
      <c r="G1329" s="1">
        <v>1961</v>
      </c>
      <c r="H1329" s="11" t="s">
        <v>70</v>
      </c>
      <c r="I1329" s="11" t="s">
        <v>70</v>
      </c>
      <c r="J1329" s="11" t="s">
        <v>70</v>
      </c>
      <c r="K1329" s="11" t="s">
        <v>70</v>
      </c>
      <c r="L1329" s="11" t="s">
        <v>70</v>
      </c>
      <c r="M1329" s="12" t="s">
        <v>70</v>
      </c>
      <c r="N1329" s="12" t="s">
        <v>70</v>
      </c>
      <c r="O1329" s="12" t="s">
        <v>70</v>
      </c>
      <c r="P1329" s="12" t="s">
        <v>70</v>
      </c>
      <c r="Q1329" s="12" t="s">
        <v>70</v>
      </c>
      <c r="R1329" s="12">
        <v>1379000000</v>
      </c>
      <c r="S1329" s="12" t="s">
        <v>70</v>
      </c>
      <c r="T1329" s="12" t="s">
        <v>70</v>
      </c>
      <c r="U1329" s="1" t="str">
        <f t="shared" si="140"/>
        <v/>
      </c>
      <c r="V1329" s="1" t="str">
        <f t="shared" si="141"/>
        <v/>
      </c>
      <c r="W1329" s="1" t="str">
        <f t="shared" si="142"/>
        <v/>
      </c>
      <c r="X1329" s="1">
        <v>1</v>
      </c>
      <c r="Y1329" s="13">
        <v>53508617739.377777</v>
      </c>
      <c r="Z1329">
        <v>7903.8722671132864</v>
      </c>
      <c r="AA1329" s="2">
        <v>11.043978911607198</v>
      </c>
      <c r="AB1329" s="2">
        <v>5879750109.8666668</v>
      </c>
      <c r="AC1329" s="2">
        <v>157474046214.79059</v>
      </c>
      <c r="AD1329" s="2">
        <v>17410111715.555557</v>
      </c>
      <c r="AE1329" s="2"/>
      <c r="AF1329" s="2">
        <v>0.89611844383525385</v>
      </c>
      <c r="AG1329" s="2">
        <v>94943000</v>
      </c>
      <c r="AH1329" s="1">
        <v>3074367876.7282939</v>
      </c>
      <c r="AJ1329">
        <f t="shared" ref="AJ1329:AJ1360" si="144">+IF(ISNUMBER((AJ1328*0.96*AK1329/AK1328)+AD1329),(AJ1328*0.96*AK1329/AK1328)+AD1329,"")</f>
        <v>89502922935.062241</v>
      </c>
      <c r="AK1329" s="1">
        <f t="shared" si="139"/>
        <v>25.352407255114517</v>
      </c>
      <c r="AL1329" s="1" t="str">
        <f t="shared" si="143"/>
        <v/>
      </c>
    </row>
    <row r="1330" spans="1:38">
      <c r="A1330" t="s">
        <v>9</v>
      </c>
      <c r="B1330" t="s">
        <v>116</v>
      </c>
      <c r="C1330">
        <v>27</v>
      </c>
      <c r="D1330">
        <v>13</v>
      </c>
      <c r="F1330" s="1">
        <v>1</v>
      </c>
      <c r="G1330" s="1">
        <v>1962</v>
      </c>
      <c r="H1330" s="11" t="s">
        <v>70</v>
      </c>
      <c r="I1330" s="11" t="s">
        <v>70</v>
      </c>
      <c r="J1330" s="11" t="s">
        <v>70</v>
      </c>
      <c r="K1330" s="11" t="s">
        <v>70</v>
      </c>
      <c r="L1330" s="11" t="s">
        <v>70</v>
      </c>
      <c r="M1330" s="12" t="s">
        <v>70</v>
      </c>
      <c r="N1330" s="12" t="s">
        <v>70</v>
      </c>
      <c r="O1330" s="12" t="s">
        <v>70</v>
      </c>
      <c r="P1330" s="12" t="s">
        <v>70</v>
      </c>
      <c r="Q1330" s="12" t="s">
        <v>70</v>
      </c>
      <c r="R1330" s="12">
        <v>1732010000</v>
      </c>
      <c r="S1330" s="12" t="s">
        <v>70</v>
      </c>
      <c r="T1330" s="12" t="s">
        <v>70</v>
      </c>
      <c r="U1330" s="1" t="str">
        <f t="shared" si="140"/>
        <v/>
      </c>
      <c r="V1330" s="1" t="str">
        <f t="shared" si="141"/>
        <v/>
      </c>
      <c r="W1330" s="1" t="str">
        <f t="shared" si="142"/>
        <v/>
      </c>
      <c r="X1330" s="1">
        <v>2</v>
      </c>
      <c r="Y1330" s="13">
        <v>60723018683.73333</v>
      </c>
      <c r="Z1330">
        <v>8528.1724606200551</v>
      </c>
      <c r="AA1330" s="2">
        <v>7.8986624835066976</v>
      </c>
      <c r="AB1330" s="2">
        <v>6921779791.6444445</v>
      </c>
      <c r="AC1330" s="2">
        <v>179723564889.17154</v>
      </c>
      <c r="AD1330" s="2">
        <v>19945261192.533333</v>
      </c>
      <c r="AE1330" s="2"/>
      <c r="AF1330" s="2">
        <v>0.93199469005214763</v>
      </c>
      <c r="AG1330" s="2">
        <v>95832000</v>
      </c>
      <c r="AH1330" s="1">
        <v>4046666514.9204469</v>
      </c>
      <c r="AJ1330">
        <f t="shared" si="144"/>
        <v>106940862325.2377</v>
      </c>
      <c r="AK1330" s="1">
        <f t="shared" si="139"/>
        <v>25.668946482805929</v>
      </c>
      <c r="AL1330" s="1" t="str">
        <f t="shared" si="143"/>
        <v/>
      </c>
    </row>
    <row r="1331" spans="1:38">
      <c r="A1331" t="s">
        <v>9</v>
      </c>
      <c r="B1331" t="s">
        <v>116</v>
      </c>
      <c r="C1331">
        <v>27</v>
      </c>
      <c r="D1331">
        <v>13</v>
      </c>
      <c r="F1331" s="1">
        <v>1</v>
      </c>
      <c r="G1331" s="1">
        <v>1963</v>
      </c>
      <c r="H1331" s="11" t="s">
        <v>70</v>
      </c>
      <c r="I1331" s="11" t="s">
        <v>70</v>
      </c>
      <c r="J1331" s="11" t="s">
        <v>70</v>
      </c>
      <c r="K1331" s="11" t="s">
        <v>70</v>
      </c>
      <c r="L1331" s="11" t="s">
        <v>70</v>
      </c>
      <c r="M1331" s="12" t="s">
        <v>70</v>
      </c>
      <c r="N1331" s="12" t="s">
        <v>70</v>
      </c>
      <c r="O1331" s="12" t="s">
        <v>70</v>
      </c>
      <c r="P1331" s="12" t="s">
        <v>70</v>
      </c>
      <c r="Q1331" s="12" t="s">
        <v>70</v>
      </c>
      <c r="R1331" s="12">
        <v>1769010000</v>
      </c>
      <c r="S1331" s="12" t="s">
        <v>70</v>
      </c>
      <c r="T1331" s="12" t="s">
        <v>70</v>
      </c>
      <c r="U1331" s="1" t="str">
        <f t="shared" si="140"/>
        <v/>
      </c>
      <c r="V1331" s="1" t="str">
        <f t="shared" si="141"/>
        <v/>
      </c>
      <c r="W1331" s="1" t="str">
        <f t="shared" si="142"/>
        <v/>
      </c>
      <c r="X1331" s="1">
        <v>3</v>
      </c>
      <c r="Y1331" s="13">
        <v>69498131797.333328</v>
      </c>
      <c r="Z1331">
        <v>9157.1759166566044</v>
      </c>
      <c r="AA1331" s="2">
        <v>7.3755949348005601</v>
      </c>
      <c r="AB1331" s="2">
        <v>8201536944.3555555</v>
      </c>
      <c r="AC1331" s="2">
        <v>201186263573.25876</v>
      </c>
      <c r="AD1331" s="2">
        <v>22384428100.266666</v>
      </c>
      <c r="AE1331" s="2"/>
      <c r="AF1331" s="2">
        <v>1.0174295112383782</v>
      </c>
      <c r="AG1331" s="2">
        <v>96812000</v>
      </c>
      <c r="AH1331" s="1">
        <v>4688003382.6293831</v>
      </c>
      <c r="AJ1331">
        <f t="shared" si="144"/>
        <v>125753611393.04071</v>
      </c>
      <c r="AK1331" s="1">
        <f t="shared" si="139"/>
        <v>25.845456936632779</v>
      </c>
      <c r="AL1331" s="1" t="str">
        <f t="shared" si="143"/>
        <v/>
      </c>
    </row>
    <row r="1332" spans="1:38">
      <c r="A1332" t="s">
        <v>9</v>
      </c>
      <c r="B1332" t="s">
        <v>116</v>
      </c>
      <c r="C1332">
        <v>27</v>
      </c>
      <c r="D1332">
        <v>13</v>
      </c>
      <c r="F1332" s="1">
        <v>1</v>
      </c>
      <c r="G1332" s="1">
        <v>1964</v>
      </c>
      <c r="H1332" s="11" t="s">
        <v>70</v>
      </c>
      <c r="I1332" s="11" t="s">
        <v>70</v>
      </c>
      <c r="J1332" s="11" t="s">
        <v>70</v>
      </c>
      <c r="K1332" s="11" t="s">
        <v>70</v>
      </c>
      <c r="L1332" s="11" t="s">
        <v>70</v>
      </c>
      <c r="M1332" s="12" t="s">
        <v>70</v>
      </c>
      <c r="N1332" s="12" t="s">
        <v>70</v>
      </c>
      <c r="O1332" s="12" t="s">
        <v>70</v>
      </c>
      <c r="P1332" s="12" t="s">
        <v>70</v>
      </c>
      <c r="Q1332" s="12" t="s">
        <v>70</v>
      </c>
      <c r="R1332" s="12">
        <v>1715080000</v>
      </c>
      <c r="S1332" s="12" t="s">
        <v>70</v>
      </c>
      <c r="T1332" s="12" t="s">
        <v>70</v>
      </c>
      <c r="U1332" s="1" t="str">
        <f t="shared" si="140"/>
        <v/>
      </c>
      <c r="V1332" s="1" t="str">
        <f t="shared" si="141"/>
        <v/>
      </c>
      <c r="W1332" s="1" t="str">
        <f t="shared" si="142"/>
        <v/>
      </c>
      <c r="X1332" s="1">
        <v>4</v>
      </c>
      <c r="Y1332" s="13">
        <v>81749006381.511108</v>
      </c>
      <c r="Z1332">
        <v>10120.432150258101</v>
      </c>
      <c r="AA1332" s="2">
        <v>10.519140861423935</v>
      </c>
      <c r="AB1332" s="2">
        <v>9318847101.1555557</v>
      </c>
      <c r="AC1332" s="2">
        <v>232777012234.30524</v>
      </c>
      <c r="AD1332" s="2">
        <v>26429943534.933334</v>
      </c>
      <c r="AE1332" s="2"/>
      <c r="AF1332" s="2">
        <v>1.0419436838618557</v>
      </c>
      <c r="AG1332" s="2">
        <v>97826000</v>
      </c>
      <c r="AH1332" s="1">
        <v>5163977473.7641602</v>
      </c>
      <c r="AJ1332">
        <f t="shared" si="144"/>
        <v>148904298828.10941</v>
      </c>
      <c r="AK1332" s="1">
        <f t="shared" si="139"/>
        <v>26.220301287529772</v>
      </c>
      <c r="AL1332" s="1" t="str">
        <f t="shared" si="143"/>
        <v/>
      </c>
    </row>
    <row r="1333" spans="1:38">
      <c r="A1333" t="s">
        <v>9</v>
      </c>
      <c r="B1333" t="s">
        <v>116</v>
      </c>
      <c r="C1333">
        <v>27</v>
      </c>
      <c r="D1333">
        <v>13</v>
      </c>
      <c r="F1333" s="1">
        <v>1</v>
      </c>
      <c r="G1333" s="1">
        <v>1965</v>
      </c>
      <c r="H1333" s="11" t="s">
        <v>70</v>
      </c>
      <c r="I1333" s="11" t="s">
        <v>70</v>
      </c>
      <c r="J1333" s="11" t="s">
        <v>70</v>
      </c>
      <c r="K1333" s="11" t="s">
        <v>70</v>
      </c>
      <c r="L1333" s="11" t="s">
        <v>70</v>
      </c>
      <c r="M1333" s="12" t="s">
        <v>70</v>
      </c>
      <c r="N1333" s="12" t="s">
        <v>70</v>
      </c>
      <c r="O1333" s="12" t="s">
        <v>70</v>
      </c>
      <c r="P1333" s="12" t="s">
        <v>70</v>
      </c>
      <c r="Q1333" s="12" t="s">
        <v>70</v>
      </c>
      <c r="R1333" s="12">
        <v>1824290000</v>
      </c>
      <c r="S1333" s="12" t="s">
        <v>70</v>
      </c>
      <c r="T1333" s="12" t="s">
        <v>70</v>
      </c>
      <c r="U1333" s="1" t="str">
        <f t="shared" si="140"/>
        <v/>
      </c>
      <c r="V1333" s="1" t="str">
        <f t="shared" si="141"/>
        <v/>
      </c>
      <c r="W1333" s="1" t="str">
        <f t="shared" si="142"/>
        <v/>
      </c>
      <c r="X1333" s="1">
        <v>5</v>
      </c>
      <c r="Y1333" s="13">
        <v>90950278257.777771</v>
      </c>
      <c r="Z1333">
        <v>10594.934544589576</v>
      </c>
      <c r="AA1333" s="2">
        <v>4.6885586236490298</v>
      </c>
      <c r="AB1333" s="2">
        <v>10658035939.555555</v>
      </c>
      <c r="AC1333" s="2">
        <v>243528843571.79263</v>
      </c>
      <c r="AD1333" s="2">
        <v>27615647061.333332</v>
      </c>
      <c r="AE1333" s="2"/>
      <c r="AF1333" s="2">
        <v>1.0746942674931179</v>
      </c>
      <c r="AG1333" s="2">
        <v>98883000</v>
      </c>
      <c r="AH1333" s="1">
        <v>5853782151.7373953</v>
      </c>
      <c r="AI1333" s="9"/>
      <c r="AJ1333">
        <f t="shared" si="144"/>
        <v>174858491787.91605</v>
      </c>
      <c r="AK1333" s="1">
        <f t="shared" si="139"/>
        <v>27.00806114472822</v>
      </c>
      <c r="AL1333" s="1" t="str">
        <f t="shared" si="143"/>
        <v/>
      </c>
    </row>
    <row r="1334" spans="1:38">
      <c r="A1334" t="s">
        <v>9</v>
      </c>
      <c r="B1334" t="s">
        <v>116</v>
      </c>
      <c r="C1334">
        <v>27</v>
      </c>
      <c r="D1334">
        <v>13</v>
      </c>
      <c r="F1334" s="1">
        <v>1</v>
      </c>
      <c r="G1334" s="1">
        <v>1966</v>
      </c>
      <c r="H1334" s="11" t="s">
        <v>70</v>
      </c>
      <c r="I1334" s="11" t="s">
        <v>70</v>
      </c>
      <c r="J1334" s="11" t="s">
        <v>70</v>
      </c>
      <c r="K1334" s="11" t="s">
        <v>70</v>
      </c>
      <c r="L1334" s="11" t="s">
        <v>70</v>
      </c>
      <c r="M1334" s="12" t="s">
        <v>70</v>
      </c>
      <c r="N1334" s="12" t="s">
        <v>70</v>
      </c>
      <c r="O1334" s="12" t="s">
        <v>70</v>
      </c>
      <c r="P1334" s="12" t="s">
        <v>70</v>
      </c>
      <c r="Q1334" s="12" t="s">
        <v>70</v>
      </c>
      <c r="R1334" s="12">
        <v>1790100000</v>
      </c>
      <c r="S1334" s="12" t="s">
        <v>70</v>
      </c>
      <c r="T1334" s="12" t="s">
        <v>70</v>
      </c>
      <c r="U1334" s="1" t="str">
        <f t="shared" si="140"/>
        <v/>
      </c>
      <c r="V1334" s="1" t="str">
        <f t="shared" si="141"/>
        <v/>
      </c>
      <c r="W1334" s="1" t="str">
        <f t="shared" si="142"/>
        <v/>
      </c>
      <c r="X1334" s="1">
        <v>6</v>
      </c>
      <c r="Y1334" s="13">
        <v>105628070343.11111</v>
      </c>
      <c r="Z1334">
        <v>11615.540143468877</v>
      </c>
      <c r="AA1334" s="2">
        <v>9.6329580384287112</v>
      </c>
      <c r="AB1334" s="2">
        <v>12100237903.644444</v>
      </c>
      <c r="AC1334" s="2">
        <v>277736091742.0141</v>
      </c>
      <c r="AD1334" s="2">
        <v>32640778604.08889</v>
      </c>
      <c r="AE1334" s="2"/>
      <c r="AF1334" s="2">
        <v>0.91306448412578467</v>
      </c>
      <c r="AG1334" s="2">
        <v>99790000</v>
      </c>
      <c r="AH1334" s="1">
        <v>7236080067.5507879</v>
      </c>
      <c r="AJ1334">
        <f t="shared" si="144"/>
        <v>206803725525.68289</v>
      </c>
      <c r="AK1334" s="1">
        <f t="shared" si="139"/>
        <v>28.021489164302228</v>
      </c>
      <c r="AL1334" s="1" t="str">
        <f t="shared" si="143"/>
        <v/>
      </c>
    </row>
    <row r="1335" spans="1:38">
      <c r="A1335" t="s">
        <v>9</v>
      </c>
      <c r="B1335" t="s">
        <v>116</v>
      </c>
      <c r="C1335">
        <v>27</v>
      </c>
      <c r="D1335">
        <v>13</v>
      </c>
      <c r="F1335" s="1">
        <v>1</v>
      </c>
      <c r="G1335" s="1">
        <v>1967</v>
      </c>
      <c r="H1335" s="11" t="s">
        <v>70</v>
      </c>
      <c r="I1335" s="11" t="s">
        <v>70</v>
      </c>
      <c r="J1335" s="11" t="s">
        <v>70</v>
      </c>
      <c r="K1335" s="11" t="s">
        <v>70</v>
      </c>
      <c r="L1335" s="11" t="s">
        <v>70</v>
      </c>
      <c r="M1335" s="12" t="s">
        <v>70</v>
      </c>
      <c r="N1335" s="12" t="s">
        <v>70</v>
      </c>
      <c r="O1335" s="12" t="s">
        <v>70</v>
      </c>
      <c r="P1335" s="12" t="s">
        <v>70</v>
      </c>
      <c r="Q1335" s="12" t="s">
        <v>70</v>
      </c>
      <c r="R1335" s="12">
        <v>1691630000</v>
      </c>
      <c r="S1335" s="12" t="s">
        <v>70</v>
      </c>
      <c r="T1335" s="12" t="s">
        <v>70</v>
      </c>
      <c r="U1335" s="1" t="str">
        <f t="shared" si="140"/>
        <v/>
      </c>
      <c r="V1335" s="1" t="str">
        <f t="shared" si="141"/>
        <v/>
      </c>
      <c r="W1335" s="1" t="str">
        <f t="shared" si="142"/>
        <v/>
      </c>
      <c r="X1335" s="1">
        <v>7</v>
      </c>
      <c r="Y1335" s="13">
        <v>123781880217.60001</v>
      </c>
      <c r="Z1335">
        <v>12783.018092031432</v>
      </c>
      <c r="AA1335" s="2">
        <v>10.051000075265534</v>
      </c>
      <c r="AB1335" s="2">
        <v>13510744473.6</v>
      </c>
      <c r="AC1335" s="2">
        <v>328051354145.65906</v>
      </c>
      <c r="AD1335" s="2">
        <v>40333752547.555557</v>
      </c>
      <c r="AE1335" s="2"/>
      <c r="AF1335" s="2">
        <v>0.93260531811898639</v>
      </c>
      <c r="AG1335" s="2">
        <v>100725000</v>
      </c>
      <c r="AH1335" s="1">
        <v>7792434748.3964577</v>
      </c>
      <c r="AJ1335">
        <f t="shared" si="144"/>
        <v>245318777492.74048</v>
      </c>
      <c r="AK1335" s="1">
        <f t="shared" si="139"/>
        <v>28.932353011416417</v>
      </c>
      <c r="AL1335" s="1" t="str">
        <f t="shared" si="143"/>
        <v/>
      </c>
    </row>
    <row r="1336" spans="1:38">
      <c r="A1336" t="s">
        <v>9</v>
      </c>
      <c r="B1336" t="s">
        <v>116</v>
      </c>
      <c r="C1336">
        <v>27</v>
      </c>
      <c r="D1336">
        <v>13</v>
      </c>
      <c r="F1336" s="1">
        <v>1</v>
      </c>
      <c r="G1336" s="1">
        <v>1968</v>
      </c>
      <c r="H1336" s="11" t="s">
        <v>70</v>
      </c>
      <c r="I1336" s="11" t="s">
        <v>70</v>
      </c>
      <c r="J1336" s="11" t="s">
        <v>70</v>
      </c>
      <c r="K1336" s="11" t="s">
        <v>70</v>
      </c>
      <c r="L1336" s="11" t="s">
        <v>70</v>
      </c>
      <c r="M1336" s="12" t="s">
        <v>70</v>
      </c>
      <c r="N1336" s="12" t="s">
        <v>70</v>
      </c>
      <c r="O1336" s="12" t="s">
        <v>70</v>
      </c>
      <c r="P1336" s="12" t="s">
        <v>70</v>
      </c>
      <c r="Q1336" s="12" t="s">
        <v>70</v>
      </c>
      <c r="R1336" s="12">
        <v>2550040000</v>
      </c>
      <c r="S1336" s="12" t="s">
        <v>70</v>
      </c>
      <c r="T1336" s="12" t="s">
        <v>70</v>
      </c>
      <c r="U1336" s="1" t="str">
        <f t="shared" si="140"/>
        <v/>
      </c>
      <c r="V1336" s="1" t="str">
        <f t="shared" si="141"/>
        <v/>
      </c>
      <c r="W1336" s="1" t="str">
        <f t="shared" si="142"/>
        <v/>
      </c>
      <c r="X1336" s="1">
        <v>8</v>
      </c>
      <c r="Y1336" s="13">
        <v>146601072685.51111</v>
      </c>
      <c r="Z1336">
        <v>14381.811258258522</v>
      </c>
      <c r="AA1336" s="2">
        <v>12.507165011553354</v>
      </c>
      <c r="AB1336" s="2">
        <v>15586881262.933332</v>
      </c>
      <c r="AC1336" s="2">
        <v>395146167788.68951</v>
      </c>
      <c r="AD1336" s="2">
        <v>49593549528.17778</v>
      </c>
      <c r="AE1336" s="2"/>
      <c r="AF1336" s="2">
        <v>0.33302638492099607</v>
      </c>
      <c r="AG1336" s="2">
        <v>101061000</v>
      </c>
      <c r="AH1336" s="1">
        <v>9201576758.8627129</v>
      </c>
      <c r="AJ1336">
        <f t="shared" si="144"/>
        <v>295920792553.27844</v>
      </c>
      <c r="AK1336" s="1">
        <f t="shared" si="139"/>
        <v>30.26175958502807</v>
      </c>
      <c r="AL1336" s="1" t="str">
        <f t="shared" si="143"/>
        <v/>
      </c>
    </row>
    <row r="1337" spans="1:38">
      <c r="A1337" t="s">
        <v>9</v>
      </c>
      <c r="B1337" t="s">
        <v>116</v>
      </c>
      <c r="C1337">
        <v>27</v>
      </c>
      <c r="D1337">
        <v>13</v>
      </c>
      <c r="F1337" s="1">
        <v>1</v>
      </c>
      <c r="G1337" s="1">
        <v>1969</v>
      </c>
      <c r="H1337" s="11" t="s">
        <v>70</v>
      </c>
      <c r="I1337" s="11" t="s">
        <v>70</v>
      </c>
      <c r="J1337" s="11" t="s">
        <v>70</v>
      </c>
      <c r="K1337" s="11" t="s">
        <v>70</v>
      </c>
      <c r="L1337" s="11" t="s">
        <v>70</v>
      </c>
      <c r="M1337" s="12" t="s">
        <v>70</v>
      </c>
      <c r="N1337" s="12" t="s">
        <v>70</v>
      </c>
      <c r="O1337" s="12" t="s">
        <v>70</v>
      </c>
      <c r="P1337" s="12" t="s">
        <v>70</v>
      </c>
      <c r="Q1337" s="12" t="s">
        <v>70</v>
      </c>
      <c r="R1337" s="12">
        <v>3240690000</v>
      </c>
      <c r="S1337" s="12" t="s">
        <v>70</v>
      </c>
      <c r="T1337" s="12" t="s">
        <v>70</v>
      </c>
      <c r="U1337" s="1" t="str">
        <f t="shared" si="140"/>
        <v/>
      </c>
      <c r="V1337" s="1" t="str">
        <f t="shared" si="141"/>
        <v/>
      </c>
      <c r="W1337" s="1" t="str">
        <f t="shared" si="142"/>
        <v/>
      </c>
      <c r="X1337" s="1">
        <v>9</v>
      </c>
      <c r="Y1337" s="13">
        <v>172204199480.88889</v>
      </c>
      <c r="Z1337">
        <v>15845.374384507732</v>
      </c>
      <c r="AA1337" s="2">
        <v>10.176486813570065</v>
      </c>
      <c r="AB1337" s="2">
        <v>18059228319.288887</v>
      </c>
      <c r="AC1337" s="2">
        <v>469714097751.28424</v>
      </c>
      <c r="AD1337" s="2">
        <v>60530272938.666664</v>
      </c>
      <c r="AE1337" s="2"/>
      <c r="AF1337" s="2">
        <v>2.0673203478042899</v>
      </c>
      <c r="AG1337" s="2">
        <v>103172000</v>
      </c>
      <c r="AH1337" s="1">
        <v>10316839906.214264</v>
      </c>
      <c r="AJ1337">
        <f t="shared" si="144"/>
        <v>362575198393.28467</v>
      </c>
      <c r="AK1337" s="1">
        <f t="shared" si="139"/>
        <v>32.175033361966946</v>
      </c>
      <c r="AL1337" s="1" t="str">
        <f t="shared" si="143"/>
        <v/>
      </c>
    </row>
    <row r="1338" spans="1:38">
      <c r="A1338" t="s">
        <v>9</v>
      </c>
      <c r="B1338" t="s">
        <v>116</v>
      </c>
      <c r="C1338">
        <v>27</v>
      </c>
      <c r="D1338">
        <v>13</v>
      </c>
      <c r="F1338" s="1">
        <v>1</v>
      </c>
      <c r="G1338" s="1">
        <v>1970</v>
      </c>
      <c r="H1338" s="3">
        <v>1490000000</v>
      </c>
      <c r="I1338" s="3">
        <v>39840521.053996049</v>
      </c>
      <c r="J1338" s="3">
        <v>0</v>
      </c>
      <c r="K1338" s="3">
        <v>23562894522.690559</v>
      </c>
      <c r="L1338" s="3">
        <v>0</v>
      </c>
      <c r="M1338" s="4">
        <v>1126000000</v>
      </c>
      <c r="N1338" s="4">
        <v>1398894131.5926125</v>
      </c>
      <c r="O1338" s="4">
        <v>0</v>
      </c>
      <c r="P1338" s="4">
        <v>14728073516.915293</v>
      </c>
      <c r="Q1338" s="4">
        <v>0</v>
      </c>
      <c r="R1338" s="4">
        <v>4307530000</v>
      </c>
      <c r="S1338" s="12" t="s">
        <v>70</v>
      </c>
      <c r="T1338" s="12" t="s">
        <v>70</v>
      </c>
      <c r="U1338" s="1">
        <f t="shared" si="140"/>
        <v>29400265043.744556</v>
      </c>
      <c r="V1338" s="1">
        <f t="shared" si="141"/>
        <v>17252967648.507904</v>
      </c>
      <c r="W1338" s="1">
        <f t="shared" si="142"/>
        <v>12147297395.236652</v>
      </c>
      <c r="X1338" s="1">
        <v>10</v>
      </c>
      <c r="Y1338" s="13">
        <v>205994821972.22223</v>
      </c>
      <c r="Z1338">
        <v>16338.863550861974</v>
      </c>
      <c r="AA1338" s="2">
        <v>3.1144052161792928</v>
      </c>
      <c r="AB1338" s="2">
        <v>22056539193.47242</v>
      </c>
      <c r="AC1338" s="2">
        <v>508618294143.72223</v>
      </c>
      <c r="AD1338" s="2">
        <v>73525903250.657501</v>
      </c>
      <c r="AE1338" s="2">
        <v>99790006974.654572</v>
      </c>
      <c r="AF1338" s="2">
        <v>1.1305218302130005</v>
      </c>
      <c r="AG1338" s="2">
        <v>104345000</v>
      </c>
      <c r="AH1338" s="1">
        <v>12390322803.861193</v>
      </c>
      <c r="AJ1338">
        <f t="shared" si="144"/>
        <v>440989359895.52429</v>
      </c>
      <c r="AK1338" s="1">
        <f t="shared" si="139"/>
        <v>33.967519672601057</v>
      </c>
      <c r="AL1338" s="1">
        <f t="shared" si="143"/>
        <v>453136657290.76093</v>
      </c>
    </row>
    <row r="1339" spans="1:38">
      <c r="A1339" t="s">
        <v>9</v>
      </c>
      <c r="B1339" t="s">
        <v>116</v>
      </c>
      <c r="C1339">
        <v>27</v>
      </c>
      <c r="D1339">
        <v>13</v>
      </c>
      <c r="F1339" s="1">
        <v>1</v>
      </c>
      <c r="G1339" s="1">
        <v>1971</v>
      </c>
      <c r="H1339" s="3">
        <v>1851000000</v>
      </c>
      <c r="I1339" s="3">
        <v>124900100.53787579</v>
      </c>
      <c r="J1339" s="3">
        <v>0</v>
      </c>
      <c r="K1339" s="3">
        <v>24165388453.31813</v>
      </c>
      <c r="L1339" s="3">
        <v>0</v>
      </c>
      <c r="M1339" s="4">
        <v>1337000000</v>
      </c>
      <c r="N1339" s="4">
        <v>2619637273.6064777</v>
      </c>
      <c r="O1339" s="4">
        <v>0</v>
      </c>
      <c r="P1339" s="4">
        <v>18889932910.339607</v>
      </c>
      <c r="Q1339" s="4">
        <v>0</v>
      </c>
      <c r="R1339" s="4">
        <v>14621900000</v>
      </c>
      <c r="S1339" s="12" t="s">
        <v>70</v>
      </c>
      <c r="T1339" s="12" t="s">
        <v>70</v>
      </c>
      <c r="U1339" s="1">
        <f t="shared" si="140"/>
        <v>40763188553.856003</v>
      </c>
      <c r="V1339" s="1">
        <f t="shared" si="141"/>
        <v>22846570183.946083</v>
      </c>
      <c r="W1339" s="1">
        <f t="shared" si="142"/>
        <v>17916618369.90992</v>
      </c>
      <c r="X1339" s="1">
        <v>11</v>
      </c>
      <c r="Y1339" s="13">
        <v>232680578434.2717</v>
      </c>
      <c r="Z1339">
        <v>16887.809795408462</v>
      </c>
      <c r="AA1339" s="2">
        <v>3.3597578120268139</v>
      </c>
      <c r="AB1339" s="2">
        <v>26652797919.534607</v>
      </c>
      <c r="AC1339" s="2">
        <v>532567689903.87927</v>
      </c>
      <c r="AD1339" s="2">
        <v>80100350224.103409</v>
      </c>
      <c r="AE1339" s="2">
        <v>115476257617.16292</v>
      </c>
      <c r="AF1339" s="2">
        <v>1.287379355280265</v>
      </c>
      <c r="AG1339" s="2">
        <v>105697000</v>
      </c>
      <c r="AH1339" s="1">
        <v>15700266674.812515</v>
      </c>
      <c r="AI1339" s="3"/>
      <c r="AJ1339">
        <f t="shared" si="144"/>
        <v>526621064298.43921</v>
      </c>
      <c r="AK1339" s="1">
        <f t="shared" si="139"/>
        <v>35.826641843319187</v>
      </c>
      <c r="AL1339" s="1">
        <f t="shared" si="143"/>
        <v>544537682668.34912</v>
      </c>
    </row>
    <row r="1340" spans="1:38">
      <c r="A1340" t="s">
        <v>9</v>
      </c>
      <c r="B1340" t="s">
        <v>116</v>
      </c>
      <c r="C1340">
        <v>27</v>
      </c>
      <c r="D1340">
        <v>13</v>
      </c>
      <c r="F1340" s="1">
        <v>1</v>
      </c>
      <c r="G1340" s="1">
        <v>1972</v>
      </c>
      <c r="H1340" s="3">
        <v>2574000000</v>
      </c>
      <c r="I1340" s="3">
        <v>379476358.87955523</v>
      </c>
      <c r="J1340" s="3">
        <v>0</v>
      </c>
      <c r="K1340" s="3">
        <v>32186781940.777054</v>
      </c>
      <c r="L1340" s="3">
        <v>0</v>
      </c>
      <c r="M1340" s="4">
        <v>1645000000</v>
      </c>
      <c r="N1340" s="4">
        <v>6401986785.9014711</v>
      </c>
      <c r="O1340" s="4">
        <v>0</v>
      </c>
      <c r="P1340" s="4">
        <v>21528942644.524311</v>
      </c>
      <c r="Q1340" s="4">
        <v>0</v>
      </c>
      <c r="R1340" s="4">
        <v>17563610000</v>
      </c>
      <c r="S1340" s="12" t="s">
        <v>70</v>
      </c>
      <c r="T1340" s="12" t="s">
        <v>70</v>
      </c>
      <c r="U1340" s="1">
        <f t="shared" si="140"/>
        <v>52703868299.656609</v>
      </c>
      <c r="V1340" s="1">
        <f t="shared" si="141"/>
        <v>29575929430.425781</v>
      </c>
      <c r="W1340" s="1">
        <f t="shared" si="142"/>
        <v>23127938869.230827</v>
      </c>
      <c r="X1340" s="1">
        <v>12</v>
      </c>
      <c r="Y1340" s="13">
        <v>308137203077.45587</v>
      </c>
      <c r="Z1340">
        <v>18053.997450789826</v>
      </c>
      <c r="AA1340" s="2">
        <v>6.9054997036882355</v>
      </c>
      <c r="AB1340" s="2">
        <v>36184153578.970154</v>
      </c>
      <c r="AC1340" s="2">
        <v>586265330922.31934</v>
      </c>
      <c r="AD1340" s="2">
        <v>105680418928.09067</v>
      </c>
      <c r="AE1340" s="2">
        <v>154152138568.52963</v>
      </c>
      <c r="AF1340" s="2">
        <v>1.4007791812814723</v>
      </c>
      <c r="AG1340" s="2">
        <v>107188000</v>
      </c>
      <c r="AH1340" s="1">
        <v>22187656601.554512</v>
      </c>
      <c r="AJ1340">
        <f t="shared" si="144"/>
        <v>629999662908.72937</v>
      </c>
      <c r="AK1340" s="1">
        <f t="shared" si="139"/>
        <v>37.156298267883685</v>
      </c>
      <c r="AL1340" s="1">
        <f t="shared" si="143"/>
        <v>653127601777.96021</v>
      </c>
    </row>
    <row r="1341" spans="1:38">
      <c r="A1341" t="s">
        <v>9</v>
      </c>
      <c r="B1341" t="s">
        <v>116</v>
      </c>
      <c r="C1341">
        <v>27</v>
      </c>
      <c r="D1341">
        <v>13</v>
      </c>
      <c r="F1341" s="1">
        <v>1</v>
      </c>
      <c r="G1341" s="1">
        <v>1973</v>
      </c>
      <c r="H1341" s="3">
        <v>4546000000</v>
      </c>
      <c r="I1341" s="3">
        <v>793900055.03884697</v>
      </c>
      <c r="J1341" s="3">
        <v>0</v>
      </c>
      <c r="K1341" s="3">
        <v>33748568049.813118</v>
      </c>
      <c r="L1341" s="3">
        <v>0</v>
      </c>
      <c r="M1341" s="4">
        <v>1602000000</v>
      </c>
      <c r="N1341" s="4">
        <v>4553723002.2941122</v>
      </c>
      <c r="O1341" s="4">
        <v>0</v>
      </c>
      <c r="P1341" s="4">
        <v>28180224823.597195</v>
      </c>
      <c r="Q1341" s="4">
        <v>0</v>
      </c>
      <c r="R1341" s="4">
        <v>11354560000</v>
      </c>
      <c r="S1341" s="12" t="s">
        <v>70</v>
      </c>
      <c r="T1341" s="12" t="s">
        <v>70</v>
      </c>
      <c r="U1341" s="1">
        <f t="shared" si="140"/>
        <v>50443028104.851967</v>
      </c>
      <c r="V1341" s="1">
        <f t="shared" si="141"/>
        <v>34335947825.891308</v>
      </c>
      <c r="W1341" s="1">
        <f t="shared" si="142"/>
        <v>16107080278.960659</v>
      </c>
      <c r="X1341" s="1">
        <v>13</v>
      </c>
      <c r="Y1341" s="13">
        <v>418640387233.49908</v>
      </c>
      <c r="Z1341">
        <v>19343.410792799288</v>
      </c>
      <c r="AA1341" s="2">
        <v>7.141982519517029</v>
      </c>
      <c r="AB1341" s="2">
        <v>50015927460.078857</v>
      </c>
      <c r="AC1341" s="2">
        <v>654066196852.28271</v>
      </c>
      <c r="AD1341" s="2">
        <v>153139432156.9577</v>
      </c>
      <c r="AE1341" s="2">
        <v>207812664278.94897</v>
      </c>
      <c r="AF1341" s="2">
        <v>0.82781391311028962</v>
      </c>
      <c r="AG1341" s="2">
        <v>108079000</v>
      </c>
      <c r="AH1341" s="1">
        <v>30319653369.800308</v>
      </c>
      <c r="AJ1341">
        <f t="shared" si="144"/>
        <v>793036934902.99878</v>
      </c>
      <c r="AK1341" s="1">
        <f t="shared" si="139"/>
        <v>39.312558192376336</v>
      </c>
      <c r="AL1341" s="1">
        <f t="shared" si="143"/>
        <v>809144015181.95947</v>
      </c>
    </row>
    <row r="1342" spans="1:38">
      <c r="A1342" t="s">
        <v>9</v>
      </c>
      <c r="B1342" t="s">
        <v>116</v>
      </c>
      <c r="C1342">
        <v>27</v>
      </c>
      <c r="D1342">
        <v>13</v>
      </c>
      <c r="F1342" s="1">
        <v>1</v>
      </c>
      <c r="G1342" s="1">
        <v>1974</v>
      </c>
      <c r="H1342" s="3">
        <v>6559000000</v>
      </c>
      <c r="I1342" s="3">
        <v>574757270.45087039</v>
      </c>
      <c r="J1342" s="3">
        <v>0</v>
      </c>
      <c r="K1342" s="3">
        <v>18498619768.079777</v>
      </c>
      <c r="L1342" s="3">
        <v>0</v>
      </c>
      <c r="M1342" s="4">
        <v>1867000000</v>
      </c>
      <c r="N1342" s="4">
        <v>2773802609.981461</v>
      </c>
      <c r="O1342" s="4">
        <v>0</v>
      </c>
      <c r="P1342" s="4">
        <v>42061097105.099724</v>
      </c>
      <c r="Q1342" s="4">
        <v>0</v>
      </c>
      <c r="R1342" s="4">
        <v>12614290000</v>
      </c>
      <c r="S1342" s="12" t="s">
        <v>70</v>
      </c>
      <c r="T1342" s="12" t="s">
        <v>70</v>
      </c>
      <c r="U1342" s="1">
        <f t="shared" si="140"/>
        <v>38246667038.530647</v>
      </c>
      <c r="V1342" s="1">
        <f t="shared" si="141"/>
        <v>46701899715.081184</v>
      </c>
      <c r="W1342" s="1">
        <f t="shared" si="142"/>
        <v>-8455232676.5505371</v>
      </c>
      <c r="X1342" s="1">
        <v>14</v>
      </c>
      <c r="Y1342" s="13">
        <v>464704621468.24957</v>
      </c>
      <c r="Z1342">
        <v>18745.133794128378</v>
      </c>
      <c r="AA1342" s="2">
        <v>-3.0929240198611723</v>
      </c>
      <c r="AB1342" s="2">
        <v>60996899086.136963</v>
      </c>
      <c r="AC1342" s="2">
        <v>598422894927.65637</v>
      </c>
      <c r="AD1342" s="2">
        <v>162484338056.6221</v>
      </c>
      <c r="AE1342" s="2">
        <v>233539273911.681</v>
      </c>
      <c r="AF1342" s="2">
        <v>1.9089568462390127</v>
      </c>
      <c r="AG1342" s="2">
        <v>110162000</v>
      </c>
      <c r="AH1342" s="1">
        <v>32121803193.903511</v>
      </c>
      <c r="AJ1342">
        <f t="shared" si="144"/>
        <v>1006579946883.4629</v>
      </c>
      <c r="AK1342" s="1">
        <f t="shared" si="139"/>
        <v>43.58713252795696</v>
      </c>
      <c r="AL1342" s="1">
        <f t="shared" si="143"/>
        <v>998124714206.91235</v>
      </c>
    </row>
    <row r="1343" spans="1:38">
      <c r="A1343" t="s">
        <v>9</v>
      </c>
      <c r="B1343" t="s">
        <v>116</v>
      </c>
      <c r="C1343">
        <v>27</v>
      </c>
      <c r="D1343">
        <v>13</v>
      </c>
      <c r="F1343" s="1">
        <v>1</v>
      </c>
      <c r="G1343" s="1">
        <v>1975</v>
      </c>
      <c r="H1343" s="3">
        <v>8322000000</v>
      </c>
      <c r="I1343" s="3">
        <v>761133349.08917201</v>
      </c>
      <c r="J1343" s="3">
        <v>0</v>
      </c>
      <c r="K1343" s="3">
        <v>39081555410.623627</v>
      </c>
      <c r="L1343" s="3">
        <v>0</v>
      </c>
      <c r="M1343" s="4">
        <v>2084000000</v>
      </c>
      <c r="N1343" s="4">
        <v>3839729918.1448431</v>
      </c>
      <c r="O1343" s="4">
        <v>0</v>
      </c>
      <c r="P1343" s="4">
        <v>45073888819.06778</v>
      </c>
      <c r="Q1343" s="4">
        <v>0</v>
      </c>
      <c r="R1343" s="4">
        <v>11950210000</v>
      </c>
      <c r="S1343" s="12" t="s">
        <v>70</v>
      </c>
      <c r="T1343" s="12" t="s">
        <v>70</v>
      </c>
      <c r="U1343" s="1">
        <f t="shared" si="140"/>
        <v>60114898759.712799</v>
      </c>
      <c r="V1343" s="1">
        <f t="shared" si="141"/>
        <v>50997618737.212624</v>
      </c>
      <c r="W1343" s="1">
        <f t="shared" si="142"/>
        <v>9117280022.5001755</v>
      </c>
      <c r="X1343" s="1">
        <v>15</v>
      </c>
      <c r="Y1343" s="13">
        <v>505316506254.47498</v>
      </c>
      <c r="Z1343" s="2">
        <v>19017.710526976534</v>
      </c>
      <c r="AA1343" s="2">
        <v>1.4541199643693119</v>
      </c>
      <c r="AB1343" s="2">
        <v>73025772163.970886</v>
      </c>
      <c r="AC1343" s="2">
        <v>594355640302.8313</v>
      </c>
      <c r="AD1343" s="2">
        <v>164842885992.66064</v>
      </c>
      <c r="AE1343" s="2">
        <v>267044911230.28491</v>
      </c>
      <c r="AF1343" s="2">
        <v>1.6011003797309284</v>
      </c>
      <c r="AG1343" s="2">
        <v>111940000</v>
      </c>
      <c r="AH1343" s="1">
        <v>34947362438.147324</v>
      </c>
      <c r="AJ1343">
        <f t="shared" si="144"/>
        <v>1249879801127.1973</v>
      </c>
      <c r="AK1343" s="1">
        <f t="shared" si="139"/>
        <v>48.94217953506363</v>
      </c>
      <c r="AL1343" s="1">
        <f t="shared" si="143"/>
        <v>1258997081149.6975</v>
      </c>
    </row>
    <row r="1344" spans="1:38">
      <c r="A1344" t="s">
        <v>9</v>
      </c>
      <c r="B1344" t="s">
        <v>116</v>
      </c>
      <c r="C1344">
        <v>27</v>
      </c>
      <c r="D1344">
        <v>13</v>
      </c>
      <c r="F1344" s="1">
        <v>1</v>
      </c>
      <c r="G1344" s="1">
        <v>1976</v>
      </c>
      <c r="H1344" s="3">
        <v>10313000000</v>
      </c>
      <c r="I1344" s="3">
        <v>816689843.93214822</v>
      </c>
      <c r="J1344" s="3">
        <v>0</v>
      </c>
      <c r="K1344" s="3">
        <v>45279103607.459488</v>
      </c>
      <c r="L1344" s="3">
        <v>0</v>
      </c>
      <c r="M1344" s="4">
        <v>2208000000</v>
      </c>
      <c r="N1344" s="4">
        <v>4597419033.5216055</v>
      </c>
      <c r="O1344" s="4">
        <v>0</v>
      </c>
      <c r="P1344" s="4">
        <v>51248584487.52578</v>
      </c>
      <c r="Q1344" s="4">
        <v>0</v>
      </c>
      <c r="R1344" s="4">
        <v>15746250000</v>
      </c>
      <c r="S1344" s="12" t="s">
        <v>70</v>
      </c>
      <c r="T1344" s="12" t="s">
        <v>70</v>
      </c>
      <c r="U1344" s="1">
        <f t="shared" si="140"/>
        <v>72155043451.391632</v>
      </c>
      <c r="V1344" s="1">
        <f t="shared" si="141"/>
        <v>58054003521.047386</v>
      </c>
      <c r="W1344" s="1">
        <f t="shared" si="142"/>
        <v>14101039930.344246</v>
      </c>
      <c r="X1344" s="1">
        <v>16</v>
      </c>
      <c r="Y1344" s="13">
        <v>567926104146.82056</v>
      </c>
      <c r="Z1344" s="2">
        <v>19627.951041876917</v>
      </c>
      <c r="AA1344" s="2">
        <v>3.2088011542438721</v>
      </c>
      <c r="AB1344" s="2">
        <v>80578417076.845215</v>
      </c>
      <c r="AC1344" s="2">
        <v>611592722602.67078</v>
      </c>
      <c r="AD1344" s="2">
        <v>178029657452.70639</v>
      </c>
      <c r="AE1344" s="2">
        <v>302077028657.03766</v>
      </c>
      <c r="AF1344" s="2">
        <v>0.73962003482988747</v>
      </c>
      <c r="AG1344" s="2">
        <v>112771000</v>
      </c>
      <c r="AH1344" s="1">
        <v>37209578029.344971</v>
      </c>
      <c r="AJ1344">
        <f t="shared" si="144"/>
        <v>1440940119062.5039</v>
      </c>
      <c r="AK1344" s="1">
        <f t="shared" si="139"/>
        <v>51.512945562407083</v>
      </c>
      <c r="AL1344" s="1">
        <f t="shared" si="143"/>
        <v>1455041158992.8481</v>
      </c>
    </row>
    <row r="1345" spans="1:38">
      <c r="A1345" t="s">
        <v>9</v>
      </c>
      <c r="B1345" t="s">
        <v>116</v>
      </c>
      <c r="C1345">
        <v>27</v>
      </c>
      <c r="D1345">
        <v>13</v>
      </c>
      <c r="F1345" s="1">
        <v>1</v>
      </c>
      <c r="G1345" s="1">
        <v>1977</v>
      </c>
      <c r="H1345" s="3">
        <v>11958000000</v>
      </c>
      <c r="I1345" s="3">
        <v>787976028.02764094</v>
      </c>
      <c r="J1345" s="3">
        <v>0</v>
      </c>
      <c r="K1345" s="3">
        <v>53789432665.203545</v>
      </c>
      <c r="L1345" s="3">
        <v>0</v>
      </c>
      <c r="M1345" s="4">
        <v>2229000000</v>
      </c>
      <c r="N1345" s="4">
        <v>4369721607.5756025</v>
      </c>
      <c r="O1345" s="4">
        <v>0</v>
      </c>
      <c r="P1345" s="4">
        <v>51120188841.385612</v>
      </c>
      <c r="Q1345" s="4">
        <v>0</v>
      </c>
      <c r="R1345" s="4">
        <v>22340960000</v>
      </c>
      <c r="S1345" s="12">
        <v>79160000000</v>
      </c>
      <c r="T1345" s="12">
        <v>-62000000000</v>
      </c>
      <c r="U1345" s="1">
        <f t="shared" si="140"/>
        <v>88876368693.231186</v>
      </c>
      <c r="V1345" s="1">
        <f t="shared" si="141"/>
        <v>57718910448.961212</v>
      </c>
      <c r="W1345" s="1">
        <f t="shared" si="142"/>
        <v>31157458244.269974</v>
      </c>
      <c r="X1345" s="1">
        <v>17</v>
      </c>
      <c r="Y1345" s="13">
        <v>698968346430.30054</v>
      </c>
      <c r="Z1345" s="2">
        <v>20293.178668626126</v>
      </c>
      <c r="AA1345" s="2">
        <v>3.389185276292551</v>
      </c>
      <c r="AB1345" s="2">
        <v>98892142734.107483</v>
      </c>
      <c r="AC1345" s="2">
        <v>629020471004.67542</v>
      </c>
      <c r="AD1345" s="2">
        <v>211902689265.9628</v>
      </c>
      <c r="AE1345" s="2">
        <v>373031045206.10071</v>
      </c>
      <c r="AF1345" s="2">
        <v>0.96367575111643133</v>
      </c>
      <c r="AG1345" s="2">
        <v>113863000</v>
      </c>
      <c r="AH1345" s="1">
        <v>47579077086.192673</v>
      </c>
      <c r="AJ1345">
        <f t="shared" si="144"/>
        <v>1696164771378.2112</v>
      </c>
      <c r="AK1345" s="1">
        <f t="shared" si="139"/>
        <v>55.272589361903854</v>
      </c>
      <c r="AL1345" s="1">
        <f t="shared" si="143"/>
        <v>1727322229622.4812</v>
      </c>
    </row>
    <row r="1346" spans="1:38">
      <c r="A1346" t="s">
        <v>9</v>
      </c>
      <c r="B1346" t="s">
        <v>116</v>
      </c>
      <c r="C1346">
        <v>27</v>
      </c>
      <c r="D1346">
        <v>13</v>
      </c>
      <c r="F1346" s="1">
        <v>1</v>
      </c>
      <c r="G1346" s="1">
        <v>1978</v>
      </c>
      <c r="H1346" s="3">
        <v>14329000000</v>
      </c>
      <c r="I1346" s="3">
        <v>955098531.68639553</v>
      </c>
      <c r="J1346" s="3">
        <v>0</v>
      </c>
      <c r="K1346" s="3">
        <v>83492645362.212982</v>
      </c>
      <c r="L1346" s="3">
        <v>0</v>
      </c>
      <c r="M1346" s="4">
        <v>2841000000</v>
      </c>
      <c r="N1346" s="4">
        <v>5645016483.8305197</v>
      </c>
      <c r="O1346" s="4">
        <v>0</v>
      </c>
      <c r="P1346" s="4">
        <v>73505772476.774612</v>
      </c>
      <c r="Q1346" s="4">
        <v>0</v>
      </c>
      <c r="R1346" s="4">
        <v>32407240000</v>
      </c>
      <c r="S1346" s="12">
        <v>95320000000</v>
      </c>
      <c r="T1346" s="12">
        <v>-71020000000</v>
      </c>
      <c r="U1346" s="1">
        <f t="shared" si="140"/>
        <v>131183983893.89938</v>
      </c>
      <c r="V1346" s="1">
        <f t="shared" si="141"/>
        <v>81991788960.605133</v>
      </c>
      <c r="W1346" s="1">
        <f t="shared" si="142"/>
        <v>49192194933.29425</v>
      </c>
      <c r="X1346" s="1">
        <v>18</v>
      </c>
      <c r="Y1346" s="13">
        <v>982078250175.7019</v>
      </c>
      <c r="Z1346" s="2">
        <v>21170.585285584984</v>
      </c>
      <c r="AA1346" s="2">
        <v>4.3236529441065983</v>
      </c>
      <c r="AB1346" s="2">
        <v>136619125555.35239</v>
      </c>
      <c r="AC1346" s="2">
        <v>678870123415.78027</v>
      </c>
      <c r="AD1346" s="2">
        <v>300147061056.77655</v>
      </c>
      <c r="AE1346" s="2">
        <v>524246624101.41101</v>
      </c>
      <c r="AF1346" s="2">
        <v>0.90488069401567295</v>
      </c>
      <c r="AG1346" s="2">
        <v>114898000</v>
      </c>
      <c r="AH1346" s="1">
        <v>72605159348.297363</v>
      </c>
      <c r="AJ1346">
        <f t="shared" si="144"/>
        <v>2060238593916.0659</v>
      </c>
      <c r="AK1346" s="1">
        <f t="shared" ref="AK1346:AK1409" si="145">IF(ISNUMBER(AK1397),AK1397,"")</f>
        <v>59.745581483247655</v>
      </c>
      <c r="AL1346" s="1">
        <f t="shared" si="143"/>
        <v>2109430788849.3601</v>
      </c>
    </row>
    <row r="1347" spans="1:38">
      <c r="A1347" t="s">
        <v>9</v>
      </c>
      <c r="B1347" t="s">
        <v>116</v>
      </c>
      <c r="C1347">
        <v>27</v>
      </c>
      <c r="D1347">
        <v>13</v>
      </c>
      <c r="F1347" s="1">
        <v>1</v>
      </c>
      <c r="G1347" s="1">
        <v>1979</v>
      </c>
      <c r="H1347" s="3">
        <v>17227000000</v>
      </c>
      <c r="I1347" s="3">
        <v>1637080716.1756456</v>
      </c>
      <c r="J1347" s="3">
        <v>0</v>
      </c>
      <c r="K1347" s="3">
        <v>95048670340.527786</v>
      </c>
      <c r="L1347" s="3">
        <v>0</v>
      </c>
      <c r="M1347" s="4">
        <v>3422000000</v>
      </c>
      <c r="N1347" s="4">
        <v>5190179212.3259954</v>
      </c>
      <c r="O1347" s="4">
        <v>0</v>
      </c>
      <c r="P1347" s="4">
        <v>97288618638.745178</v>
      </c>
      <c r="Q1347" s="4">
        <v>0</v>
      </c>
      <c r="R1347" s="4">
        <v>19521520000</v>
      </c>
      <c r="S1347" s="12">
        <v>101120000000</v>
      </c>
      <c r="T1347" s="12">
        <v>-99380000000</v>
      </c>
      <c r="U1347" s="1">
        <f t="shared" ref="U1347:U1410" si="146">IF(ISNUMBER(+H1347+I1347+J1347+K1347+L1347+R1347),(H1347+I1347+J1347+K1347+L1347+R1347),"")</f>
        <v>133434271056.70343</v>
      </c>
      <c r="V1347" s="1">
        <f t="shared" ref="V1347:V1410" si="147">IF(ISNUMBER(+M1347+N1347+O1347+P1347+Q1347),(+M1347+N1347+O1347+P1347+Q1347),"")</f>
        <v>105900797851.07117</v>
      </c>
      <c r="W1347" s="1">
        <f t="shared" ref="W1347:W1410" si="148">IF(ISNUMBER(+U1347-V1347),(U1347-V1347),"")</f>
        <v>27533473205.632263</v>
      </c>
      <c r="X1347" s="1">
        <v>19</v>
      </c>
      <c r="Y1347" s="13">
        <v>1022190225426.668</v>
      </c>
      <c r="Z1347" s="2">
        <v>22144.255781393571</v>
      </c>
      <c r="AA1347" s="2">
        <v>4.5991666393444319</v>
      </c>
      <c r="AB1347" s="2">
        <v>142711571637.90155</v>
      </c>
      <c r="AC1347" s="2">
        <v>718897004908.9718</v>
      </c>
      <c r="AD1347" s="2">
        <v>325448800099.83105</v>
      </c>
      <c r="AE1347" s="2">
        <v>555446859601.74536</v>
      </c>
      <c r="AF1347" s="2">
        <v>0.84240947461376481</v>
      </c>
      <c r="AG1347" s="2">
        <v>115870000</v>
      </c>
      <c r="AH1347" s="1">
        <v>76005040920.073608</v>
      </c>
      <c r="AJ1347">
        <f t="shared" si="144"/>
        <v>2482943581697.2402</v>
      </c>
      <c r="AK1347" s="1">
        <f t="shared" si="145"/>
        <v>65.172862266948485</v>
      </c>
      <c r="AL1347" s="1">
        <f t="shared" ref="AL1347:AL1410" si="149">IF(ISNUMBER(+AJ1347+W1347),(+AJ1347+W1347),"")</f>
        <v>2510477054902.8726</v>
      </c>
    </row>
    <row r="1348" spans="1:38">
      <c r="A1348" t="s">
        <v>9</v>
      </c>
      <c r="B1348" t="s">
        <v>116</v>
      </c>
      <c r="C1348">
        <v>27</v>
      </c>
      <c r="D1348">
        <v>13</v>
      </c>
      <c r="F1348" s="1">
        <v>1</v>
      </c>
      <c r="G1348" s="1">
        <v>1980</v>
      </c>
      <c r="H1348" s="11">
        <v>19610000000</v>
      </c>
      <c r="I1348" s="11">
        <v>1755011545.9133985</v>
      </c>
      <c r="J1348" s="11">
        <v>0</v>
      </c>
      <c r="K1348" s="11">
        <v>92880000000</v>
      </c>
      <c r="L1348" s="11">
        <v>0</v>
      </c>
      <c r="M1348" s="12">
        <v>3270000000</v>
      </c>
      <c r="N1348" s="12">
        <v>14180000000</v>
      </c>
      <c r="O1348" s="12">
        <v>28370000000</v>
      </c>
      <c r="P1348" s="12">
        <v>101310000000</v>
      </c>
      <c r="Q1348" s="12">
        <v>0</v>
      </c>
      <c r="R1348" s="12">
        <v>24636500000</v>
      </c>
      <c r="S1348" s="12">
        <v>126740000000</v>
      </c>
      <c r="T1348" s="12">
        <v>-124610000000</v>
      </c>
      <c r="U1348" s="1">
        <f t="shared" si="146"/>
        <v>138881511545.91339</v>
      </c>
      <c r="V1348" s="1">
        <f t="shared" si="147"/>
        <v>147130000000</v>
      </c>
      <c r="W1348" s="1">
        <f t="shared" si="148"/>
        <v>-8248488454.0866089</v>
      </c>
      <c r="X1348" s="1">
        <v>20</v>
      </c>
      <c r="Y1348" s="13">
        <v>1070996926887.4415</v>
      </c>
      <c r="Z1348" s="2">
        <v>22590.383960627278</v>
      </c>
      <c r="AA1348" s="2">
        <v>2.0146451686516116</v>
      </c>
      <c r="AB1348" s="2">
        <v>151289490025.61514</v>
      </c>
      <c r="AC1348" s="2">
        <v>716127146442.97107</v>
      </c>
      <c r="AD1348" s="2">
        <v>339866049691.98309</v>
      </c>
      <c r="AE1348" s="2">
        <v>583251007317.60669</v>
      </c>
      <c r="AF1348" s="2">
        <v>0.78400759200117054</v>
      </c>
      <c r="AG1348" s="2">
        <v>116782000</v>
      </c>
      <c r="AH1348" s="1">
        <v>76598144538.406281</v>
      </c>
      <c r="AJ1348">
        <f t="shared" si="144"/>
        <v>2952073675226.7451</v>
      </c>
      <c r="AK1348" s="1">
        <f t="shared" si="145"/>
        <v>71.4227229151995</v>
      </c>
      <c r="AL1348" s="1">
        <f t="shared" si="149"/>
        <v>2943825186772.6587</v>
      </c>
    </row>
    <row r="1349" spans="1:38">
      <c r="A1349" t="s">
        <v>9</v>
      </c>
      <c r="B1349" t="s">
        <v>116</v>
      </c>
      <c r="C1349">
        <v>27</v>
      </c>
      <c r="D1349">
        <v>13</v>
      </c>
      <c r="F1349" s="1">
        <v>1</v>
      </c>
      <c r="G1349" s="1">
        <v>1981</v>
      </c>
      <c r="H1349" s="11">
        <v>24510000000</v>
      </c>
      <c r="I1349" s="11">
        <v>1755637973.9156106</v>
      </c>
      <c r="J1349" s="11">
        <v>0</v>
      </c>
      <c r="K1349" s="11">
        <v>124860000000</v>
      </c>
      <c r="L1349" s="11">
        <v>0</v>
      </c>
      <c r="M1349" s="12">
        <v>3920000000</v>
      </c>
      <c r="N1349" s="12">
        <v>27770000000</v>
      </c>
      <c r="O1349" s="12">
        <v>40500000000</v>
      </c>
      <c r="P1349" s="12">
        <v>125110000000</v>
      </c>
      <c r="Q1349" s="12">
        <v>0</v>
      </c>
      <c r="R1349" s="12">
        <v>28208400000</v>
      </c>
      <c r="S1349" s="12">
        <v>149520000000</v>
      </c>
      <c r="T1349" s="12">
        <v>-129560000000</v>
      </c>
      <c r="U1349" s="1">
        <f t="shared" si="146"/>
        <v>179334037973.91562</v>
      </c>
      <c r="V1349" s="1">
        <f t="shared" si="147"/>
        <v>197300000000</v>
      </c>
      <c r="W1349" s="1">
        <f t="shared" si="148"/>
        <v>-17965962026.084381</v>
      </c>
      <c r="X1349" s="1">
        <v>21</v>
      </c>
      <c r="Y1349" s="13">
        <v>1183790568243.342</v>
      </c>
      <c r="Z1349" s="2">
        <v>23360.717038061197</v>
      </c>
      <c r="AA1349" s="2">
        <v>3.4100043575024443</v>
      </c>
      <c r="AB1349" s="2">
        <v>167212760921.35608</v>
      </c>
      <c r="AC1349" s="2">
        <v>736742278372.94861</v>
      </c>
      <c r="AD1349" s="2">
        <v>363843421340.20874</v>
      </c>
      <c r="AE1349" s="2">
        <v>637983039488.37329</v>
      </c>
      <c r="AF1349" s="2">
        <v>0.73881665248837969</v>
      </c>
      <c r="AG1349" s="2">
        <v>117648000</v>
      </c>
      <c r="AH1349" s="1">
        <v>84163139113.968079</v>
      </c>
      <c r="AJ1349">
        <f t="shared" si="144"/>
        <v>3466094442411.3936</v>
      </c>
      <c r="AK1349" s="1">
        <f t="shared" si="145"/>
        <v>78.183465064019558</v>
      </c>
      <c r="AL1349" s="1">
        <f t="shared" si="149"/>
        <v>3448128480385.3091</v>
      </c>
    </row>
    <row r="1350" spans="1:38">
      <c r="A1350" t="s">
        <v>9</v>
      </c>
      <c r="B1350" t="s">
        <v>116</v>
      </c>
      <c r="C1350">
        <v>27</v>
      </c>
      <c r="D1350">
        <v>13</v>
      </c>
      <c r="F1350" s="1">
        <v>1</v>
      </c>
      <c r="G1350" s="1">
        <v>1982</v>
      </c>
      <c r="H1350" s="11">
        <v>28970000000</v>
      </c>
      <c r="I1350" s="11">
        <v>2049447825.0619736</v>
      </c>
      <c r="J1350" s="11">
        <v>0</v>
      </c>
      <c r="K1350" s="11">
        <v>135290000000</v>
      </c>
      <c r="L1350" s="11">
        <v>0</v>
      </c>
      <c r="M1350" s="12">
        <v>4000000000</v>
      </c>
      <c r="N1350" s="12">
        <v>29810000000</v>
      </c>
      <c r="O1350" s="12">
        <v>44100000000</v>
      </c>
      <c r="P1350" s="12">
        <v>124120000000</v>
      </c>
      <c r="Q1350" s="12">
        <v>0</v>
      </c>
      <c r="R1350" s="12">
        <v>23334000000</v>
      </c>
      <c r="S1350" s="12">
        <v>137660000000</v>
      </c>
      <c r="T1350" s="12">
        <v>-119580000000</v>
      </c>
      <c r="U1350" s="1">
        <f t="shared" si="146"/>
        <v>189643447825.06198</v>
      </c>
      <c r="V1350" s="1">
        <f t="shared" si="147"/>
        <v>202030000000</v>
      </c>
      <c r="W1350" s="1">
        <f t="shared" si="148"/>
        <v>-12386552174.938019</v>
      </c>
      <c r="X1350" s="1">
        <v>22</v>
      </c>
      <c r="Y1350" s="13">
        <v>1100410435821.5764</v>
      </c>
      <c r="Z1350" s="2">
        <v>23986.208151281502</v>
      </c>
      <c r="AA1350" s="2">
        <v>2.677533879637366</v>
      </c>
      <c r="AB1350" s="2">
        <v>157212617639.46609</v>
      </c>
      <c r="AC1350" s="2">
        <v>736401724113.9325</v>
      </c>
      <c r="AD1350" s="2">
        <v>324975399144.11908</v>
      </c>
      <c r="AE1350" s="2">
        <v>606281920388.37842</v>
      </c>
      <c r="AF1350" s="2">
        <v>0.67853727345395654</v>
      </c>
      <c r="AG1350" s="2">
        <v>118449000</v>
      </c>
      <c r="AH1350" s="1">
        <v>73315313982.276749</v>
      </c>
      <c r="AJ1350">
        <f t="shared" si="144"/>
        <v>3837878783320.5073</v>
      </c>
      <c r="AK1350" s="1">
        <f t="shared" si="145"/>
        <v>82.540956030541196</v>
      </c>
      <c r="AL1350" s="1">
        <f t="shared" si="149"/>
        <v>3825492231145.5693</v>
      </c>
    </row>
    <row r="1351" spans="1:38">
      <c r="A1351" t="s">
        <v>9</v>
      </c>
      <c r="B1351" t="s">
        <v>116</v>
      </c>
      <c r="C1351">
        <v>27</v>
      </c>
      <c r="D1351">
        <v>13</v>
      </c>
      <c r="F1351" s="1">
        <v>1</v>
      </c>
      <c r="G1351" s="1">
        <v>1983</v>
      </c>
      <c r="H1351" s="11">
        <v>32180000000</v>
      </c>
      <c r="I1351" s="11">
        <v>3050941043.9686708</v>
      </c>
      <c r="J1351" s="11">
        <v>0</v>
      </c>
      <c r="K1351" s="11">
        <v>158100000000</v>
      </c>
      <c r="L1351" s="11">
        <v>0</v>
      </c>
      <c r="M1351" s="12">
        <v>4360000000</v>
      </c>
      <c r="N1351" s="12">
        <v>47420000000</v>
      </c>
      <c r="O1351" s="12">
        <v>50060000000</v>
      </c>
      <c r="P1351" s="12">
        <v>131920000000</v>
      </c>
      <c r="Q1351" s="12">
        <v>0</v>
      </c>
      <c r="R1351" s="12">
        <v>24601600000</v>
      </c>
      <c r="S1351" s="12">
        <v>145470000000</v>
      </c>
      <c r="T1351" s="12">
        <v>-114010000000</v>
      </c>
      <c r="U1351" s="1">
        <f t="shared" si="146"/>
        <v>217932541043.96869</v>
      </c>
      <c r="V1351" s="1">
        <f t="shared" si="147"/>
        <v>233760000000</v>
      </c>
      <c r="W1351" s="1">
        <f t="shared" si="148"/>
        <v>-15827458956.031311</v>
      </c>
      <c r="X1351" s="1">
        <v>23</v>
      </c>
      <c r="Y1351" s="13">
        <v>1200186348714.6108</v>
      </c>
      <c r="Z1351" s="2">
        <v>24552.463917469788</v>
      </c>
      <c r="AA1351" s="2">
        <v>2.360755658488813</v>
      </c>
      <c r="AB1351" s="2">
        <v>174734128887.1243</v>
      </c>
      <c r="AC1351" s="2">
        <v>726414297711.23401</v>
      </c>
      <c r="AD1351" s="2">
        <v>334938447242.80951</v>
      </c>
      <c r="AE1351" s="2">
        <v>669404075672.90369</v>
      </c>
      <c r="AF1351" s="2">
        <v>0.68151104303124643</v>
      </c>
      <c r="AG1351" s="2">
        <v>119259000</v>
      </c>
      <c r="AH1351" s="1">
        <v>75736393640.089371</v>
      </c>
      <c r="AJ1351">
        <f t="shared" si="144"/>
        <v>4019338378763.7021</v>
      </c>
      <c r="AK1351" s="1">
        <f t="shared" si="145"/>
        <v>82.541769250536163</v>
      </c>
      <c r="AL1351" s="1">
        <f t="shared" si="149"/>
        <v>4003510919807.6709</v>
      </c>
    </row>
    <row r="1352" spans="1:38">
      <c r="A1352" t="s">
        <v>9</v>
      </c>
      <c r="B1352" t="s">
        <v>116</v>
      </c>
      <c r="C1352">
        <v>27</v>
      </c>
      <c r="D1352">
        <v>13</v>
      </c>
      <c r="F1352" s="1">
        <v>1</v>
      </c>
      <c r="G1352" s="1">
        <v>1984</v>
      </c>
      <c r="H1352" s="11">
        <v>37920000000</v>
      </c>
      <c r="I1352" s="11">
        <v>3103992039.7847619</v>
      </c>
      <c r="J1352" s="11">
        <v>0</v>
      </c>
      <c r="K1352" s="11">
        <v>188450000000</v>
      </c>
      <c r="L1352" s="11">
        <v>0</v>
      </c>
      <c r="M1352" s="12">
        <v>4460000000</v>
      </c>
      <c r="N1352" s="12">
        <v>48030000000</v>
      </c>
      <c r="O1352" s="12">
        <v>59640000000</v>
      </c>
      <c r="P1352" s="12">
        <v>153860000000</v>
      </c>
      <c r="Q1352" s="12">
        <v>0</v>
      </c>
      <c r="R1352" s="12">
        <v>26429200000</v>
      </c>
      <c r="S1352" s="12">
        <v>168290000000</v>
      </c>
      <c r="T1352" s="12">
        <v>-124030000000</v>
      </c>
      <c r="U1352" s="1">
        <f t="shared" si="146"/>
        <v>255903192039.78476</v>
      </c>
      <c r="V1352" s="1">
        <f t="shared" si="147"/>
        <v>265990000000</v>
      </c>
      <c r="W1352" s="1">
        <f t="shared" si="148"/>
        <v>-10086807960.21524</v>
      </c>
      <c r="X1352" s="1">
        <v>24</v>
      </c>
      <c r="Y1352" s="13">
        <v>1275562946668.2104</v>
      </c>
      <c r="Z1352" s="2">
        <v>25486.258928734256</v>
      </c>
      <c r="AA1352" s="2">
        <v>3.8032639591827291</v>
      </c>
      <c r="AB1352" s="2">
        <v>182950667831.4686</v>
      </c>
      <c r="AC1352" s="2">
        <v>757769416000.48242</v>
      </c>
      <c r="AD1352" s="2">
        <v>350848024923.95459</v>
      </c>
      <c r="AE1352" s="2">
        <v>703742171794.2511</v>
      </c>
      <c r="AF1352" s="2">
        <v>0.6344132914452375</v>
      </c>
      <c r="AG1352" s="2">
        <v>120018000</v>
      </c>
      <c r="AH1352" s="1">
        <v>75120841108.405609</v>
      </c>
      <c r="AJ1352">
        <f t="shared" si="144"/>
        <v>4231736292604.8804</v>
      </c>
      <c r="AK1352" s="1">
        <f t="shared" si="145"/>
        <v>83.01930817834085</v>
      </c>
      <c r="AL1352" s="1">
        <f t="shared" si="149"/>
        <v>4221649484644.665</v>
      </c>
    </row>
    <row r="1353" spans="1:38">
      <c r="A1353" t="s">
        <v>9</v>
      </c>
      <c r="B1353" t="s">
        <v>116</v>
      </c>
      <c r="C1353">
        <v>27</v>
      </c>
      <c r="D1353">
        <v>13</v>
      </c>
      <c r="F1353" s="1">
        <v>1</v>
      </c>
      <c r="G1353" s="1">
        <v>1985</v>
      </c>
      <c r="H1353" s="11">
        <v>43970000000</v>
      </c>
      <c r="I1353" s="11">
        <v>5312500850.1157198</v>
      </c>
      <c r="J1353" s="11">
        <v>0</v>
      </c>
      <c r="K1353" s="11">
        <v>220330000000</v>
      </c>
      <c r="L1353" s="11">
        <v>0</v>
      </c>
      <c r="M1353" s="12">
        <v>4740000000</v>
      </c>
      <c r="N1353" s="12">
        <v>45950000000</v>
      </c>
      <c r="O1353" s="12">
        <v>71860000000</v>
      </c>
      <c r="P1353" s="12">
        <v>184350000000</v>
      </c>
      <c r="Q1353" s="12">
        <v>0</v>
      </c>
      <c r="R1353" s="12">
        <v>26718700000</v>
      </c>
      <c r="S1353" s="12">
        <v>175461000000</v>
      </c>
      <c r="T1353" s="12">
        <v>-120169000000</v>
      </c>
      <c r="U1353" s="1">
        <f t="shared" si="146"/>
        <v>296331200850.11572</v>
      </c>
      <c r="V1353" s="1">
        <f t="shared" si="147"/>
        <v>306900000000</v>
      </c>
      <c r="W1353" s="1">
        <f t="shared" si="148"/>
        <v>-10568799149.884277</v>
      </c>
      <c r="X1353" s="1">
        <v>25</v>
      </c>
      <c r="Y1353" s="13">
        <v>1364163785897.1274</v>
      </c>
      <c r="Z1353" s="2">
        <v>26935.216776545381</v>
      </c>
      <c r="AA1353" s="2">
        <v>5.6852512244451674</v>
      </c>
      <c r="AB1353" s="2">
        <v>190207926860.4545</v>
      </c>
      <c r="AC1353" s="2">
        <v>820360876161.66565</v>
      </c>
      <c r="AD1353" s="2">
        <v>378004475638.45764</v>
      </c>
      <c r="AE1353" s="2">
        <v>740796978902.11865</v>
      </c>
      <c r="AF1353" s="2">
        <v>0.61136867448434118</v>
      </c>
      <c r="AG1353" s="2">
        <v>120754000</v>
      </c>
      <c r="AH1353" s="1">
        <v>71298587270.367386</v>
      </c>
      <c r="AI1353" s="3"/>
      <c r="AJ1353">
        <f t="shared" si="144"/>
        <v>4491320581626.1064</v>
      </c>
      <c r="AK1353" s="1">
        <f t="shared" si="145"/>
        <v>84.058447936084903</v>
      </c>
      <c r="AL1353" s="1">
        <f t="shared" si="149"/>
        <v>4480751782476.2227</v>
      </c>
    </row>
    <row r="1354" spans="1:38">
      <c r="A1354" t="s">
        <v>9</v>
      </c>
      <c r="B1354" t="s">
        <v>116</v>
      </c>
      <c r="C1354">
        <v>27</v>
      </c>
      <c r="D1354">
        <v>13</v>
      </c>
      <c r="F1354" s="1">
        <v>1</v>
      </c>
      <c r="G1354" s="1">
        <v>1986</v>
      </c>
      <c r="H1354" s="11">
        <v>58070000000</v>
      </c>
      <c r="I1354" s="11">
        <v>13470538412.007288</v>
      </c>
      <c r="J1354" s="11">
        <v>0</v>
      </c>
      <c r="K1354" s="11">
        <v>368020000000</v>
      </c>
      <c r="L1354" s="11">
        <v>0</v>
      </c>
      <c r="M1354" s="12">
        <v>6510000000</v>
      </c>
      <c r="N1354" s="12">
        <v>78690000000</v>
      </c>
      <c r="O1354" s="12">
        <v>107350000000</v>
      </c>
      <c r="P1354" s="12">
        <v>353320000000</v>
      </c>
      <c r="Q1354" s="12">
        <v>0</v>
      </c>
      <c r="R1354" s="12">
        <v>42256600000</v>
      </c>
      <c r="S1354" s="12">
        <v>206415000000</v>
      </c>
      <c r="T1354" s="12">
        <v>-115227000000</v>
      </c>
      <c r="U1354" s="1">
        <f t="shared" si="146"/>
        <v>481817138412.00732</v>
      </c>
      <c r="V1354" s="1">
        <f t="shared" si="147"/>
        <v>545870000000</v>
      </c>
      <c r="W1354" s="1">
        <f t="shared" si="148"/>
        <v>-64052861587.992676</v>
      </c>
      <c r="X1354" s="1">
        <v>26</v>
      </c>
      <c r="Y1354" s="13">
        <v>2020887159847.092</v>
      </c>
      <c r="Z1354" s="2">
        <v>27529.524003878196</v>
      </c>
      <c r="AA1354" s="2">
        <v>2.2064319447034251</v>
      </c>
      <c r="AB1354" s="2">
        <v>281673132771.34198</v>
      </c>
      <c r="AC1354" s="2">
        <v>866017417448.06995</v>
      </c>
      <c r="AD1354" s="2">
        <v>559120055922.21204</v>
      </c>
      <c r="AE1354" s="2">
        <v>1092027761722.9548</v>
      </c>
      <c r="AF1354" s="2">
        <v>0.60929987134033148</v>
      </c>
      <c r="AG1354" s="2">
        <v>121492000</v>
      </c>
      <c r="AH1354" s="1">
        <v>102631962935.3689</v>
      </c>
      <c r="AJ1354">
        <f t="shared" si="144"/>
        <v>4971665159651.835</v>
      </c>
      <c r="AK1354" s="1">
        <f t="shared" si="145"/>
        <v>86.025109923699844</v>
      </c>
      <c r="AL1354" s="1">
        <f t="shared" si="149"/>
        <v>4907612298063.8418</v>
      </c>
    </row>
    <row r="1355" spans="1:38">
      <c r="A1355" t="s">
        <v>9</v>
      </c>
      <c r="B1355" t="s">
        <v>116</v>
      </c>
      <c r="C1355">
        <v>27</v>
      </c>
      <c r="D1355">
        <v>13</v>
      </c>
      <c r="F1355" s="1">
        <v>1</v>
      </c>
      <c r="G1355" s="1">
        <v>1987</v>
      </c>
      <c r="H1355" s="11">
        <v>77020000000</v>
      </c>
      <c r="I1355" s="11">
        <v>27568495196.233158</v>
      </c>
      <c r="J1355" s="11">
        <v>0</v>
      </c>
      <c r="K1355" s="11">
        <v>557880000000</v>
      </c>
      <c r="L1355" s="11">
        <v>0</v>
      </c>
      <c r="M1355" s="12">
        <v>9020000000</v>
      </c>
      <c r="N1355" s="12">
        <v>66300000000</v>
      </c>
      <c r="O1355" s="12">
        <v>163160000000</v>
      </c>
      <c r="P1355" s="12">
        <v>591150000000</v>
      </c>
      <c r="Q1355" s="12">
        <v>0</v>
      </c>
      <c r="R1355" s="12">
        <v>80972900000</v>
      </c>
      <c r="S1355" s="12">
        <v>225515000000</v>
      </c>
      <c r="T1355" s="12">
        <v>-133932000000</v>
      </c>
      <c r="U1355" s="1">
        <f t="shared" si="146"/>
        <v>743441395196.23315</v>
      </c>
      <c r="V1355" s="1">
        <f t="shared" si="147"/>
        <v>829630000000</v>
      </c>
      <c r="W1355" s="1">
        <f t="shared" si="148"/>
        <v>-86188604803.766846</v>
      </c>
      <c r="X1355" s="1">
        <v>27</v>
      </c>
      <c r="Y1355" s="13">
        <v>2448674790424.3369</v>
      </c>
      <c r="Z1355" s="2">
        <v>28519.666731657209</v>
      </c>
      <c r="AA1355" s="2">
        <v>3.5966576379581596</v>
      </c>
      <c r="AB1355" s="2">
        <v>342275689223.05768</v>
      </c>
      <c r="AC1355" s="2">
        <v>934858558629.61682</v>
      </c>
      <c r="AD1355" s="2">
        <v>698617578428.83081</v>
      </c>
      <c r="AE1355" s="2">
        <v>1331633912367.1248</v>
      </c>
      <c r="AF1355" s="2">
        <v>0.49182513348102597</v>
      </c>
      <c r="AG1355" s="2">
        <v>122091000</v>
      </c>
      <c r="AH1355" s="1">
        <v>127091770181.16588</v>
      </c>
      <c r="AJ1355">
        <f t="shared" si="144"/>
        <v>5565860236069.8223</v>
      </c>
      <c r="AK1355" s="1">
        <f t="shared" si="145"/>
        <v>87.727374196924899</v>
      </c>
      <c r="AL1355" s="1">
        <f t="shared" si="149"/>
        <v>5479671631266.0557</v>
      </c>
    </row>
    <row r="1356" spans="1:38">
      <c r="A1356" t="s">
        <v>9</v>
      </c>
      <c r="B1356" t="s">
        <v>116</v>
      </c>
      <c r="C1356">
        <v>27</v>
      </c>
      <c r="D1356">
        <v>13</v>
      </c>
      <c r="F1356" s="1">
        <v>1</v>
      </c>
      <c r="G1356" s="1">
        <v>1988</v>
      </c>
      <c r="H1356" s="11">
        <v>110780000000</v>
      </c>
      <c r="I1356" s="11">
        <v>33930315181.342674</v>
      </c>
      <c r="J1356" s="11">
        <v>0</v>
      </c>
      <c r="K1356" s="11">
        <v>811390000000</v>
      </c>
      <c r="L1356" s="11">
        <v>0</v>
      </c>
      <c r="M1356" s="12">
        <v>10420000000</v>
      </c>
      <c r="N1356" s="12">
        <v>113520000000</v>
      </c>
      <c r="O1356" s="12">
        <v>204210000000</v>
      </c>
      <c r="P1356" s="12">
        <v>848260000000</v>
      </c>
      <c r="Q1356" s="12">
        <v>0</v>
      </c>
      <c r="R1356" s="12">
        <v>96728200000</v>
      </c>
      <c r="S1356" s="12">
        <v>260882000000</v>
      </c>
      <c r="T1356" s="12">
        <v>-168641000000</v>
      </c>
      <c r="U1356" s="1">
        <f t="shared" si="146"/>
        <v>1052828515181.3427</v>
      </c>
      <c r="V1356" s="1">
        <f t="shared" si="147"/>
        <v>1176410000000</v>
      </c>
      <c r="W1356" s="1">
        <f t="shared" si="148"/>
        <v>-123581484818.65735</v>
      </c>
      <c r="X1356" s="1">
        <v>28</v>
      </c>
      <c r="Y1356" s="13">
        <v>2971032768195.8179</v>
      </c>
      <c r="Z1356" s="2">
        <v>30427.785977138883</v>
      </c>
      <c r="AA1356" s="2">
        <v>6.6905383693128329</v>
      </c>
      <c r="AB1356" s="2">
        <v>403485868700.92242</v>
      </c>
      <c r="AC1356" s="2">
        <v>1059331604270.3831</v>
      </c>
      <c r="AD1356" s="2">
        <v>895411453769.24377</v>
      </c>
      <c r="AE1356" s="2">
        <v>1586923934680.5388</v>
      </c>
      <c r="AF1356" s="2">
        <v>0.4266385443545645</v>
      </c>
      <c r="AG1356" s="2">
        <v>122613000</v>
      </c>
      <c r="AH1356" s="1">
        <v>151214828753.59222</v>
      </c>
      <c r="AJ1356">
        <f t="shared" si="144"/>
        <v>6377231462123.2998</v>
      </c>
      <c r="AK1356" s="1">
        <f t="shared" si="145"/>
        <v>90.00287293802127</v>
      </c>
      <c r="AL1356" s="1">
        <f t="shared" si="149"/>
        <v>6253649977304.6426</v>
      </c>
    </row>
    <row r="1357" spans="1:38">
      <c r="A1357" t="s">
        <v>9</v>
      </c>
      <c r="B1357" t="s">
        <v>116</v>
      </c>
      <c r="C1357">
        <v>27</v>
      </c>
      <c r="D1357">
        <v>13</v>
      </c>
      <c r="F1357" s="1">
        <v>1</v>
      </c>
      <c r="G1357" s="1">
        <v>1989</v>
      </c>
      <c r="H1357" s="11">
        <v>154370000000</v>
      </c>
      <c r="I1357" s="11">
        <v>61566870866.83062</v>
      </c>
      <c r="J1357" s="11">
        <v>0</v>
      </c>
      <c r="K1357" s="11">
        <v>969720000000</v>
      </c>
      <c r="L1357" s="11">
        <v>0</v>
      </c>
      <c r="M1357" s="12">
        <v>9160000000</v>
      </c>
      <c r="N1357" s="12">
        <v>162080000000</v>
      </c>
      <c r="O1357" s="12">
        <v>269800000000</v>
      </c>
      <c r="P1357" s="12">
        <v>1035580000000</v>
      </c>
      <c r="Q1357" s="12">
        <v>0</v>
      </c>
      <c r="R1357" s="12">
        <v>83957400000</v>
      </c>
      <c r="S1357" s="12">
        <v>270994000000</v>
      </c>
      <c r="T1357" s="12">
        <v>-190872000000</v>
      </c>
      <c r="U1357" s="1">
        <f t="shared" si="146"/>
        <v>1269614270866.8306</v>
      </c>
      <c r="V1357" s="1">
        <f t="shared" si="147"/>
        <v>1476620000000</v>
      </c>
      <c r="W1357" s="1">
        <f t="shared" si="148"/>
        <v>-207005729133.16943</v>
      </c>
      <c r="X1357" s="1">
        <v>29</v>
      </c>
      <c r="Y1357" s="13">
        <v>2972666861886.1094</v>
      </c>
      <c r="Z1357" s="2">
        <v>31930.813495149709</v>
      </c>
      <c r="AA1357" s="2">
        <v>4.9396545615907996</v>
      </c>
      <c r="AB1357" s="2">
        <v>398985535398.98694</v>
      </c>
      <c r="AC1357" s="2">
        <v>1156668878258.8115</v>
      </c>
      <c r="AD1357" s="2">
        <v>930481341563.47571</v>
      </c>
      <c r="AE1357" s="2">
        <v>1576706019813.8059</v>
      </c>
      <c r="AF1357" s="2">
        <v>0.40939466041032685</v>
      </c>
      <c r="AG1357" s="2">
        <v>123116000</v>
      </c>
      <c r="AH1357" s="1">
        <v>146657289547.32751</v>
      </c>
      <c r="AJ1357">
        <f t="shared" si="144"/>
        <v>7200031370123.6719</v>
      </c>
      <c r="AK1357" s="1">
        <f t="shared" si="145"/>
        <v>92.169945719934901</v>
      </c>
      <c r="AL1357" s="1">
        <f t="shared" si="149"/>
        <v>6993025640990.502</v>
      </c>
    </row>
    <row r="1358" spans="1:38">
      <c r="A1358" t="s">
        <v>9</v>
      </c>
      <c r="B1358" t="s">
        <v>116</v>
      </c>
      <c r="C1358">
        <v>27</v>
      </c>
      <c r="D1358">
        <v>13</v>
      </c>
      <c r="F1358" s="1">
        <v>1</v>
      </c>
      <c r="G1358" s="1">
        <v>1990</v>
      </c>
      <c r="H1358" s="11">
        <v>201440000000</v>
      </c>
      <c r="I1358" s="11">
        <v>62960954996.559982</v>
      </c>
      <c r="J1358" s="11">
        <v>0</v>
      </c>
      <c r="K1358" s="11">
        <v>980890000000</v>
      </c>
      <c r="L1358" s="11">
        <v>0</v>
      </c>
      <c r="M1358" s="12">
        <v>9850000000</v>
      </c>
      <c r="N1358" s="12">
        <v>90380000000</v>
      </c>
      <c r="O1358" s="12">
        <v>305590000000</v>
      </c>
      <c r="P1358" s="12">
        <v>1122700000000</v>
      </c>
      <c r="Q1358" s="12">
        <v>0</v>
      </c>
      <c r="R1358" s="12">
        <v>78500600000</v>
      </c>
      <c r="S1358" s="12">
        <v>282308000000</v>
      </c>
      <c r="T1358" s="12">
        <v>-213025000000</v>
      </c>
      <c r="U1358" s="1">
        <f t="shared" si="146"/>
        <v>1323791554996.5601</v>
      </c>
      <c r="V1358" s="1">
        <f t="shared" si="147"/>
        <v>1528520000000</v>
      </c>
      <c r="W1358" s="1">
        <f t="shared" si="148"/>
        <v>-204728445003.43994</v>
      </c>
      <c r="X1358" s="1">
        <v>30</v>
      </c>
      <c r="Y1358" s="13">
        <v>3058038227118.1177</v>
      </c>
      <c r="Z1358" s="2">
        <v>33595.245343404771</v>
      </c>
      <c r="AA1358" s="2">
        <v>5.2126196174359762</v>
      </c>
      <c r="AB1358" s="2">
        <v>407652330058.53204</v>
      </c>
      <c r="AC1358" s="2">
        <v>1247545828674.2969</v>
      </c>
      <c r="AD1358" s="2">
        <v>982979090767.823</v>
      </c>
      <c r="AE1358" s="2">
        <v>1620967246231.6765</v>
      </c>
      <c r="AF1358" s="2">
        <v>0.34137059661924773</v>
      </c>
      <c r="AG1358" s="2">
        <v>123537000</v>
      </c>
      <c r="AH1358" s="1">
        <v>151867796489.14014</v>
      </c>
      <c r="AJ1358">
        <f t="shared" si="144"/>
        <v>8041318999958.9414</v>
      </c>
      <c r="AK1358" s="1">
        <f t="shared" si="145"/>
        <v>94.120944997213314</v>
      </c>
      <c r="AL1358" s="1">
        <f t="shared" si="149"/>
        <v>7836590554955.502</v>
      </c>
    </row>
    <row r="1359" spans="1:38">
      <c r="A1359" t="s">
        <v>9</v>
      </c>
      <c r="B1359" t="s">
        <v>116</v>
      </c>
      <c r="C1359">
        <v>27</v>
      </c>
      <c r="D1359">
        <v>13</v>
      </c>
      <c r="F1359" s="1">
        <v>1</v>
      </c>
      <c r="G1359" s="1">
        <v>1991</v>
      </c>
      <c r="H1359" s="11">
        <v>231790000000</v>
      </c>
      <c r="I1359" s="11">
        <v>79709222748.853607</v>
      </c>
      <c r="J1359" s="11">
        <v>0</v>
      </c>
      <c r="K1359" s="11">
        <v>1022270000000</v>
      </c>
      <c r="L1359" s="11">
        <v>0</v>
      </c>
      <c r="M1359" s="12">
        <v>12290000000</v>
      </c>
      <c r="N1359" s="12">
        <v>141780000000</v>
      </c>
      <c r="O1359" s="12">
        <v>385910000000</v>
      </c>
      <c r="P1359" s="12">
        <v>1082190000000</v>
      </c>
      <c r="Q1359" s="12">
        <v>0</v>
      </c>
      <c r="R1359" s="12">
        <v>72058800000</v>
      </c>
      <c r="S1359" s="12">
        <v>308168000000</v>
      </c>
      <c r="T1359" s="12">
        <v>-212084000000</v>
      </c>
      <c r="U1359" s="1">
        <f t="shared" si="146"/>
        <v>1405828022748.8535</v>
      </c>
      <c r="V1359" s="1">
        <f t="shared" si="147"/>
        <v>1622170000000</v>
      </c>
      <c r="W1359" s="1">
        <f t="shared" si="148"/>
        <v>-216341977251.14648</v>
      </c>
      <c r="X1359" s="1">
        <v>31</v>
      </c>
      <c r="Y1359" s="13">
        <v>3484769502927.4712</v>
      </c>
      <c r="Z1359" s="2">
        <v>34604.501825564577</v>
      </c>
      <c r="AA1359" s="2">
        <v>3.0041646424764963</v>
      </c>
      <c r="AB1359" s="2">
        <v>468234319451.07404</v>
      </c>
      <c r="AC1359" s="2">
        <v>1279199743888.3499</v>
      </c>
      <c r="AD1359" s="2">
        <v>1106894460334.9351</v>
      </c>
      <c r="AE1359" s="2">
        <v>1829895617664.1545</v>
      </c>
      <c r="AF1359" s="2">
        <v>0.31035594583853066</v>
      </c>
      <c r="AG1359" s="2">
        <v>123921000</v>
      </c>
      <c r="AH1359" s="1">
        <v>174342420508.93237</v>
      </c>
      <c r="AJ1359">
        <f t="shared" si="144"/>
        <v>8939530710914.375</v>
      </c>
      <c r="AK1359" s="1">
        <f t="shared" si="145"/>
        <v>95.498315964464666</v>
      </c>
      <c r="AL1359" s="1">
        <f t="shared" si="149"/>
        <v>8723188733663.2285</v>
      </c>
    </row>
    <row r="1360" spans="1:38">
      <c r="A1360" t="s">
        <v>9</v>
      </c>
      <c r="B1360" t="s">
        <v>116</v>
      </c>
      <c r="C1360">
        <v>27</v>
      </c>
      <c r="D1360">
        <v>13</v>
      </c>
      <c r="F1360" s="1">
        <v>1</v>
      </c>
      <c r="G1360" s="1">
        <v>1992</v>
      </c>
      <c r="H1360" s="11">
        <v>248060000000</v>
      </c>
      <c r="I1360" s="11">
        <v>76450517708.488556</v>
      </c>
      <c r="J1360" s="11">
        <v>0</v>
      </c>
      <c r="K1360" s="11">
        <v>998940000000</v>
      </c>
      <c r="L1360" s="11">
        <v>0</v>
      </c>
      <c r="M1360" s="12">
        <v>15510000000</v>
      </c>
      <c r="N1360" s="12">
        <v>124590000000</v>
      </c>
      <c r="O1360" s="12">
        <v>388510000000</v>
      </c>
      <c r="P1360" s="12">
        <v>991780000000</v>
      </c>
      <c r="Q1360" s="12">
        <v>0</v>
      </c>
      <c r="R1360" s="12">
        <v>71622700000</v>
      </c>
      <c r="S1360" s="12">
        <v>332556000000</v>
      </c>
      <c r="T1360" s="12">
        <v>-207792000000</v>
      </c>
      <c r="U1360" s="1">
        <f t="shared" si="146"/>
        <v>1395073217708.4885</v>
      </c>
      <c r="V1360" s="1">
        <f t="shared" si="147"/>
        <v>1520390000000</v>
      </c>
      <c r="W1360" s="1">
        <f t="shared" si="148"/>
        <v>-125316782291.51147</v>
      </c>
      <c r="X1360" s="1">
        <v>32</v>
      </c>
      <c r="Y1360" s="13">
        <v>3796114212803.1846</v>
      </c>
      <c r="Z1360" s="2">
        <v>34801.425668302974</v>
      </c>
      <c r="AA1360" s="2">
        <v>0.5690700121361516</v>
      </c>
      <c r="AB1360" s="2">
        <v>525456904113.8938</v>
      </c>
      <c r="AC1360" s="2">
        <v>1250684124325.5029</v>
      </c>
      <c r="AD1360" s="2">
        <v>1159473293996.9822</v>
      </c>
      <c r="AE1360" s="2">
        <v>2021107560680.3877</v>
      </c>
      <c r="AF1360" s="2">
        <v>0.24823708092863433</v>
      </c>
      <c r="AG1360" s="2">
        <v>124229000</v>
      </c>
      <c r="AH1360" s="1">
        <v>214364215119.69043</v>
      </c>
      <c r="AJ1360">
        <f t="shared" si="144"/>
        <v>9720904059216.75</v>
      </c>
      <c r="AK1360" s="1">
        <f t="shared" si="145"/>
        <v>95.269987547023646</v>
      </c>
      <c r="AL1360" s="1">
        <f t="shared" si="149"/>
        <v>9595587276925.2383</v>
      </c>
    </row>
    <row r="1361" spans="1:38">
      <c r="A1361" t="s">
        <v>9</v>
      </c>
      <c r="B1361" t="s">
        <v>116</v>
      </c>
      <c r="C1361">
        <v>27</v>
      </c>
      <c r="D1361">
        <v>13</v>
      </c>
      <c r="F1361" s="1">
        <v>1</v>
      </c>
      <c r="G1361" s="1">
        <v>1993</v>
      </c>
      <c r="H1361" s="11">
        <v>259800000000</v>
      </c>
      <c r="I1361" s="11">
        <v>108618731496.6866</v>
      </c>
      <c r="J1361" s="11">
        <v>0</v>
      </c>
      <c r="K1361" s="11">
        <v>1050290000000</v>
      </c>
      <c r="L1361" s="11">
        <v>0</v>
      </c>
      <c r="M1361" s="12">
        <v>16890000000</v>
      </c>
      <c r="N1361" s="12">
        <v>171170000000</v>
      </c>
      <c r="O1361" s="12">
        <v>374150000000</v>
      </c>
      <c r="P1361" s="12">
        <v>1006630000000</v>
      </c>
      <c r="Q1361" s="12">
        <v>0</v>
      </c>
      <c r="R1361" s="12">
        <v>98524300000</v>
      </c>
      <c r="S1361" s="12">
        <v>352661000000</v>
      </c>
      <c r="T1361" s="12">
        <v>-213244000000</v>
      </c>
      <c r="U1361" s="1">
        <f t="shared" si="146"/>
        <v>1517233031496.6865</v>
      </c>
      <c r="V1361" s="1">
        <f t="shared" si="147"/>
        <v>1568840000000</v>
      </c>
      <c r="W1361" s="1">
        <f t="shared" si="148"/>
        <v>-51606968503.313477</v>
      </c>
      <c r="X1361" s="1">
        <v>33</v>
      </c>
      <c r="Y1361" s="13">
        <v>4350012320387.6333</v>
      </c>
      <c r="Z1361" s="2">
        <v>34775.020422900481</v>
      </c>
      <c r="AA1361" s="2">
        <v>-7.5874033593265722E-2</v>
      </c>
      <c r="AB1361" s="2">
        <v>623663417801.43127</v>
      </c>
      <c r="AC1361" s="2">
        <v>1217062974699.6951</v>
      </c>
      <c r="AD1361" s="2">
        <v>1277386782832.0344</v>
      </c>
      <c r="AE1361" s="2">
        <v>2349470043472.083</v>
      </c>
      <c r="AF1361" s="2">
        <v>0.24681941258070239</v>
      </c>
      <c r="AG1361" s="2">
        <v>124536000</v>
      </c>
      <c r="AH1361" s="1">
        <v>273529994766.95807</v>
      </c>
      <c r="AJ1361">
        <f t="shared" ref="AJ1361:AJ1378" si="150">+IF(ISNUMBER((AJ1360*0.96*AK1361/AK1360)+AD1361),(AJ1360*0.96*AK1361/AK1360)+AD1361,"")</f>
        <v>10732728294134.687</v>
      </c>
      <c r="AK1361" s="1">
        <f t="shared" si="145"/>
        <v>96.528473430729051</v>
      </c>
      <c r="AL1361" s="1">
        <f t="shared" si="149"/>
        <v>10681121325631.375</v>
      </c>
    </row>
    <row r="1362" spans="1:38">
      <c r="A1362" t="s">
        <v>9</v>
      </c>
      <c r="B1362" t="s">
        <v>116</v>
      </c>
      <c r="C1362">
        <v>27</v>
      </c>
      <c r="D1362">
        <v>13</v>
      </c>
      <c r="F1362" s="1">
        <v>1</v>
      </c>
      <c r="G1362" s="1">
        <v>1994</v>
      </c>
      <c r="H1362" s="11">
        <v>275570000000</v>
      </c>
      <c r="I1362" s="11">
        <v>119049100340.20399</v>
      </c>
      <c r="J1362" s="11">
        <v>0</v>
      </c>
      <c r="K1362" s="11">
        <v>1162870000000</v>
      </c>
      <c r="L1362" s="11">
        <v>0</v>
      </c>
      <c r="M1362" s="12">
        <v>19170000000</v>
      </c>
      <c r="N1362" s="12">
        <v>250879000000</v>
      </c>
      <c r="O1362" s="12">
        <v>379790000000</v>
      </c>
      <c r="P1362" s="12">
        <v>1084080000000</v>
      </c>
      <c r="Q1362" s="12">
        <v>0</v>
      </c>
      <c r="R1362" s="12">
        <v>125860000000</v>
      </c>
      <c r="S1362" s="12">
        <v>385698000000</v>
      </c>
      <c r="T1362" s="12">
        <v>-241508000000</v>
      </c>
      <c r="U1362" s="1">
        <f t="shared" si="146"/>
        <v>1683349100340.2041</v>
      </c>
      <c r="V1362" s="1">
        <f t="shared" si="147"/>
        <v>1733919000000</v>
      </c>
      <c r="W1362" s="1">
        <f t="shared" si="148"/>
        <v>-50569899659.795898</v>
      </c>
      <c r="X1362" s="1">
        <v>34</v>
      </c>
      <c r="Y1362" s="13">
        <v>4778992405667.6689</v>
      </c>
      <c r="Z1362" s="2">
        <v>34956.036589497176</v>
      </c>
      <c r="AA1362" s="2">
        <v>0.52053504036908294</v>
      </c>
      <c r="AB1362" s="2">
        <v>704298497766.31531</v>
      </c>
      <c r="AC1362" s="2">
        <v>1198867912272.4805</v>
      </c>
      <c r="AD1362" s="2">
        <v>1356930684350.9006</v>
      </c>
      <c r="AE1362" s="2">
        <v>2627973598883.8423</v>
      </c>
      <c r="AF1362" s="2">
        <v>0.34068578866268573</v>
      </c>
      <c r="AG1362" s="2">
        <v>124961000</v>
      </c>
      <c r="AH1362" s="1">
        <v>300005577330.08228</v>
      </c>
      <c r="AJ1362">
        <f t="shared" si="150"/>
        <v>11810610036117.152</v>
      </c>
      <c r="AK1362" s="1">
        <f t="shared" si="145"/>
        <v>97.936199009134512</v>
      </c>
      <c r="AL1362" s="1">
        <f t="shared" si="149"/>
        <v>11760040136457.355</v>
      </c>
    </row>
    <row r="1363" spans="1:38">
      <c r="A1363" t="s">
        <v>9</v>
      </c>
      <c r="B1363" t="s">
        <v>116</v>
      </c>
      <c r="C1363">
        <v>27</v>
      </c>
      <c r="D1363">
        <v>13</v>
      </c>
      <c r="F1363" s="1">
        <v>1</v>
      </c>
      <c r="G1363" s="1">
        <v>1995</v>
      </c>
      <c r="H1363" s="11">
        <v>238452000000</v>
      </c>
      <c r="I1363" s="11">
        <v>146261000000</v>
      </c>
      <c r="J1363" s="11">
        <v>708811000000</v>
      </c>
      <c r="K1363" s="11">
        <v>1351310000000</v>
      </c>
      <c r="L1363" s="11">
        <v>3209180000</v>
      </c>
      <c r="M1363" s="12">
        <v>33507700000</v>
      </c>
      <c r="N1363" s="12">
        <v>306282000000</v>
      </c>
      <c r="O1363" s="12">
        <v>239142000000</v>
      </c>
      <c r="P1363" s="12">
        <v>1233480000000</v>
      </c>
      <c r="Q1363" s="12">
        <v>2849360000</v>
      </c>
      <c r="R1363" s="12">
        <v>183250000000</v>
      </c>
      <c r="S1363" s="12">
        <v>428717000000</v>
      </c>
      <c r="T1363" s="12">
        <v>-296931000000</v>
      </c>
      <c r="U1363" s="1">
        <f t="shared" si="146"/>
        <v>2631293180000</v>
      </c>
      <c r="V1363" s="1">
        <f t="shared" si="147"/>
        <v>1815261060000</v>
      </c>
      <c r="W1363" s="1">
        <f t="shared" si="148"/>
        <v>816032120000</v>
      </c>
      <c r="X1363" s="1">
        <v>35</v>
      </c>
      <c r="Y1363" s="13">
        <v>5264380244015.4961</v>
      </c>
      <c r="Z1363" s="2">
        <v>35478.078468687629</v>
      </c>
      <c r="AA1363" s="2">
        <v>1.4934241124673093</v>
      </c>
      <c r="AB1363" s="2">
        <v>798655320669.02258</v>
      </c>
      <c r="AC1363" s="2">
        <v>1209673782425.73</v>
      </c>
      <c r="AD1363" s="2">
        <v>1468306265389.1787</v>
      </c>
      <c r="AE1363" s="2">
        <v>2899826280358.4111</v>
      </c>
      <c r="AF1363" s="2">
        <v>0.38178960113712235</v>
      </c>
      <c r="AG1363" s="2">
        <v>125439000</v>
      </c>
      <c r="AH1363" s="1">
        <v>319842067781.32501</v>
      </c>
      <c r="AJ1363">
        <f t="shared" si="150"/>
        <v>12964511425691.094</v>
      </c>
      <c r="AK1363" s="1">
        <f t="shared" si="145"/>
        <v>99.301129184739438</v>
      </c>
      <c r="AL1363" s="1">
        <f t="shared" si="149"/>
        <v>13780543545691.094</v>
      </c>
    </row>
    <row r="1364" spans="1:38">
      <c r="A1364" t="s">
        <v>9</v>
      </c>
      <c r="B1364" t="s">
        <v>116</v>
      </c>
      <c r="C1364">
        <v>27</v>
      </c>
      <c r="D1364">
        <v>13</v>
      </c>
      <c r="F1364" s="1">
        <v>1</v>
      </c>
      <c r="G1364" s="1">
        <v>1996</v>
      </c>
      <c r="H1364" s="11">
        <v>258612000000</v>
      </c>
      <c r="I1364" s="11">
        <v>154897000000</v>
      </c>
      <c r="J1364" s="11">
        <v>778302000000</v>
      </c>
      <c r="K1364" s="11">
        <v>1239230000000</v>
      </c>
      <c r="L1364" s="11">
        <v>3965520000</v>
      </c>
      <c r="M1364" s="12">
        <v>29939700000</v>
      </c>
      <c r="N1364" s="12">
        <v>315647000000</v>
      </c>
      <c r="O1364" s="12">
        <v>240603000000</v>
      </c>
      <c r="P1364" s="12">
        <v>1172690000000</v>
      </c>
      <c r="Q1364" s="12">
        <v>2715520000</v>
      </c>
      <c r="R1364" s="12">
        <v>216648000000</v>
      </c>
      <c r="S1364" s="12">
        <v>400287000000</v>
      </c>
      <c r="T1364" s="12">
        <v>-316702000000</v>
      </c>
      <c r="U1364" s="1">
        <f t="shared" si="146"/>
        <v>2651654520000</v>
      </c>
      <c r="V1364" s="1">
        <f t="shared" si="147"/>
        <v>1761595220000</v>
      </c>
      <c r="W1364" s="1">
        <f t="shared" si="148"/>
        <v>890059300000</v>
      </c>
      <c r="X1364" s="1">
        <v>36</v>
      </c>
      <c r="Y1364" s="13">
        <v>4642544385824.1152</v>
      </c>
      <c r="Z1364" s="2">
        <v>36320.503169768868</v>
      </c>
      <c r="AA1364" s="2">
        <v>2.3744935956008959</v>
      </c>
      <c r="AB1364" s="2">
        <v>711057546900.09387</v>
      </c>
      <c r="AC1364" s="2">
        <v>1264947501751.4883</v>
      </c>
      <c r="AD1364" s="2">
        <v>1313739495914.1968</v>
      </c>
      <c r="AE1364" s="2">
        <v>2567645806961.0801</v>
      </c>
      <c r="AF1364" s="2">
        <v>0.25636956716800408</v>
      </c>
      <c r="AG1364" s="2">
        <v>125761000</v>
      </c>
      <c r="AH1364" s="1">
        <v>293916423308.87134</v>
      </c>
      <c r="AJ1364">
        <f t="shared" si="150"/>
        <v>13751016531232.521</v>
      </c>
      <c r="AK1364" s="1">
        <f t="shared" si="145"/>
        <v>99.232082895215257</v>
      </c>
      <c r="AL1364" s="1">
        <f t="shared" si="149"/>
        <v>14641075831232.521</v>
      </c>
    </row>
    <row r="1365" spans="1:38">
      <c r="A1365" t="s">
        <v>9</v>
      </c>
      <c r="B1365" t="s">
        <v>116</v>
      </c>
      <c r="C1365">
        <v>27</v>
      </c>
      <c r="D1365">
        <v>13</v>
      </c>
      <c r="F1365" s="1">
        <v>1</v>
      </c>
      <c r="G1365" s="1">
        <v>1997</v>
      </c>
      <c r="H1365" s="11">
        <v>271904000000</v>
      </c>
      <c r="I1365" s="11">
        <v>158771000000</v>
      </c>
      <c r="J1365" s="11">
        <v>743486000000</v>
      </c>
      <c r="K1365" s="11">
        <v>1338080000000</v>
      </c>
      <c r="L1365" s="11">
        <v>4405230000</v>
      </c>
      <c r="M1365" s="12">
        <v>27077600000</v>
      </c>
      <c r="N1365" s="12">
        <v>279535000000</v>
      </c>
      <c r="O1365" s="12">
        <v>302946000000</v>
      </c>
      <c r="P1365" s="12">
        <v>1165060000000</v>
      </c>
      <c r="Q1365" s="12">
        <v>4101270000</v>
      </c>
      <c r="R1365" s="12">
        <v>219648000000</v>
      </c>
      <c r="S1365" s="12">
        <v>409240000000</v>
      </c>
      <c r="T1365" s="12">
        <v>-307640000000</v>
      </c>
      <c r="U1365" s="1">
        <f t="shared" si="146"/>
        <v>2736294230000</v>
      </c>
      <c r="V1365" s="1">
        <f t="shared" si="147"/>
        <v>1778719870000</v>
      </c>
      <c r="W1365" s="1">
        <f t="shared" si="148"/>
        <v>957574360000</v>
      </c>
      <c r="X1365" s="1">
        <v>37</v>
      </c>
      <c r="Y1365" s="13">
        <v>4261842006299.6475</v>
      </c>
      <c r="Z1365" s="2">
        <v>36791.855682098736</v>
      </c>
      <c r="AA1365" s="2">
        <v>1.2977587621148245</v>
      </c>
      <c r="AB1365" s="2">
        <v>652667266711.79407</v>
      </c>
      <c r="AC1365" s="2">
        <v>1261764664943.79</v>
      </c>
      <c r="AD1365" s="2">
        <v>1181101223315.1418</v>
      </c>
      <c r="AE1365" s="2">
        <v>2353715857969.4839</v>
      </c>
      <c r="AF1365" s="2">
        <v>0.26205881935083847</v>
      </c>
      <c r="AG1365" s="2">
        <v>126091000</v>
      </c>
      <c r="AH1365" s="1">
        <v>242400236162.57965</v>
      </c>
      <c r="AJ1365">
        <f t="shared" si="150"/>
        <v>14370437052248.287</v>
      </c>
      <c r="AK1365" s="1">
        <f t="shared" si="145"/>
        <v>99.144584400425103</v>
      </c>
      <c r="AL1365" s="1">
        <f t="shared" si="149"/>
        <v>15328011412248.287</v>
      </c>
    </row>
    <row r="1366" spans="1:38">
      <c r="A1366" t="s">
        <v>9</v>
      </c>
      <c r="B1366" t="s">
        <v>116</v>
      </c>
      <c r="C1366">
        <v>27</v>
      </c>
      <c r="D1366">
        <v>13</v>
      </c>
      <c r="F1366" s="1">
        <v>1</v>
      </c>
      <c r="G1366" s="1">
        <v>1998</v>
      </c>
      <c r="H1366" s="11">
        <v>270038000000</v>
      </c>
      <c r="I1366" s="11">
        <v>209383000000</v>
      </c>
      <c r="J1366" s="11">
        <v>847109000000</v>
      </c>
      <c r="K1366" s="11">
        <v>1438880000000</v>
      </c>
      <c r="L1366" s="11">
        <v>5092320000</v>
      </c>
      <c r="M1366" s="12">
        <v>26065100000</v>
      </c>
      <c r="N1366" s="12">
        <v>304334000000</v>
      </c>
      <c r="O1366" s="12">
        <v>328427000000</v>
      </c>
      <c r="P1366" s="12">
        <v>1169320000000</v>
      </c>
      <c r="Q1366" s="12">
        <v>4544260000</v>
      </c>
      <c r="R1366" s="12">
        <v>215471000000</v>
      </c>
      <c r="S1366" s="12">
        <v>374044000000</v>
      </c>
      <c r="T1366" s="12">
        <v>-251655000000</v>
      </c>
      <c r="U1366" s="1">
        <f t="shared" si="146"/>
        <v>2985973320000</v>
      </c>
      <c r="V1366" s="1">
        <f t="shared" si="147"/>
        <v>1832690360000</v>
      </c>
      <c r="W1366" s="1">
        <f t="shared" si="148"/>
        <v>1153282960000</v>
      </c>
      <c r="X1366" s="1">
        <v>38</v>
      </c>
      <c r="Y1366" s="13">
        <v>3857027943100.8521</v>
      </c>
      <c r="Z1366" s="2">
        <v>35947.095919265033</v>
      </c>
      <c r="AA1366" s="2">
        <v>-2.2960509796865836</v>
      </c>
      <c r="AB1366" s="2">
        <v>613455681320.77148</v>
      </c>
      <c r="AC1366" s="2">
        <v>1170836677786.49</v>
      </c>
      <c r="AD1366" s="2">
        <v>997354576170.71265</v>
      </c>
      <c r="AE1366" s="2">
        <v>2158726957579.2576</v>
      </c>
      <c r="AF1366" s="2">
        <v>0.25267240107316707</v>
      </c>
      <c r="AG1366" s="2">
        <v>126410000</v>
      </c>
      <c r="AH1366" s="1">
        <v>213806121440.771</v>
      </c>
      <c r="AJ1366">
        <f t="shared" si="150"/>
        <v>14695643946066.303</v>
      </c>
      <c r="AK1366" s="1">
        <f t="shared" si="145"/>
        <v>98.44510423531996</v>
      </c>
      <c r="AL1366" s="1">
        <f t="shared" si="149"/>
        <v>15848926906066.303</v>
      </c>
    </row>
    <row r="1367" spans="1:38">
      <c r="A1367" t="s">
        <v>9</v>
      </c>
      <c r="B1367" t="s">
        <v>116</v>
      </c>
      <c r="C1367">
        <v>27</v>
      </c>
      <c r="D1367">
        <v>13</v>
      </c>
      <c r="F1367" s="1">
        <v>1</v>
      </c>
      <c r="G1367" s="1">
        <v>1999</v>
      </c>
      <c r="H1367" s="11">
        <v>248778000000</v>
      </c>
      <c r="I1367" s="11">
        <v>285336000000</v>
      </c>
      <c r="J1367" s="11">
        <v>957038000000</v>
      </c>
      <c r="K1367" s="11">
        <v>1230340000000</v>
      </c>
      <c r="L1367" s="11">
        <v>4455680000</v>
      </c>
      <c r="M1367" s="12">
        <v>46115700000</v>
      </c>
      <c r="N1367" s="12">
        <v>833434000000</v>
      </c>
      <c r="O1367" s="12">
        <v>332005000000</v>
      </c>
      <c r="P1367" s="12">
        <v>969828000000</v>
      </c>
      <c r="Q1367" s="12">
        <v>3099710000</v>
      </c>
      <c r="R1367" s="12">
        <v>286916000000</v>
      </c>
      <c r="S1367" s="12">
        <v>403694000000</v>
      </c>
      <c r="T1367" s="12">
        <v>-280369000000</v>
      </c>
      <c r="U1367" s="1">
        <f t="shared" si="146"/>
        <v>3012863680000</v>
      </c>
      <c r="V1367" s="1">
        <f t="shared" si="147"/>
        <v>2184482410000</v>
      </c>
      <c r="W1367" s="1">
        <f t="shared" si="148"/>
        <v>828381270000</v>
      </c>
      <c r="X1367" s="1">
        <v>39</v>
      </c>
      <c r="Y1367" s="13">
        <v>4368734790196.8975</v>
      </c>
      <c r="Z1367" s="2">
        <v>35828.383441307065</v>
      </c>
      <c r="AA1367" s="2">
        <v>-0.33024219320689951</v>
      </c>
      <c r="AB1367" s="2">
        <v>721705815631.72693</v>
      </c>
      <c r="AC1367" s="2">
        <v>1161597171636.5627</v>
      </c>
      <c r="AD1367" s="2">
        <v>1113124940741.0269</v>
      </c>
      <c r="AE1367" s="2">
        <v>2492213809886.6792</v>
      </c>
      <c r="AF1367" s="2">
        <v>0.18967839402179962</v>
      </c>
      <c r="AG1367" s="2">
        <v>126650000</v>
      </c>
      <c r="AH1367" s="1">
        <v>257738403653.32626</v>
      </c>
      <c r="AJ1367">
        <f t="shared" si="150"/>
        <v>15243512480284.748</v>
      </c>
      <c r="AK1367" s="1">
        <f t="shared" si="145"/>
        <v>98.602594366932408</v>
      </c>
      <c r="AL1367" s="1">
        <f t="shared" si="149"/>
        <v>16071893750284.748</v>
      </c>
    </row>
    <row r="1368" spans="1:38">
      <c r="A1368" t="s">
        <v>9</v>
      </c>
      <c r="B1368" t="s">
        <v>116</v>
      </c>
      <c r="C1368">
        <v>27</v>
      </c>
      <c r="D1368">
        <v>13</v>
      </c>
      <c r="F1368" s="1">
        <v>1</v>
      </c>
      <c r="G1368" s="1">
        <v>2000</v>
      </c>
      <c r="H1368" s="11">
        <v>278445000000</v>
      </c>
      <c r="I1368" s="11">
        <v>262252000000</v>
      </c>
      <c r="J1368" s="11">
        <v>1044230000000</v>
      </c>
      <c r="K1368" s="11">
        <v>1020360000000</v>
      </c>
      <c r="L1368" s="11">
        <v>3312450000</v>
      </c>
      <c r="M1368" s="12">
        <v>50322000000</v>
      </c>
      <c r="N1368" s="12">
        <v>550232000000</v>
      </c>
      <c r="O1368" s="12">
        <v>334090000000</v>
      </c>
      <c r="P1368" s="12">
        <v>873821000000</v>
      </c>
      <c r="Q1368" s="12">
        <v>3188860000</v>
      </c>
      <c r="R1368" s="12">
        <v>354902000000</v>
      </c>
      <c r="S1368" s="12">
        <v>459513000000</v>
      </c>
      <c r="T1368" s="12">
        <v>-342797000000</v>
      </c>
      <c r="U1368" s="1">
        <f t="shared" si="146"/>
        <v>2963501450000</v>
      </c>
      <c r="V1368" s="1">
        <f t="shared" si="147"/>
        <v>1811653860000</v>
      </c>
      <c r="W1368" s="1">
        <f t="shared" si="148"/>
        <v>1151847590000</v>
      </c>
      <c r="X1368" s="1">
        <v>40</v>
      </c>
      <c r="Y1368" s="13">
        <v>4667448302100.3936</v>
      </c>
      <c r="Z1368" s="2">
        <v>36789.219690237202</v>
      </c>
      <c r="AA1368" s="2">
        <v>2.6817739363098809</v>
      </c>
      <c r="AB1368" s="2">
        <v>788208656759.35242</v>
      </c>
      <c r="AC1368" s="2">
        <v>1175089430290.7703</v>
      </c>
      <c r="AD1368" s="2">
        <v>1175089430290.7703</v>
      </c>
      <c r="AE1368" s="2">
        <v>2623959430429.9614</v>
      </c>
      <c r="AF1368" s="2">
        <v>0.17355637048227102</v>
      </c>
      <c r="AG1368" s="2">
        <v>126870000</v>
      </c>
      <c r="AH1368" s="1">
        <v>239598385971.78159</v>
      </c>
      <c r="AJ1368">
        <f t="shared" si="150"/>
        <v>16016252662382.129</v>
      </c>
      <c r="AK1368" s="1">
        <f t="shared" si="145"/>
        <v>100</v>
      </c>
      <c r="AL1368" s="1">
        <f t="shared" si="149"/>
        <v>17168100252382.129</v>
      </c>
    </row>
    <row r="1369" spans="1:38">
      <c r="A1369" t="s">
        <v>9</v>
      </c>
      <c r="B1369" t="s">
        <v>116</v>
      </c>
      <c r="C1369">
        <v>27</v>
      </c>
      <c r="D1369">
        <v>13</v>
      </c>
      <c r="F1369" s="1">
        <v>1</v>
      </c>
      <c r="G1369" s="1">
        <v>2001</v>
      </c>
      <c r="H1369" s="11">
        <v>300115000000</v>
      </c>
      <c r="I1369" s="11">
        <v>227351000000</v>
      </c>
      <c r="J1369" s="11">
        <v>1062400000000</v>
      </c>
      <c r="K1369" s="11">
        <v>888229000000</v>
      </c>
      <c r="L1369" s="11">
        <v>2998480000</v>
      </c>
      <c r="M1369" s="12">
        <v>50318700000</v>
      </c>
      <c r="N1369" s="12">
        <v>376049000000</v>
      </c>
      <c r="O1369" s="12">
        <v>289746000000</v>
      </c>
      <c r="P1369" s="12">
        <v>801766000000</v>
      </c>
      <c r="Q1369" s="12">
        <v>3544760000</v>
      </c>
      <c r="R1369" s="12">
        <v>395155000000</v>
      </c>
      <c r="S1369" s="12">
        <v>383592000000</v>
      </c>
      <c r="T1369" s="12">
        <v>-313378000000</v>
      </c>
      <c r="U1369" s="1">
        <f t="shared" si="146"/>
        <v>2876248480000</v>
      </c>
      <c r="V1369" s="1">
        <f t="shared" si="147"/>
        <v>1521424460000</v>
      </c>
      <c r="W1369" s="1">
        <f t="shared" si="148"/>
        <v>1354824020000</v>
      </c>
      <c r="X1369" s="1">
        <v>41</v>
      </c>
      <c r="Y1369" s="13">
        <v>4095484283985.1265</v>
      </c>
      <c r="Z1369" s="2">
        <v>36776.180592181001</v>
      </c>
      <c r="AA1369" s="2">
        <v>-3.5442714376628714E-2</v>
      </c>
      <c r="AB1369" s="2">
        <v>716886271495.91577</v>
      </c>
      <c r="AC1369" s="2">
        <v>1164452445355.8884</v>
      </c>
      <c r="AD1369" s="2">
        <v>1010499560186.9186</v>
      </c>
      <c r="AE1369" s="2">
        <v>2338674998292.5874</v>
      </c>
      <c r="AF1369" s="2">
        <v>0.21966869579939041</v>
      </c>
      <c r="AG1369" s="2">
        <v>127149000</v>
      </c>
      <c r="AH1369" s="1">
        <v>207418456115.4675</v>
      </c>
      <c r="AJ1369">
        <f t="shared" si="150"/>
        <v>16542240781965.926</v>
      </c>
      <c r="AK1369" s="1">
        <f t="shared" si="145"/>
        <v>101.01549624038886</v>
      </c>
      <c r="AL1369" s="1">
        <f t="shared" si="149"/>
        <v>17897064801965.926</v>
      </c>
    </row>
    <row r="1370" spans="1:38">
      <c r="A1370" t="s">
        <v>9</v>
      </c>
      <c r="B1370" t="s">
        <v>116</v>
      </c>
      <c r="C1370">
        <v>27</v>
      </c>
      <c r="D1370">
        <v>13</v>
      </c>
      <c r="F1370" s="1">
        <v>1</v>
      </c>
      <c r="G1370" s="1">
        <v>2002</v>
      </c>
      <c r="H1370" s="11">
        <v>304234000000</v>
      </c>
      <c r="I1370" s="11">
        <v>210818000000</v>
      </c>
      <c r="J1370" s="11">
        <v>1183700000000</v>
      </c>
      <c r="K1370" s="11">
        <v>882337000000</v>
      </c>
      <c r="L1370" s="11">
        <v>3366030000</v>
      </c>
      <c r="M1370" s="12">
        <v>78142800000</v>
      </c>
      <c r="N1370" s="12">
        <v>339928000000</v>
      </c>
      <c r="O1370" s="12">
        <v>270488000000</v>
      </c>
      <c r="P1370" s="12">
        <v>897650000000</v>
      </c>
      <c r="Q1370" s="12">
        <v>3707510000</v>
      </c>
      <c r="R1370" s="12">
        <v>461186000000</v>
      </c>
      <c r="S1370" s="12">
        <v>395581000000</v>
      </c>
      <c r="T1370" s="12">
        <v>-301751000000</v>
      </c>
      <c r="U1370" s="1">
        <f t="shared" si="146"/>
        <v>3045641030000</v>
      </c>
      <c r="V1370" s="1">
        <f t="shared" si="147"/>
        <v>1589916310000</v>
      </c>
      <c r="W1370" s="1">
        <f t="shared" si="148"/>
        <v>1455724720000</v>
      </c>
      <c r="X1370" s="1">
        <v>42</v>
      </c>
      <c r="Y1370" s="13">
        <v>3918335087887.1978</v>
      </c>
      <c r="Z1370" s="2">
        <v>36786.989430446927</v>
      </c>
      <c r="AA1370" s="2">
        <v>2.9390866837957219E-2</v>
      </c>
      <c r="AB1370" s="2">
        <v>704258780744.56885</v>
      </c>
      <c r="AC1370" s="2">
        <v>1107098282845.623</v>
      </c>
      <c r="AD1370" s="2">
        <v>911838453440.52063</v>
      </c>
      <c r="AE1370" s="2">
        <v>2259019204389.5747</v>
      </c>
      <c r="AF1370" s="2">
        <v>0.23252718710568415</v>
      </c>
      <c r="AG1370" s="2">
        <v>127445000</v>
      </c>
      <c r="AH1370" s="1">
        <v>187555301235.10452</v>
      </c>
      <c r="AJ1370">
        <f t="shared" si="150"/>
        <v>16879996422850.686</v>
      </c>
      <c r="AK1370" s="1">
        <f t="shared" si="145"/>
        <v>101.57275940986959</v>
      </c>
      <c r="AL1370" s="1">
        <f t="shared" si="149"/>
        <v>18335721142850.687</v>
      </c>
    </row>
    <row r="1371" spans="1:38">
      <c r="A1371" t="s">
        <v>9</v>
      </c>
      <c r="B1371" t="s">
        <v>116</v>
      </c>
      <c r="C1371">
        <v>27</v>
      </c>
      <c r="D1371">
        <v>13</v>
      </c>
      <c r="F1371" s="1">
        <v>1</v>
      </c>
      <c r="G1371" s="1">
        <v>2003</v>
      </c>
      <c r="H1371" s="11">
        <v>335504000000</v>
      </c>
      <c r="I1371" s="11">
        <v>274458000000</v>
      </c>
      <c r="J1371" s="11">
        <v>1446860000000</v>
      </c>
      <c r="K1371" s="11">
        <v>865029000000</v>
      </c>
      <c r="L1371" s="11">
        <v>4895700000</v>
      </c>
      <c r="M1371" s="12">
        <v>89728600000</v>
      </c>
      <c r="N1371" s="12">
        <v>561022000000</v>
      </c>
      <c r="O1371" s="12">
        <v>306144000000</v>
      </c>
      <c r="P1371" s="12">
        <v>1022500000000</v>
      </c>
      <c r="Q1371" s="12">
        <v>6785530000</v>
      </c>
      <c r="R1371" s="12">
        <v>663289000000</v>
      </c>
      <c r="S1371" s="12">
        <v>449119000000</v>
      </c>
      <c r="T1371" s="12">
        <v>-342723000000</v>
      </c>
      <c r="U1371" s="1">
        <f t="shared" si="146"/>
        <v>3590035700000</v>
      </c>
      <c r="V1371" s="1">
        <f t="shared" si="147"/>
        <v>1986180130000</v>
      </c>
      <c r="W1371" s="1">
        <f t="shared" si="148"/>
        <v>1603855570000</v>
      </c>
      <c r="X1371" s="1">
        <v>43</v>
      </c>
      <c r="Y1371" s="13">
        <v>4229096852937.2441</v>
      </c>
      <c r="Z1371" s="2">
        <v>37227.243843264012</v>
      </c>
      <c r="AA1371" s="2">
        <v>1.1967666276401019</v>
      </c>
      <c r="AB1371" s="2">
        <v>763391081956.46643</v>
      </c>
      <c r="AC1371" s="2">
        <v>1101118632586.4956</v>
      </c>
      <c r="AD1371" s="2">
        <v>964195853657.48474</v>
      </c>
      <c r="AE1371" s="2">
        <v>2430626177938.2148</v>
      </c>
      <c r="AF1371" s="2">
        <v>0.21398094877968238</v>
      </c>
      <c r="AG1371" s="2">
        <v>127718000</v>
      </c>
      <c r="AH1371" s="1">
        <v>181344104764.72559</v>
      </c>
      <c r="AJ1371">
        <f t="shared" si="150"/>
        <v>17405720526742.963</v>
      </c>
      <c r="AK1371" s="1">
        <f t="shared" si="145"/>
        <v>103.05658717500951</v>
      </c>
      <c r="AL1371" s="1">
        <f t="shared" si="149"/>
        <v>19009576096742.961</v>
      </c>
    </row>
    <row r="1372" spans="1:38">
      <c r="A1372" t="s">
        <v>9</v>
      </c>
      <c r="B1372" t="s">
        <v>116</v>
      </c>
      <c r="C1372">
        <v>27</v>
      </c>
      <c r="D1372">
        <v>13</v>
      </c>
      <c r="F1372" s="1">
        <v>1</v>
      </c>
      <c r="G1372" s="1">
        <v>2004</v>
      </c>
      <c r="H1372" s="11">
        <v>370541000000</v>
      </c>
      <c r="I1372" s="11">
        <v>364691000000</v>
      </c>
      <c r="J1372" s="11">
        <v>1644980000000</v>
      </c>
      <c r="K1372" s="11">
        <v>938510000000</v>
      </c>
      <c r="L1372" s="11">
        <v>5749720000</v>
      </c>
      <c r="M1372" s="12">
        <v>96986900000</v>
      </c>
      <c r="N1372" s="12">
        <v>743302000000</v>
      </c>
      <c r="O1372" s="12">
        <v>410090000000</v>
      </c>
      <c r="P1372" s="12">
        <v>1121360000000</v>
      </c>
      <c r="Q1372" s="12">
        <v>10768800000</v>
      </c>
      <c r="R1372" s="12">
        <v>833891000000</v>
      </c>
      <c r="S1372" s="12">
        <v>538999000000</v>
      </c>
      <c r="T1372" s="12">
        <v>-406866000000</v>
      </c>
      <c r="U1372" s="1">
        <f t="shared" si="146"/>
        <v>4158362720000</v>
      </c>
      <c r="V1372" s="1">
        <f t="shared" si="147"/>
        <v>2382507700000</v>
      </c>
      <c r="W1372" s="1">
        <f t="shared" si="148"/>
        <v>1775855020000</v>
      </c>
      <c r="X1372" s="1">
        <v>44</v>
      </c>
      <c r="Y1372" s="13">
        <v>4605920900612.7939</v>
      </c>
      <c r="Z1372" s="2">
        <v>38235.983719928423</v>
      </c>
      <c r="AA1372" s="2">
        <v>2.7096818687718525</v>
      </c>
      <c r="AB1372" s="2">
        <v>826929653489.59729</v>
      </c>
      <c r="AC1372" s="2">
        <v>1117043951914.1096</v>
      </c>
      <c r="AD1372" s="2">
        <v>1045895760354.1819</v>
      </c>
      <c r="AE1372" s="2">
        <v>2628899281838.936</v>
      </c>
      <c r="AF1372" s="2">
        <v>3.3662258272544585E-2</v>
      </c>
      <c r="AG1372" s="2">
        <v>127761000</v>
      </c>
      <c r="AH1372" s="1">
        <v>179892408566.04163</v>
      </c>
      <c r="AJ1372">
        <f t="shared" si="150"/>
        <v>18353217844823.398</v>
      </c>
      <c r="AK1372" s="1">
        <f t="shared" si="145"/>
        <v>106.74373455408495</v>
      </c>
      <c r="AL1372" s="1">
        <f t="shared" si="149"/>
        <v>20129072864823.398</v>
      </c>
    </row>
    <row r="1373" spans="1:38">
      <c r="A1373" t="s">
        <v>9</v>
      </c>
      <c r="B1373" t="s">
        <v>116</v>
      </c>
      <c r="C1373">
        <v>27</v>
      </c>
      <c r="D1373">
        <v>13</v>
      </c>
      <c r="F1373" s="1">
        <v>1</v>
      </c>
      <c r="G1373" s="1">
        <v>2005</v>
      </c>
      <c r="H1373" s="11">
        <v>386585000000</v>
      </c>
      <c r="I1373" s="11">
        <v>408575000000</v>
      </c>
      <c r="J1373" s="11">
        <v>1706310000000</v>
      </c>
      <c r="K1373" s="11">
        <v>920099000000</v>
      </c>
      <c r="L1373" s="11">
        <v>26314700000</v>
      </c>
      <c r="M1373" s="12">
        <v>100901000000</v>
      </c>
      <c r="N1373" s="12">
        <v>1126070000000</v>
      </c>
      <c r="O1373" s="12">
        <v>416353000000</v>
      </c>
      <c r="P1373" s="12">
        <v>1082550000000</v>
      </c>
      <c r="Q1373" s="12">
        <v>33234200000</v>
      </c>
      <c r="R1373" s="12">
        <v>834275000000</v>
      </c>
      <c r="S1373" s="12">
        <v>567572000000</v>
      </c>
      <c r="T1373" s="12">
        <v>-473614000000</v>
      </c>
      <c r="U1373" s="1">
        <f t="shared" si="146"/>
        <v>4282158700000</v>
      </c>
      <c r="V1373" s="1">
        <f t="shared" si="147"/>
        <v>2759108200000</v>
      </c>
      <c r="W1373" s="1">
        <f t="shared" si="148"/>
        <v>1523050500000</v>
      </c>
      <c r="X1373" s="1">
        <v>45</v>
      </c>
      <c r="Y1373" s="13">
        <v>4552200185087.7354</v>
      </c>
      <c r="Z1373" s="2">
        <v>38971.842584648977</v>
      </c>
      <c r="AA1373" s="2">
        <v>1.9245192437327745</v>
      </c>
      <c r="AB1373">
        <v>822023625905.02454</v>
      </c>
      <c r="AC1373" s="1">
        <v>1152110833244.4055</v>
      </c>
      <c r="AD1373" s="1">
        <v>1060488304995.5542</v>
      </c>
      <c r="AE1373">
        <v>2594273167722.1504</v>
      </c>
      <c r="AF1373" s="2">
        <v>9.3920965576633625E-3</v>
      </c>
      <c r="AG1373" s="2">
        <v>127773000</v>
      </c>
      <c r="AH1373" s="1">
        <v>162932644788.70187</v>
      </c>
      <c r="AJ1373">
        <f t="shared" si="150"/>
        <v>19553303792717.633</v>
      </c>
      <c r="AK1373" s="1">
        <f t="shared" si="145"/>
        <v>112.03713046110384</v>
      </c>
      <c r="AL1373" s="1">
        <f t="shared" si="149"/>
        <v>21076354292717.633</v>
      </c>
    </row>
    <row r="1374" spans="1:38">
      <c r="A1374" t="s">
        <v>9</v>
      </c>
      <c r="B1374" t="s">
        <v>116</v>
      </c>
      <c r="C1374">
        <v>27</v>
      </c>
      <c r="D1374">
        <v>13</v>
      </c>
      <c r="F1374" s="1">
        <v>1</v>
      </c>
      <c r="G1374" s="1">
        <v>2006</v>
      </c>
      <c r="H1374" s="11">
        <v>449567000000</v>
      </c>
      <c r="I1374" s="11">
        <v>510419000000</v>
      </c>
      <c r="J1374" s="11">
        <v>1833060000000</v>
      </c>
      <c r="K1374" s="11">
        <v>981067000000</v>
      </c>
      <c r="L1374" s="11">
        <v>23026900000</v>
      </c>
      <c r="M1374" s="12">
        <v>107636000000</v>
      </c>
      <c r="N1374" s="12">
        <v>1254950000000</v>
      </c>
      <c r="O1374" s="12">
        <v>507937000000</v>
      </c>
      <c r="P1374" s="12">
        <v>983087000000</v>
      </c>
      <c r="Q1374" s="12">
        <v>30155500000</v>
      </c>
      <c r="R1374" s="12">
        <v>879682000000</v>
      </c>
      <c r="S1374" s="12">
        <v>615813000000</v>
      </c>
      <c r="T1374" s="12">
        <v>-534509000000</v>
      </c>
      <c r="U1374" s="1">
        <f t="shared" si="146"/>
        <v>4676821900000</v>
      </c>
      <c r="V1374" s="1">
        <f t="shared" si="147"/>
        <v>2883765500000</v>
      </c>
      <c r="W1374" s="1">
        <f t="shared" si="148"/>
        <v>1793056400000</v>
      </c>
      <c r="X1374" s="1">
        <v>46</v>
      </c>
      <c r="Y1374" s="11">
        <v>4362589532154.1885</v>
      </c>
      <c r="Z1374">
        <v>39771.952927591126</v>
      </c>
      <c r="AA1374">
        <v>2.0530472512411109</v>
      </c>
      <c r="AB1374">
        <v>779914702619.97095</v>
      </c>
      <c r="AC1374" s="1">
        <v>1157506808765.3284</v>
      </c>
      <c r="AD1374" s="1">
        <v>1018638165418.4473</v>
      </c>
      <c r="AE1374">
        <v>2490078160603.2725</v>
      </c>
      <c r="AF1374">
        <v>-1.3305730484671107E-2</v>
      </c>
      <c r="AG1374">
        <v>127756000</v>
      </c>
      <c r="AH1374" s="1">
        <v>141278732323.53839</v>
      </c>
      <c r="AJ1374">
        <f t="shared" si="150"/>
        <v>20645119720147.656</v>
      </c>
      <c r="AK1374" s="1">
        <f t="shared" si="145"/>
        <v>117.14211113150616</v>
      </c>
      <c r="AL1374" s="1">
        <f t="shared" si="149"/>
        <v>22438176120147.656</v>
      </c>
    </row>
    <row r="1375" spans="1:38">
      <c r="A1375" s="11" t="s">
        <v>9</v>
      </c>
      <c r="B1375" t="s">
        <v>116</v>
      </c>
      <c r="C1375">
        <v>27</v>
      </c>
      <c r="D1375">
        <v>13</v>
      </c>
      <c r="F1375" s="1">
        <v>1</v>
      </c>
      <c r="G1375" s="1">
        <v>2007</v>
      </c>
      <c r="H1375" s="11">
        <v>542618000000</v>
      </c>
      <c r="I1375" s="11">
        <v>573469000000</v>
      </c>
      <c r="J1375" s="11">
        <v>1950100000000</v>
      </c>
      <c r="K1375" s="11">
        <v>1282690000000</v>
      </c>
      <c r="L1375" s="11">
        <v>38961100000</v>
      </c>
      <c r="M1375" s="12">
        <v>132854000000</v>
      </c>
      <c r="N1375" s="12">
        <v>1245890000000</v>
      </c>
      <c r="O1375" s="12">
        <v>696981000000</v>
      </c>
      <c r="P1375" s="12">
        <v>1041000000000</v>
      </c>
      <c r="Q1375" s="12">
        <v>43546700000</v>
      </c>
      <c r="R1375" s="12">
        <v>952784000000</v>
      </c>
      <c r="S1375" s="12">
        <v>678090000000</v>
      </c>
      <c r="T1375" s="12">
        <v>-573337000000</v>
      </c>
      <c r="U1375" s="1">
        <f t="shared" si="146"/>
        <v>5340622100000</v>
      </c>
      <c r="V1375" s="1">
        <f t="shared" si="147"/>
        <v>3160271700000</v>
      </c>
      <c r="W1375" s="1">
        <f t="shared" si="148"/>
        <v>2180350400000</v>
      </c>
      <c r="X1375" s="1">
        <v>47</v>
      </c>
      <c r="Y1375" s="11">
        <v>4377943849041.2212</v>
      </c>
      <c r="Z1375">
        <v>40707.001136755156</v>
      </c>
      <c r="AA1375">
        <v>2.3510241271439867</v>
      </c>
      <c r="AB1375">
        <v>783137727805.4248</v>
      </c>
      <c r="AC1375" s="1">
        <v>1144171372099.6052</v>
      </c>
      <c r="AD1375" s="1">
        <v>1004099223805.5607</v>
      </c>
      <c r="AE1375">
        <v>2484189072133.4307</v>
      </c>
      <c r="AF1375">
        <v>1.1544779571133037E-2</v>
      </c>
      <c r="AG1375">
        <v>127770750</v>
      </c>
      <c r="AH1375" s="1"/>
      <c r="AJ1375">
        <f t="shared" si="150"/>
        <v>21295055653992.281</v>
      </c>
      <c r="AK1375" s="1">
        <f t="shared" si="145"/>
        <v>119.92974940575135</v>
      </c>
      <c r="AL1375" s="1">
        <f t="shared" si="149"/>
        <v>23475406053992.281</v>
      </c>
    </row>
    <row r="1376" spans="1:38">
      <c r="A1376" s="11" t="s">
        <v>9</v>
      </c>
      <c r="B1376" t="s">
        <v>116</v>
      </c>
      <c r="C1376">
        <v>27</v>
      </c>
      <c r="D1376">
        <v>13</v>
      </c>
      <c r="F1376" s="1">
        <v>1</v>
      </c>
      <c r="G1376" s="1">
        <v>2008</v>
      </c>
      <c r="H1376" s="11">
        <v>680330000000</v>
      </c>
      <c r="I1376" s="11">
        <v>394673000000</v>
      </c>
      <c r="J1376" s="11">
        <v>1981990000000</v>
      </c>
      <c r="K1376" s="11">
        <v>1562010000000</v>
      </c>
      <c r="L1376" s="11">
        <v>77377100000</v>
      </c>
      <c r="M1376" s="12">
        <v>203374000000</v>
      </c>
      <c r="N1376" s="12">
        <v>756200000000</v>
      </c>
      <c r="O1376" s="12">
        <v>789888000000</v>
      </c>
      <c r="P1376" s="12">
        <v>1401060000000</v>
      </c>
      <c r="Q1376" s="12">
        <v>85521100000</v>
      </c>
      <c r="R1376" s="12">
        <v>1009360000000</v>
      </c>
      <c r="S1376" s="12">
        <v>746473000000</v>
      </c>
      <c r="T1376" s="12">
        <v>-708342000000</v>
      </c>
      <c r="U1376" s="1">
        <f t="shared" si="146"/>
        <v>5705740100000</v>
      </c>
      <c r="V1376" s="1">
        <f t="shared" si="147"/>
        <v>3236043100000</v>
      </c>
      <c r="W1376" s="1">
        <f t="shared" si="148"/>
        <v>2469697000000</v>
      </c>
      <c r="X1376" s="1">
        <v>48</v>
      </c>
      <c r="Y1376" s="11">
        <v>4879861453767.9355</v>
      </c>
      <c r="Z1376">
        <v>40253.676412003362</v>
      </c>
      <c r="AA1376">
        <v>-1.1136283982916098</v>
      </c>
      <c r="AB1376">
        <v>903400768196.28674</v>
      </c>
      <c r="AC1376" s="1">
        <v>1114687910323.8049</v>
      </c>
      <c r="AD1376" s="1">
        <v>1139265085769.0188</v>
      </c>
      <c r="AE1376">
        <v>2822692750510.3574</v>
      </c>
      <c r="AF1376">
        <v>-5.2255654634300014E-2</v>
      </c>
      <c r="AG1376">
        <v>127704000</v>
      </c>
      <c r="AH1376" s="1"/>
      <c r="AJ1376">
        <f t="shared" si="150"/>
        <v>21842462432941.113</v>
      </c>
      <c r="AK1376" s="1">
        <f t="shared" si="145"/>
        <v>121.45470281964839</v>
      </c>
      <c r="AL1376" s="1">
        <f t="shared" si="149"/>
        <v>24312159432941.113</v>
      </c>
    </row>
    <row r="1377" spans="1:38">
      <c r="A1377" s="11" t="s">
        <v>9</v>
      </c>
      <c r="B1377" t="s">
        <v>116</v>
      </c>
      <c r="C1377">
        <v>27</v>
      </c>
      <c r="D1377">
        <v>13</v>
      </c>
      <c r="F1377" s="1">
        <v>1</v>
      </c>
      <c r="G1377" s="1">
        <v>2009</v>
      </c>
      <c r="H1377" s="11">
        <v>740927000000</v>
      </c>
      <c r="I1377" s="11">
        <v>594037000000</v>
      </c>
      <c r="J1377" s="11">
        <v>2251810000000</v>
      </c>
      <c r="K1377" s="11">
        <v>1342590000000</v>
      </c>
      <c r="L1377" s="11">
        <v>46179600000</v>
      </c>
      <c r="M1377" s="12">
        <v>200144000000</v>
      </c>
      <c r="N1377" s="12">
        <v>829589000000</v>
      </c>
      <c r="O1377" s="12">
        <v>711757000000</v>
      </c>
      <c r="P1377" s="12">
        <v>1336810000000</v>
      </c>
      <c r="Q1377" s="12">
        <v>56629700000</v>
      </c>
      <c r="R1377" s="12">
        <v>1022240000000</v>
      </c>
      <c r="S1377" s="12">
        <v>545277000000</v>
      </c>
      <c r="T1377" s="12">
        <v>-501646000000</v>
      </c>
      <c r="U1377" s="1">
        <f t="shared" si="146"/>
        <v>5997783600000</v>
      </c>
      <c r="V1377" s="1">
        <f t="shared" si="147"/>
        <v>3134929700000</v>
      </c>
      <c r="W1377" s="1">
        <f t="shared" si="148"/>
        <v>2862853900000</v>
      </c>
      <c r="X1377" s="1">
        <v>49</v>
      </c>
      <c r="Y1377" s="11">
        <v>5032982758381.1494</v>
      </c>
      <c r="Z1377">
        <v>37765.277802905264</v>
      </c>
      <c r="AA1377">
        <v>-6.1817921514271319</v>
      </c>
      <c r="AB1377">
        <v>1000441380312.7281</v>
      </c>
      <c r="AC1377" s="1">
        <v>958451452459.2749</v>
      </c>
      <c r="AD1377" s="1">
        <v>1046742495733.1455</v>
      </c>
      <c r="AE1377">
        <v>3020681820367.8311</v>
      </c>
      <c r="AF1377">
        <v>-0.1128243820321015</v>
      </c>
      <c r="AG1377">
        <v>127560000</v>
      </c>
      <c r="AH1377" s="1"/>
      <c r="AJ1377">
        <f t="shared" si="150"/>
        <v>21783909487230.355</v>
      </c>
      <c r="AK1377" s="1">
        <f t="shared" si="145"/>
        <v>120.11325331365218</v>
      </c>
      <c r="AL1377" s="1">
        <f t="shared" si="149"/>
        <v>24646763387230.355</v>
      </c>
    </row>
    <row r="1378" spans="1:38">
      <c r="A1378" s="11" t="s">
        <v>9</v>
      </c>
      <c r="B1378" t="s">
        <v>116</v>
      </c>
      <c r="C1378">
        <v>27</v>
      </c>
      <c r="D1378">
        <v>13</v>
      </c>
      <c r="F1378" s="1">
        <v>1</v>
      </c>
      <c r="G1378" s="1">
        <v>2010</v>
      </c>
      <c r="H1378" s="11">
        <v>828656000000</v>
      </c>
      <c r="I1378" s="11">
        <v>678920000000</v>
      </c>
      <c r="J1378" s="11">
        <v>2622660000000</v>
      </c>
      <c r="K1378" s="11">
        <v>1592180000000</v>
      </c>
      <c r="L1378" s="11">
        <v>0</v>
      </c>
      <c r="M1378" s="12">
        <v>223892000000</v>
      </c>
      <c r="N1378" s="12">
        <v>964923000000</v>
      </c>
      <c r="O1378" s="12">
        <v>882689000000</v>
      </c>
      <c r="P1378" s="12">
        <v>1676800000000</v>
      </c>
      <c r="Q1378" s="12">
        <v>0</v>
      </c>
      <c r="R1378" s="12">
        <v>1061490000000</v>
      </c>
      <c r="S1378" s="12">
        <v>730076000000</v>
      </c>
      <c r="T1378" s="12">
        <v>-639103000000</v>
      </c>
      <c r="U1378" s="1">
        <f t="shared" si="146"/>
        <v>6783906000000</v>
      </c>
      <c r="V1378" s="1">
        <f t="shared" si="147"/>
        <v>3748304000000</v>
      </c>
      <c r="W1378" s="1">
        <f t="shared" si="148"/>
        <v>3035602000000</v>
      </c>
      <c r="X1378" s="1">
        <v>50</v>
      </c>
      <c r="Y1378" s="11">
        <v>5497812568085.7939</v>
      </c>
      <c r="Z1378">
        <v>39755.403815483922</v>
      </c>
      <c r="AA1378">
        <v>5.2697242767946904</v>
      </c>
      <c r="AC1378" s="1"/>
      <c r="AD1378" s="1"/>
      <c r="AF1378">
        <v>-0.14120971986371877</v>
      </c>
      <c r="AG1378">
        <v>127380000</v>
      </c>
      <c r="AH1378" s="1"/>
      <c r="AJ1378" t="str">
        <f t="shared" si="150"/>
        <v/>
      </c>
      <c r="AK1378" s="1" t="str">
        <f t="shared" si="145"/>
        <v/>
      </c>
      <c r="AL1378" s="1" t="str">
        <f t="shared" si="149"/>
        <v/>
      </c>
    </row>
    <row r="1379" spans="1:38">
      <c r="A1379" s="16" t="s">
        <v>78</v>
      </c>
      <c r="B1379" t="s">
        <v>141</v>
      </c>
      <c r="C1379">
        <v>28</v>
      </c>
      <c r="D1379">
        <v>38</v>
      </c>
      <c r="E1379" s="14"/>
      <c r="F1379" s="1">
        <v>0</v>
      </c>
      <c r="G1379" s="14">
        <v>1960</v>
      </c>
      <c r="H1379" s="11" t="s">
        <v>70</v>
      </c>
      <c r="I1379" s="11" t="s">
        <v>70</v>
      </c>
      <c r="J1379" s="11" t="s">
        <v>70</v>
      </c>
      <c r="K1379" s="11" t="s">
        <v>70</v>
      </c>
      <c r="L1379" s="11" t="s">
        <v>70</v>
      </c>
      <c r="M1379" s="12" t="s">
        <v>70</v>
      </c>
      <c r="N1379" s="12" t="s">
        <v>70</v>
      </c>
      <c r="O1379" s="12" t="s">
        <v>70</v>
      </c>
      <c r="P1379" s="12" t="s">
        <v>70</v>
      </c>
      <c r="Q1379" s="12" t="s">
        <v>70</v>
      </c>
      <c r="R1379" s="12">
        <v>155200000</v>
      </c>
      <c r="S1379" s="12" t="s">
        <v>70</v>
      </c>
      <c r="T1379" s="12" t="s">
        <v>70</v>
      </c>
      <c r="U1379" s="1" t="str">
        <f t="shared" si="146"/>
        <v/>
      </c>
      <c r="V1379" s="1" t="str">
        <f t="shared" si="147"/>
        <v/>
      </c>
      <c r="W1379" s="1" t="str">
        <f t="shared" si="148"/>
        <v/>
      </c>
      <c r="X1379" s="19">
        <v>0</v>
      </c>
      <c r="Y1379" s="11">
        <v>3891849047.9842734</v>
      </c>
      <c r="Z1379" s="16">
        <v>1156.9888621102414</v>
      </c>
      <c r="AA1379" s="16"/>
      <c r="AB1379" s="17">
        <v>579700275.98614776</v>
      </c>
      <c r="AC1379" s="14">
        <v>1375687279.0254226</v>
      </c>
      <c r="AD1379" s="26">
        <v>445174284.30443966</v>
      </c>
      <c r="AE1379" s="17">
        <v>3241637611.6546578</v>
      </c>
      <c r="AF1379" s="17">
        <v>2.97590543259567</v>
      </c>
      <c r="AG1379" s="17">
        <v>25003092</v>
      </c>
      <c r="AH1379" s="14"/>
      <c r="AI1379" s="8">
        <v>0.98779756197722313</v>
      </c>
      <c r="AJ1379" s="1">
        <f>+AI1379*Y1379</f>
        <v>3844359001.1822424</v>
      </c>
      <c r="AK1379" s="1">
        <f t="shared" si="145"/>
        <v>25.465667868601468</v>
      </c>
      <c r="AL1379" s="1" t="str">
        <f t="shared" si="149"/>
        <v/>
      </c>
    </row>
    <row r="1380" spans="1:38">
      <c r="A1380" s="16" t="s">
        <v>78</v>
      </c>
      <c r="B1380" t="s">
        <v>141</v>
      </c>
      <c r="C1380">
        <v>28</v>
      </c>
      <c r="D1380">
        <v>38</v>
      </c>
      <c r="E1380" s="14"/>
      <c r="F1380" s="1">
        <v>0</v>
      </c>
      <c r="G1380" s="14">
        <v>1961</v>
      </c>
      <c r="H1380" s="11" t="s">
        <v>70</v>
      </c>
      <c r="I1380" s="11" t="s">
        <v>70</v>
      </c>
      <c r="J1380" s="11" t="s">
        <v>70</v>
      </c>
      <c r="K1380" s="11" t="s">
        <v>70</v>
      </c>
      <c r="L1380" s="11" t="s">
        <v>70</v>
      </c>
      <c r="M1380" s="12" t="s">
        <v>70</v>
      </c>
      <c r="N1380" s="12" t="s">
        <v>70</v>
      </c>
      <c r="O1380" s="12" t="s">
        <v>70</v>
      </c>
      <c r="P1380" s="12" t="s">
        <v>70</v>
      </c>
      <c r="Q1380" s="12" t="s">
        <v>70</v>
      </c>
      <c r="R1380" s="12">
        <v>205200000</v>
      </c>
      <c r="S1380" s="12" t="s">
        <v>70</v>
      </c>
      <c r="T1380" s="12" t="s">
        <v>70</v>
      </c>
      <c r="U1380" s="1" t="str">
        <f t="shared" si="146"/>
        <v/>
      </c>
      <c r="V1380" s="1" t="str">
        <f t="shared" si="147"/>
        <v/>
      </c>
      <c r="W1380" s="1" t="str">
        <f t="shared" si="148"/>
        <v/>
      </c>
      <c r="X1380" s="1">
        <v>1</v>
      </c>
      <c r="Y1380" s="11">
        <v>2357059044.850071</v>
      </c>
      <c r="Z1380" s="16">
        <v>1180.0101313662126</v>
      </c>
      <c r="AA1380" s="17">
        <v>1.9897572059581137</v>
      </c>
      <c r="AB1380" s="17">
        <v>335125989.0874595</v>
      </c>
      <c r="AC1380" s="14">
        <v>1424741670.1359975</v>
      </c>
      <c r="AD1380" s="26">
        <v>283568005.74669915</v>
      </c>
      <c r="AE1380" s="17">
        <v>1937172232.2891719</v>
      </c>
      <c r="AF1380" s="17">
        <v>2.8481510290072469</v>
      </c>
      <c r="AG1380" s="17">
        <v>25725456.000000004</v>
      </c>
      <c r="AH1380" s="14"/>
      <c r="AI1380" s="16"/>
      <c r="AJ1380" s="22">
        <f t="shared" ref="AJ1380:AJ1411" si="151">+IF(ISNUMBER((AJ1379*0.96*AK1380/AK1379)+AD1380),(AJ1379*0.96*AK1380/AK1379)+AD1380,"")</f>
        <v>3957738473.7785835</v>
      </c>
      <c r="AK1380" s="1">
        <f t="shared" si="145"/>
        <v>25.352407255114517</v>
      </c>
      <c r="AL1380" s="1" t="str">
        <f t="shared" si="149"/>
        <v/>
      </c>
    </row>
    <row r="1381" spans="1:38">
      <c r="A1381" s="16" t="s">
        <v>78</v>
      </c>
      <c r="B1381" t="s">
        <v>141</v>
      </c>
      <c r="C1381">
        <v>28</v>
      </c>
      <c r="D1381">
        <v>38</v>
      </c>
      <c r="E1381" s="14"/>
      <c r="F1381" s="1">
        <v>0</v>
      </c>
      <c r="G1381" s="14">
        <v>1962</v>
      </c>
      <c r="H1381" s="11" t="s">
        <v>70</v>
      </c>
      <c r="I1381" s="11" t="s">
        <v>70</v>
      </c>
      <c r="J1381" s="11" t="s">
        <v>70</v>
      </c>
      <c r="K1381" s="11" t="s">
        <v>70</v>
      </c>
      <c r="L1381" s="11" t="s">
        <v>70</v>
      </c>
      <c r="M1381" s="12" t="s">
        <v>70</v>
      </c>
      <c r="N1381" s="12" t="s">
        <v>70</v>
      </c>
      <c r="O1381" s="12" t="s">
        <v>70</v>
      </c>
      <c r="P1381" s="12" t="s">
        <v>70</v>
      </c>
      <c r="Q1381" s="12" t="s">
        <v>70</v>
      </c>
      <c r="R1381" s="12">
        <v>166800000</v>
      </c>
      <c r="S1381" s="12" t="s">
        <v>70</v>
      </c>
      <c r="T1381" s="12" t="s">
        <v>70</v>
      </c>
      <c r="U1381" s="1" t="str">
        <f t="shared" si="146"/>
        <v/>
      </c>
      <c r="V1381" s="1" t="str">
        <f t="shared" si="147"/>
        <v/>
      </c>
      <c r="W1381" s="1" t="str">
        <f t="shared" si="148"/>
        <v/>
      </c>
      <c r="X1381" s="1">
        <v>2</v>
      </c>
      <c r="Y1381" s="11">
        <v>2745939978.761579</v>
      </c>
      <c r="Z1381" s="16">
        <v>1176.47829206949</v>
      </c>
      <c r="AA1381" s="17">
        <v>-0.29930584516539227</v>
      </c>
      <c r="AB1381" s="17">
        <v>402120512.95312858</v>
      </c>
      <c r="AC1381" s="14">
        <v>1834962301.4044342</v>
      </c>
      <c r="AD1381" s="26">
        <v>392301355.82612616</v>
      </c>
      <c r="AE1381" s="17">
        <v>2299372216.5256929</v>
      </c>
      <c r="AF1381" s="17">
        <v>2.7283839193719372</v>
      </c>
      <c r="AG1381" s="17">
        <v>26437008</v>
      </c>
      <c r="AH1381" s="14"/>
      <c r="AI1381" s="16"/>
      <c r="AJ1381" s="22">
        <f t="shared" si="151"/>
        <v>4239168322.419014</v>
      </c>
      <c r="AK1381" s="1">
        <f t="shared" si="145"/>
        <v>25.668946482805929</v>
      </c>
      <c r="AL1381" s="1" t="str">
        <f t="shared" si="149"/>
        <v/>
      </c>
    </row>
    <row r="1382" spans="1:38">
      <c r="A1382" s="16" t="s">
        <v>78</v>
      </c>
      <c r="B1382" t="s">
        <v>141</v>
      </c>
      <c r="C1382">
        <v>28</v>
      </c>
      <c r="D1382">
        <v>38</v>
      </c>
      <c r="E1382" s="14"/>
      <c r="F1382" s="1">
        <v>0</v>
      </c>
      <c r="G1382" s="14">
        <v>1963</v>
      </c>
      <c r="H1382" s="11" t="s">
        <v>70</v>
      </c>
      <c r="I1382" s="11" t="s">
        <v>70</v>
      </c>
      <c r="J1382" s="11" t="s">
        <v>70</v>
      </c>
      <c r="K1382" s="11" t="s">
        <v>70</v>
      </c>
      <c r="L1382" s="11" t="s">
        <v>70</v>
      </c>
      <c r="M1382" s="12" t="s">
        <v>70</v>
      </c>
      <c r="N1382" s="12" t="s">
        <v>70</v>
      </c>
      <c r="O1382" s="12" t="s">
        <v>70</v>
      </c>
      <c r="P1382" s="12" t="s">
        <v>70</v>
      </c>
      <c r="Q1382" s="12" t="s">
        <v>70</v>
      </c>
      <c r="R1382" s="12">
        <v>129600000</v>
      </c>
      <c r="S1382" s="12" t="s">
        <v>70</v>
      </c>
      <c r="T1382" s="12" t="s">
        <v>70</v>
      </c>
      <c r="U1382" s="1" t="str">
        <f t="shared" si="146"/>
        <v/>
      </c>
      <c r="V1382" s="1" t="str">
        <f t="shared" si="147"/>
        <v/>
      </c>
      <c r="W1382" s="1" t="str">
        <f t="shared" si="148"/>
        <v/>
      </c>
      <c r="X1382" s="1">
        <v>3</v>
      </c>
      <c r="Y1382" s="11">
        <v>3863726949.3648038</v>
      </c>
      <c r="Z1382" s="16">
        <v>1255.2371288276549</v>
      </c>
      <c r="AA1382" s="17">
        <v>6.6944572874034094</v>
      </c>
      <c r="AB1382" s="17">
        <v>442338878.41369599</v>
      </c>
      <c r="AC1382" s="14">
        <v>2335929059.5246949</v>
      </c>
      <c r="AD1382" s="26">
        <v>544422199.93194079</v>
      </c>
      <c r="AE1382" s="17">
        <v>3155848781.3983674</v>
      </c>
      <c r="AF1382" s="17">
        <v>2.6244986773257493</v>
      </c>
      <c r="AG1382" s="17">
        <v>27140032.000000004</v>
      </c>
      <c r="AH1382" s="14"/>
      <c r="AI1382" s="16"/>
      <c r="AJ1382" s="22">
        <f t="shared" si="151"/>
        <v>4642008078.7175732</v>
      </c>
      <c r="AK1382" s="1">
        <f t="shared" si="145"/>
        <v>25.845456936632779</v>
      </c>
      <c r="AL1382" s="1" t="str">
        <f t="shared" si="149"/>
        <v/>
      </c>
    </row>
    <row r="1383" spans="1:38">
      <c r="A1383" s="16" t="s">
        <v>78</v>
      </c>
      <c r="B1383" t="s">
        <v>141</v>
      </c>
      <c r="C1383">
        <v>28</v>
      </c>
      <c r="D1383">
        <v>38</v>
      </c>
      <c r="E1383" s="14"/>
      <c r="F1383" s="1">
        <v>0</v>
      </c>
      <c r="G1383" s="14">
        <v>1964</v>
      </c>
      <c r="H1383" s="11" t="s">
        <v>70</v>
      </c>
      <c r="I1383" s="11" t="s">
        <v>70</v>
      </c>
      <c r="J1383" s="11" t="s">
        <v>70</v>
      </c>
      <c r="K1383" s="11" t="s">
        <v>70</v>
      </c>
      <c r="L1383" s="11" t="s">
        <v>70</v>
      </c>
      <c r="M1383" s="12" t="s">
        <v>70</v>
      </c>
      <c r="N1383" s="12" t="s">
        <v>70</v>
      </c>
      <c r="O1383" s="12" t="s">
        <v>70</v>
      </c>
      <c r="P1383" s="12" t="s">
        <v>70</v>
      </c>
      <c r="Q1383" s="12" t="s">
        <v>70</v>
      </c>
      <c r="R1383" s="12">
        <v>133580000</v>
      </c>
      <c r="S1383" s="12" t="s">
        <v>70</v>
      </c>
      <c r="T1383" s="12" t="s">
        <v>70</v>
      </c>
      <c r="U1383" s="1" t="str">
        <f t="shared" si="146"/>
        <v/>
      </c>
      <c r="V1383" s="1" t="str">
        <f t="shared" si="147"/>
        <v/>
      </c>
      <c r="W1383" s="1" t="str">
        <f t="shared" si="148"/>
        <v/>
      </c>
      <c r="X1383" s="1">
        <v>4</v>
      </c>
      <c r="Y1383" s="11">
        <v>3358134142.7632337</v>
      </c>
      <c r="Z1383" s="16">
        <v>1316.3488464593847</v>
      </c>
      <c r="AA1383" s="17">
        <v>4.8685396749541496</v>
      </c>
      <c r="AB1383" s="17">
        <v>298238418.05058324</v>
      </c>
      <c r="AC1383" s="14">
        <v>2118117355.0149462</v>
      </c>
      <c r="AD1383" s="26">
        <v>394230489.0969106</v>
      </c>
      <c r="AE1383" s="17">
        <v>2833157852.8428912</v>
      </c>
      <c r="AF1383" s="17">
        <v>2.5352788908212642</v>
      </c>
      <c r="AG1383" s="17">
        <v>27836904.000000004</v>
      </c>
      <c r="AH1383" s="14"/>
      <c r="AI1383" s="16"/>
      <c r="AJ1383" s="22">
        <f t="shared" si="151"/>
        <v>4915189691.8487806</v>
      </c>
      <c r="AK1383" s="1">
        <f t="shared" si="145"/>
        <v>26.220301287529772</v>
      </c>
      <c r="AL1383" s="1" t="str">
        <f t="shared" si="149"/>
        <v/>
      </c>
    </row>
    <row r="1384" spans="1:38">
      <c r="A1384" s="16" t="s">
        <v>78</v>
      </c>
      <c r="B1384" t="s">
        <v>141</v>
      </c>
      <c r="C1384">
        <v>28</v>
      </c>
      <c r="D1384">
        <v>38</v>
      </c>
      <c r="E1384" s="14"/>
      <c r="F1384" s="1">
        <v>0</v>
      </c>
      <c r="G1384" s="14">
        <v>1965</v>
      </c>
      <c r="H1384" s="11" t="s">
        <v>70</v>
      </c>
      <c r="I1384" s="11" t="s">
        <v>70</v>
      </c>
      <c r="J1384" s="11" t="s">
        <v>70</v>
      </c>
      <c r="K1384" s="11" t="s">
        <v>70</v>
      </c>
      <c r="L1384" s="11" t="s">
        <v>70</v>
      </c>
      <c r="M1384" s="12" t="s">
        <v>70</v>
      </c>
      <c r="N1384" s="12" t="s">
        <v>70</v>
      </c>
      <c r="O1384" s="12" t="s">
        <v>70</v>
      </c>
      <c r="P1384" s="12" t="s">
        <v>70</v>
      </c>
      <c r="Q1384" s="12" t="s">
        <v>70</v>
      </c>
      <c r="R1384" s="12">
        <v>142990000</v>
      </c>
      <c r="S1384" s="12" t="s">
        <v>70</v>
      </c>
      <c r="T1384" s="12" t="s">
        <v>70</v>
      </c>
      <c r="U1384" s="1" t="str">
        <f t="shared" si="146"/>
        <v/>
      </c>
      <c r="V1384" s="1" t="str">
        <f t="shared" si="147"/>
        <v/>
      </c>
      <c r="W1384" s="1" t="str">
        <f t="shared" si="148"/>
        <v/>
      </c>
      <c r="X1384" s="1">
        <v>5</v>
      </c>
      <c r="Y1384" s="11">
        <v>3017614366.4650979</v>
      </c>
      <c r="Z1384" s="16">
        <v>1351.0306130617359</v>
      </c>
      <c r="AA1384" s="17">
        <v>2.6346941918653073</v>
      </c>
      <c r="AB1384" s="17">
        <v>295859394.56270945</v>
      </c>
      <c r="AC1384" s="14">
        <v>2705955951.4500256</v>
      </c>
      <c r="AD1384" s="26">
        <v>465408098.19426805</v>
      </c>
      <c r="AE1384" s="17">
        <v>2493381605.0826087</v>
      </c>
      <c r="AF1384" s="17">
        <v>2.4593542839686791</v>
      </c>
      <c r="AG1384" s="17">
        <v>28530000</v>
      </c>
      <c r="AH1384" s="14"/>
      <c r="AI1384" s="9"/>
      <c r="AJ1384" s="22">
        <f t="shared" si="151"/>
        <v>5325754765.781333</v>
      </c>
      <c r="AK1384" s="1">
        <f t="shared" si="145"/>
        <v>27.00806114472822</v>
      </c>
      <c r="AL1384" s="1" t="str">
        <f t="shared" si="149"/>
        <v/>
      </c>
    </row>
    <row r="1385" spans="1:38">
      <c r="A1385" s="16" t="s">
        <v>78</v>
      </c>
      <c r="B1385" t="s">
        <v>141</v>
      </c>
      <c r="C1385">
        <v>28</v>
      </c>
      <c r="D1385">
        <v>38</v>
      </c>
      <c r="E1385" s="14"/>
      <c r="F1385" s="1">
        <v>0</v>
      </c>
      <c r="G1385" s="14">
        <v>1966</v>
      </c>
      <c r="H1385" s="11" t="s">
        <v>70</v>
      </c>
      <c r="I1385" s="11" t="s">
        <v>70</v>
      </c>
      <c r="J1385" s="11" t="s">
        <v>70</v>
      </c>
      <c r="K1385" s="11" t="s">
        <v>70</v>
      </c>
      <c r="L1385" s="11" t="s">
        <v>70</v>
      </c>
      <c r="M1385" s="12" t="s">
        <v>70</v>
      </c>
      <c r="N1385" s="12" t="s">
        <v>70</v>
      </c>
      <c r="O1385" s="12" t="s">
        <v>70</v>
      </c>
      <c r="P1385" s="12" t="s">
        <v>70</v>
      </c>
      <c r="Q1385" s="12" t="s">
        <v>70</v>
      </c>
      <c r="R1385" s="12">
        <v>241810000</v>
      </c>
      <c r="S1385" s="12" t="s">
        <v>70</v>
      </c>
      <c r="T1385" s="12" t="s">
        <v>70</v>
      </c>
      <c r="U1385" s="1" t="str">
        <f t="shared" si="146"/>
        <v/>
      </c>
      <c r="V1385" s="1" t="str">
        <f t="shared" si="147"/>
        <v/>
      </c>
      <c r="W1385" s="1" t="str">
        <f t="shared" si="148"/>
        <v/>
      </c>
      <c r="X1385" s="1">
        <v>6</v>
      </c>
      <c r="Y1385" s="11">
        <v>3806043708.6991601</v>
      </c>
      <c r="Z1385" s="16">
        <v>1486.7718044156413</v>
      </c>
      <c r="AA1385" s="17">
        <v>10.047232834072162</v>
      </c>
      <c r="AB1385" s="17">
        <v>398985134.06719989</v>
      </c>
      <c r="AC1385" s="14">
        <v>4318705698.5142431</v>
      </c>
      <c r="AD1385" s="26">
        <v>806641421.65456259</v>
      </c>
      <c r="AE1385" s="17">
        <v>2947198809.9232774</v>
      </c>
      <c r="AF1385" s="17">
        <v>2.3819756918047661</v>
      </c>
      <c r="AG1385" s="17">
        <v>29217736.000000004</v>
      </c>
      <c r="AH1385" s="14"/>
      <c r="AI1385" s="16"/>
      <c r="AJ1385" s="22">
        <f t="shared" si="151"/>
        <v>6111211620.71138</v>
      </c>
      <c r="AK1385" s="1">
        <f t="shared" si="145"/>
        <v>28.021489164302228</v>
      </c>
      <c r="AL1385" s="1" t="str">
        <f t="shared" si="149"/>
        <v/>
      </c>
    </row>
    <row r="1386" spans="1:38">
      <c r="A1386" s="16" t="s">
        <v>78</v>
      </c>
      <c r="B1386" t="s">
        <v>141</v>
      </c>
      <c r="C1386">
        <v>28</v>
      </c>
      <c r="D1386">
        <v>38</v>
      </c>
      <c r="E1386" s="14"/>
      <c r="F1386" s="1">
        <v>0</v>
      </c>
      <c r="G1386" s="14">
        <v>1967</v>
      </c>
      <c r="H1386" s="11" t="s">
        <v>70</v>
      </c>
      <c r="I1386" s="11" t="s">
        <v>70</v>
      </c>
      <c r="J1386" s="11" t="s">
        <v>70</v>
      </c>
      <c r="K1386" s="11" t="s">
        <v>70</v>
      </c>
      <c r="L1386" s="11" t="s">
        <v>70</v>
      </c>
      <c r="M1386" s="12" t="s">
        <v>70</v>
      </c>
      <c r="N1386" s="12" t="s">
        <v>70</v>
      </c>
      <c r="O1386" s="12" t="s">
        <v>70</v>
      </c>
      <c r="P1386" s="12" t="s">
        <v>70</v>
      </c>
      <c r="Q1386" s="12" t="s">
        <v>70</v>
      </c>
      <c r="R1386" s="12">
        <v>353220000</v>
      </c>
      <c r="S1386" s="12" t="s">
        <v>70</v>
      </c>
      <c r="T1386" s="12" t="s">
        <v>70</v>
      </c>
      <c r="U1386" s="1" t="str">
        <f t="shared" si="146"/>
        <v/>
      </c>
      <c r="V1386" s="1" t="str">
        <f t="shared" si="147"/>
        <v/>
      </c>
      <c r="W1386" s="1" t="str">
        <f t="shared" si="148"/>
        <v/>
      </c>
      <c r="X1386" s="1">
        <v>7</v>
      </c>
      <c r="Y1386" s="11">
        <v>4702747059.3800087</v>
      </c>
      <c r="Z1386" s="16">
        <v>1541.5464301594102</v>
      </c>
      <c r="AA1386" s="17">
        <v>3.6841313227148191</v>
      </c>
      <c r="AB1386" s="17">
        <v>504963323.1833654</v>
      </c>
      <c r="AC1386" s="14">
        <v>5294733186.3784618</v>
      </c>
      <c r="AD1386" s="26">
        <v>1059419880.6637735</v>
      </c>
      <c r="AE1386" s="17">
        <v>3646018676.8093266</v>
      </c>
      <c r="AF1386" s="17">
        <v>2.3033326272079471</v>
      </c>
      <c r="AG1386" s="17">
        <v>29898527.999999996</v>
      </c>
      <c r="AH1386" s="14"/>
      <c r="AI1386" s="16"/>
      <c r="AJ1386" s="22">
        <f t="shared" si="151"/>
        <v>7116887478.6604681</v>
      </c>
      <c r="AK1386" s="1">
        <f t="shared" si="145"/>
        <v>28.932353011416417</v>
      </c>
      <c r="AL1386" s="1" t="str">
        <f t="shared" si="149"/>
        <v/>
      </c>
    </row>
    <row r="1387" spans="1:38">
      <c r="A1387" s="16" t="s">
        <v>78</v>
      </c>
      <c r="B1387" t="s">
        <v>141</v>
      </c>
      <c r="C1387">
        <v>28</v>
      </c>
      <c r="D1387">
        <v>38</v>
      </c>
      <c r="E1387" s="14"/>
      <c r="F1387" s="1">
        <v>0</v>
      </c>
      <c r="G1387" s="14">
        <v>1968</v>
      </c>
      <c r="H1387" s="11" t="s">
        <v>70</v>
      </c>
      <c r="I1387" s="11" t="s">
        <v>70</v>
      </c>
      <c r="J1387" s="11" t="s">
        <v>70</v>
      </c>
      <c r="K1387" s="11" t="s">
        <v>70</v>
      </c>
      <c r="L1387" s="11" t="s">
        <v>70</v>
      </c>
      <c r="M1387" s="12" t="s">
        <v>70</v>
      </c>
      <c r="N1387" s="12" t="s">
        <v>70</v>
      </c>
      <c r="O1387" s="12" t="s">
        <v>70</v>
      </c>
      <c r="P1387" s="12" t="s">
        <v>70</v>
      </c>
      <c r="Q1387" s="12" t="s">
        <v>70</v>
      </c>
      <c r="R1387" s="12">
        <v>387720000</v>
      </c>
      <c r="S1387" s="12" t="s">
        <v>70</v>
      </c>
      <c r="T1387" s="12" t="s">
        <v>70</v>
      </c>
      <c r="U1387" s="1" t="str">
        <f t="shared" si="146"/>
        <v/>
      </c>
      <c r="V1387" s="1" t="str">
        <f t="shared" si="147"/>
        <v/>
      </c>
      <c r="W1387" s="1" t="str">
        <f t="shared" si="148"/>
        <v/>
      </c>
      <c r="X1387" s="1">
        <v>8</v>
      </c>
      <c r="Y1387" s="11">
        <v>5955336766.306489</v>
      </c>
      <c r="Z1387" s="16">
        <v>1683.8209580442185</v>
      </c>
      <c r="AA1387" s="17">
        <v>9.2293378325358617</v>
      </c>
      <c r="AB1387" s="17">
        <v>657400437.70622814</v>
      </c>
      <c r="AC1387" s="14">
        <v>7274963398.0840101</v>
      </c>
      <c r="AD1387" s="26">
        <v>1559597901.0488851</v>
      </c>
      <c r="AE1387" s="17">
        <v>4486459397.3135738</v>
      </c>
      <c r="AF1387" s="17">
        <v>2.236532192284177</v>
      </c>
      <c r="AG1387" s="17">
        <v>30574751.999999996</v>
      </c>
      <c r="AH1387" s="14"/>
      <c r="AI1387" s="16"/>
      <c r="AJ1387" s="22">
        <f t="shared" si="151"/>
        <v>8705741744.8081379</v>
      </c>
      <c r="AK1387" s="1">
        <f t="shared" si="145"/>
        <v>30.26175958502807</v>
      </c>
      <c r="AL1387" s="1" t="str">
        <f t="shared" si="149"/>
        <v/>
      </c>
    </row>
    <row r="1388" spans="1:38">
      <c r="A1388" s="16" t="s">
        <v>78</v>
      </c>
      <c r="B1388" t="s">
        <v>141</v>
      </c>
      <c r="C1388">
        <v>28</v>
      </c>
      <c r="D1388">
        <v>38</v>
      </c>
      <c r="E1388" s="14"/>
      <c r="F1388" s="1">
        <v>0</v>
      </c>
      <c r="G1388" s="14">
        <v>1969</v>
      </c>
      <c r="H1388" s="11" t="s">
        <v>70</v>
      </c>
      <c r="I1388" s="11" t="s">
        <v>70</v>
      </c>
      <c r="J1388" s="11" t="s">
        <v>70</v>
      </c>
      <c r="K1388" s="11" t="s">
        <v>70</v>
      </c>
      <c r="L1388" s="11" t="s">
        <v>70</v>
      </c>
      <c r="M1388" s="12" t="s">
        <v>70</v>
      </c>
      <c r="N1388" s="12" t="s">
        <v>70</v>
      </c>
      <c r="O1388" s="12" t="s">
        <v>70</v>
      </c>
      <c r="P1388" s="12" t="s">
        <v>70</v>
      </c>
      <c r="Q1388" s="12" t="s">
        <v>70</v>
      </c>
      <c r="R1388" s="12">
        <v>549520000</v>
      </c>
      <c r="S1388" s="12" t="s">
        <v>70</v>
      </c>
      <c r="T1388" s="12" t="s">
        <v>70</v>
      </c>
      <c r="U1388" s="1" t="str">
        <f t="shared" si="146"/>
        <v/>
      </c>
      <c r="V1388" s="1" t="str">
        <f t="shared" si="147"/>
        <v/>
      </c>
      <c r="W1388" s="1" t="str">
        <f t="shared" si="148"/>
        <v/>
      </c>
      <c r="X1388" s="1">
        <v>9</v>
      </c>
      <c r="Y1388" s="11">
        <v>7475692343.9184132</v>
      </c>
      <c r="Z1388" s="16">
        <v>1879.8000292803326</v>
      </c>
      <c r="AA1388" s="17">
        <v>11.638949515377604</v>
      </c>
      <c r="AB1388" s="17">
        <v>805957043.88160741</v>
      </c>
      <c r="AC1388" s="14">
        <v>9079154320.8088112</v>
      </c>
      <c r="AD1388" s="26">
        <v>2010945213.8813193</v>
      </c>
      <c r="AE1388" s="17">
        <v>5369267070.4933023</v>
      </c>
      <c r="AF1388" s="17">
        <v>2.1805893086941479</v>
      </c>
      <c r="AG1388" s="17">
        <v>31248784.000000004</v>
      </c>
      <c r="AH1388" s="14"/>
      <c r="AI1388" s="16"/>
      <c r="AJ1388" s="22">
        <f t="shared" si="151"/>
        <v>10896853816.820408</v>
      </c>
      <c r="AK1388" s="1">
        <f t="shared" si="145"/>
        <v>32.175033361966946</v>
      </c>
      <c r="AL1388" s="1" t="str">
        <f t="shared" si="149"/>
        <v/>
      </c>
    </row>
    <row r="1389" spans="1:38">
      <c r="A1389" s="16" t="s">
        <v>78</v>
      </c>
      <c r="B1389" t="s">
        <v>141</v>
      </c>
      <c r="C1389">
        <v>28</v>
      </c>
      <c r="D1389">
        <v>38</v>
      </c>
      <c r="E1389" s="14"/>
      <c r="F1389" s="1">
        <v>0</v>
      </c>
      <c r="G1389" s="14">
        <v>1970</v>
      </c>
      <c r="H1389" s="11" t="s">
        <v>69</v>
      </c>
      <c r="I1389" s="11" t="s">
        <v>69</v>
      </c>
      <c r="J1389" s="11"/>
      <c r="K1389" s="11" t="s">
        <v>69</v>
      </c>
      <c r="L1389" s="11" t="s">
        <v>69</v>
      </c>
      <c r="M1389" s="12" t="s">
        <v>69</v>
      </c>
      <c r="N1389" s="12" t="s">
        <v>69</v>
      </c>
      <c r="O1389" s="12"/>
      <c r="P1389" s="12" t="s">
        <v>69</v>
      </c>
      <c r="Q1389" s="12" t="s">
        <v>69</v>
      </c>
      <c r="R1389" s="12" t="s">
        <v>69</v>
      </c>
      <c r="S1389" s="12" t="s">
        <v>70</v>
      </c>
      <c r="T1389" s="12" t="s">
        <v>70</v>
      </c>
      <c r="U1389" s="1" t="str">
        <f t="shared" si="146"/>
        <v/>
      </c>
      <c r="V1389" s="1" t="str">
        <f t="shared" si="147"/>
        <v/>
      </c>
      <c r="W1389" s="1" t="str">
        <f t="shared" si="148"/>
        <v/>
      </c>
      <c r="X1389" s="1">
        <v>10</v>
      </c>
      <c r="Y1389" s="11">
        <v>8899729520.8655338</v>
      </c>
      <c r="Z1389" s="16">
        <v>1993.6482987888282</v>
      </c>
      <c r="AA1389" s="17">
        <v>6.0564032202979519</v>
      </c>
      <c r="AB1389" s="17">
        <v>868109222.05048943</v>
      </c>
      <c r="AC1389" s="14">
        <v>9167768867.7702255</v>
      </c>
      <c r="AD1389" s="26">
        <v>2274922720.2472954</v>
      </c>
      <c r="AE1389" s="17">
        <v>6628348789.2838745</v>
      </c>
      <c r="AF1389" s="17">
        <v>2.1346289702385146</v>
      </c>
      <c r="AG1389" s="17">
        <v>31923000</v>
      </c>
      <c r="AH1389" s="14"/>
      <c r="AI1389" s="16"/>
      <c r="AJ1389" s="22">
        <f t="shared" si="151"/>
        <v>13318688504.081446</v>
      </c>
      <c r="AK1389" s="1">
        <f t="shared" si="145"/>
        <v>33.967519672601057</v>
      </c>
      <c r="AL1389" s="1" t="str">
        <f t="shared" si="149"/>
        <v/>
      </c>
    </row>
    <row r="1390" spans="1:38">
      <c r="A1390" s="16" t="s">
        <v>78</v>
      </c>
      <c r="B1390" t="s">
        <v>141</v>
      </c>
      <c r="C1390">
        <v>28</v>
      </c>
      <c r="D1390">
        <v>38</v>
      </c>
      <c r="E1390" s="14"/>
      <c r="F1390" s="1">
        <v>0</v>
      </c>
      <c r="G1390" s="14">
        <v>1971</v>
      </c>
      <c r="H1390" s="3">
        <v>6059562.1407385366</v>
      </c>
      <c r="I1390" s="3">
        <v>0</v>
      </c>
      <c r="J1390" s="3">
        <v>0</v>
      </c>
      <c r="K1390" s="3">
        <v>218878060.29143107</v>
      </c>
      <c r="L1390" s="3">
        <v>0</v>
      </c>
      <c r="M1390" s="4">
        <v>175423000</v>
      </c>
      <c r="N1390" s="4">
        <v>0</v>
      </c>
      <c r="O1390" s="4">
        <v>0</v>
      </c>
      <c r="P1390" s="4">
        <v>3615839480.5727758</v>
      </c>
      <c r="Q1390" s="4">
        <v>0</v>
      </c>
      <c r="R1390" s="4">
        <v>433512500</v>
      </c>
      <c r="S1390" s="12" t="s">
        <v>70</v>
      </c>
      <c r="T1390" s="12" t="s">
        <v>70</v>
      </c>
      <c r="U1390" s="1">
        <f t="shared" si="146"/>
        <v>658450122.43216968</v>
      </c>
      <c r="V1390" s="1">
        <f t="shared" si="147"/>
        <v>3791262480.5727758</v>
      </c>
      <c r="W1390" s="1">
        <f t="shared" si="148"/>
        <v>-3132812358.1406059</v>
      </c>
      <c r="X1390" s="1">
        <v>11</v>
      </c>
      <c r="Y1390" s="11">
        <v>9851361083.1052856</v>
      </c>
      <c r="Z1390" s="16">
        <v>2113.436575881849</v>
      </c>
      <c r="AA1390" s="17">
        <v>6.0084959401211222</v>
      </c>
      <c r="AB1390" s="17">
        <v>987469393.63387597</v>
      </c>
      <c r="AC1390" s="14">
        <v>9592391793.5656929</v>
      </c>
      <c r="AD1390" s="26">
        <v>2263862883.479764</v>
      </c>
      <c r="AE1390" s="17">
        <v>7431657784.8192425</v>
      </c>
      <c r="AF1390" s="17">
        <v>2.0857183449936412</v>
      </c>
      <c r="AG1390" s="17">
        <v>32595816</v>
      </c>
      <c r="AH1390" s="14"/>
      <c r="AI1390" s="3"/>
      <c r="AJ1390" s="22">
        <f t="shared" si="151"/>
        <v>15749608441.569935</v>
      </c>
      <c r="AK1390" s="1">
        <f t="shared" si="145"/>
        <v>35.826641843319187</v>
      </c>
      <c r="AL1390" s="1">
        <f t="shared" si="149"/>
        <v>12616796083.429329</v>
      </c>
    </row>
    <row r="1391" spans="1:38">
      <c r="A1391" s="16" t="s">
        <v>78</v>
      </c>
      <c r="B1391" t="s">
        <v>141</v>
      </c>
      <c r="C1391">
        <v>28</v>
      </c>
      <c r="D1391">
        <v>38</v>
      </c>
      <c r="E1391" s="14"/>
      <c r="F1391" s="1">
        <v>0</v>
      </c>
      <c r="G1391" s="14">
        <v>1972</v>
      </c>
      <c r="H1391" s="3">
        <v>7851410.8967455057</v>
      </c>
      <c r="I1391" s="3">
        <v>0</v>
      </c>
      <c r="J1391" s="3">
        <v>0</v>
      </c>
      <c r="K1391" s="3">
        <v>537339963.00840604</v>
      </c>
      <c r="L1391" s="3">
        <v>0</v>
      </c>
      <c r="M1391" s="4">
        <v>235183000</v>
      </c>
      <c r="N1391" s="4">
        <v>0</v>
      </c>
      <c r="O1391" s="4">
        <v>0</v>
      </c>
      <c r="P1391" s="4">
        <v>4505688615.2951851</v>
      </c>
      <c r="Q1391" s="4">
        <v>0</v>
      </c>
      <c r="R1391" s="4">
        <v>522997600.00000006</v>
      </c>
      <c r="S1391" s="12" t="s">
        <v>70</v>
      </c>
      <c r="T1391" s="12" t="s">
        <v>70</v>
      </c>
      <c r="U1391" s="1">
        <f t="shared" si="146"/>
        <v>1068188973.9051516</v>
      </c>
      <c r="V1391" s="1">
        <f t="shared" si="147"/>
        <v>4740871615.2951851</v>
      </c>
      <c r="W1391" s="1">
        <f t="shared" si="148"/>
        <v>-3672682641.3900337</v>
      </c>
      <c r="X1391" s="1">
        <v>12</v>
      </c>
      <c r="Y1391" s="11">
        <v>10735574842.831327</v>
      </c>
      <c r="Z1391" s="16">
        <v>2163.4086052261323</v>
      </c>
      <c r="AA1391" s="17">
        <v>2.3644915543979295</v>
      </c>
      <c r="AB1391" s="17">
        <v>1110488940.9249408</v>
      </c>
      <c r="AC1391" s="14">
        <v>9756733302.5032139</v>
      </c>
      <c r="AD1391" s="26">
        <v>2277991295.2734861</v>
      </c>
      <c r="AE1391" s="17">
        <v>7887449413.3217955</v>
      </c>
      <c r="AF1391" s="17">
        <v>2.0341336360343205</v>
      </c>
      <c r="AG1391" s="17">
        <v>33265648</v>
      </c>
      <c r="AH1391" s="14"/>
      <c r="AI1391" s="16"/>
      <c r="AJ1391" s="22">
        <f t="shared" si="151"/>
        <v>17958759405.216156</v>
      </c>
      <c r="AK1391" s="1">
        <f t="shared" si="145"/>
        <v>37.156298267883685</v>
      </c>
      <c r="AL1391" s="1">
        <f t="shared" si="149"/>
        <v>14286076763.826122</v>
      </c>
    </row>
    <row r="1392" spans="1:38">
      <c r="A1392" s="16" t="s">
        <v>78</v>
      </c>
      <c r="B1392" t="s">
        <v>141</v>
      </c>
      <c r="C1392">
        <v>28</v>
      </c>
      <c r="D1392">
        <v>38</v>
      </c>
      <c r="E1392" s="14"/>
      <c r="F1392" s="1">
        <v>0</v>
      </c>
      <c r="G1392" s="14">
        <v>1973</v>
      </c>
      <c r="H1392" s="3">
        <v>10548593.005508164</v>
      </c>
      <c r="I1392" s="3">
        <v>0</v>
      </c>
      <c r="J1392" s="3">
        <v>0</v>
      </c>
      <c r="K1392" s="3">
        <v>646948276.8741616</v>
      </c>
      <c r="L1392" s="3">
        <v>0</v>
      </c>
      <c r="M1392" s="4">
        <v>330343000</v>
      </c>
      <c r="N1392" s="4">
        <v>0</v>
      </c>
      <c r="O1392" s="4">
        <v>0</v>
      </c>
      <c r="P1392" s="4">
        <v>5520038223.8629503</v>
      </c>
      <c r="Q1392" s="4">
        <v>0</v>
      </c>
      <c r="R1392" s="4">
        <v>884812700</v>
      </c>
      <c r="S1392" s="12" t="s">
        <v>70</v>
      </c>
      <c r="T1392" s="12" t="s">
        <v>70</v>
      </c>
      <c r="U1392" s="1">
        <f t="shared" si="146"/>
        <v>1542309569.8796697</v>
      </c>
      <c r="V1392" s="1">
        <f t="shared" si="147"/>
        <v>5850381223.8629503</v>
      </c>
      <c r="W1392" s="1">
        <f t="shared" si="148"/>
        <v>-4308071653.9832802</v>
      </c>
      <c r="X1392" s="1">
        <v>13</v>
      </c>
      <c r="Y1392" s="11">
        <v>13691504318.136171</v>
      </c>
      <c r="Z1392" s="16">
        <v>2375.9615491845975</v>
      </c>
      <c r="AA1392" s="17">
        <v>9.8249097948950777</v>
      </c>
      <c r="AB1392" s="17">
        <v>1202801767.4231775</v>
      </c>
      <c r="AC1392" s="14">
        <v>12317884677.735147</v>
      </c>
      <c r="AD1392" s="26">
        <v>3310403695.5211892</v>
      </c>
      <c r="AE1392" s="17">
        <v>9437889134.3643303</v>
      </c>
      <c r="AF1392" s="17">
        <v>1.9917885293724136</v>
      </c>
      <c r="AG1392" s="17">
        <v>33934872</v>
      </c>
      <c r="AH1392" s="14"/>
      <c r="AI1392" s="16"/>
      <c r="AJ1392" s="22">
        <f t="shared" si="151"/>
        <v>21551310750.545528</v>
      </c>
      <c r="AK1392" s="1">
        <f t="shared" si="145"/>
        <v>39.312558192376336</v>
      </c>
      <c r="AL1392" s="1">
        <f t="shared" si="149"/>
        <v>17243239096.562248</v>
      </c>
    </row>
    <row r="1393" spans="1:38">
      <c r="A1393" s="16" t="s">
        <v>78</v>
      </c>
      <c r="B1393" t="s">
        <v>141</v>
      </c>
      <c r="C1393">
        <v>28</v>
      </c>
      <c r="D1393">
        <v>38</v>
      </c>
      <c r="E1393" s="14"/>
      <c r="F1393" s="1">
        <v>0</v>
      </c>
      <c r="G1393" s="14">
        <v>1974</v>
      </c>
      <c r="H1393" s="3">
        <v>24076828.443612855</v>
      </c>
      <c r="I1393" s="3">
        <v>0</v>
      </c>
      <c r="J1393" s="3">
        <v>0</v>
      </c>
      <c r="K1393" s="3">
        <v>1317125916.1506937</v>
      </c>
      <c r="L1393" s="3">
        <v>0</v>
      </c>
      <c r="M1393" s="4">
        <v>424876000</v>
      </c>
      <c r="N1393" s="4">
        <v>0</v>
      </c>
      <c r="O1393" s="4">
        <v>0</v>
      </c>
      <c r="P1393" s="4">
        <v>7163295760.290061</v>
      </c>
      <c r="Q1393" s="4">
        <v>0</v>
      </c>
      <c r="R1393" s="4">
        <v>277189600</v>
      </c>
      <c r="S1393" s="12" t="s">
        <v>70</v>
      </c>
      <c r="T1393" s="12" t="s">
        <v>70</v>
      </c>
      <c r="U1393" s="1">
        <f t="shared" si="146"/>
        <v>1618392344.5943065</v>
      </c>
      <c r="V1393" s="1">
        <f t="shared" si="147"/>
        <v>7588171760.290061</v>
      </c>
      <c r="W1393" s="1">
        <f t="shared" si="148"/>
        <v>-5969779415.695755</v>
      </c>
      <c r="X1393" s="1">
        <v>14</v>
      </c>
      <c r="Y1393" s="11">
        <v>19229361880.980045</v>
      </c>
      <c r="Z1393" s="16">
        <v>2497.2285771455281</v>
      </c>
      <c r="AA1393" s="17">
        <v>5.1039137397887373</v>
      </c>
      <c r="AB1393" s="17">
        <v>1859717655.2031052</v>
      </c>
      <c r="AC1393" s="14">
        <v>14057595008.02343</v>
      </c>
      <c r="AD1393" s="26">
        <v>5204588721.0423517</v>
      </c>
      <c r="AE1393" s="17">
        <v>13241278710.411154</v>
      </c>
      <c r="AF1393" s="17">
        <v>1.9579989240683129</v>
      </c>
      <c r="AG1393" s="17">
        <v>34605864</v>
      </c>
      <c r="AH1393" s="14"/>
      <c r="AI1393" s="16"/>
      <c r="AJ1393" s="22">
        <f t="shared" si="151"/>
        <v>28143453190.480042</v>
      </c>
      <c r="AK1393" s="1">
        <f t="shared" si="145"/>
        <v>43.58713252795696</v>
      </c>
      <c r="AL1393" s="1">
        <f t="shared" si="149"/>
        <v>22173673774.784286</v>
      </c>
    </row>
    <row r="1394" spans="1:38">
      <c r="A1394" s="16" t="s">
        <v>78</v>
      </c>
      <c r="B1394" t="s">
        <v>141</v>
      </c>
      <c r="C1394">
        <v>28</v>
      </c>
      <c r="D1394">
        <v>38</v>
      </c>
      <c r="E1394" s="14"/>
      <c r="F1394" s="1">
        <v>0</v>
      </c>
      <c r="G1394" s="14">
        <v>1975</v>
      </c>
      <c r="H1394" s="3">
        <v>31238000</v>
      </c>
      <c r="I1394" s="3">
        <v>0</v>
      </c>
      <c r="J1394" s="3">
        <v>0</v>
      </c>
      <c r="K1394" s="3">
        <v>1900608228.913115</v>
      </c>
      <c r="L1394" s="3">
        <v>0</v>
      </c>
      <c r="M1394" s="4">
        <v>554964000</v>
      </c>
      <c r="N1394" s="4">
        <v>0</v>
      </c>
      <c r="O1394" s="4">
        <v>0</v>
      </c>
      <c r="P1394" s="4">
        <v>9129364886.3188648</v>
      </c>
      <c r="Q1394" s="4">
        <v>0</v>
      </c>
      <c r="R1394" s="4">
        <v>781321700</v>
      </c>
      <c r="S1394" s="12" t="s">
        <v>70</v>
      </c>
      <c r="T1394" s="12" t="s">
        <v>70</v>
      </c>
      <c r="U1394" s="1">
        <f t="shared" si="146"/>
        <v>2713167928.913115</v>
      </c>
      <c r="V1394" s="1">
        <f t="shared" si="147"/>
        <v>9684328886.3188648</v>
      </c>
      <c r="W1394" s="1">
        <f t="shared" si="148"/>
        <v>-6971160957.4057503</v>
      </c>
      <c r="X1394" s="1">
        <v>15</v>
      </c>
      <c r="Y1394" s="11">
        <v>21458884297.52066</v>
      </c>
      <c r="Z1394" s="17">
        <v>2595.1252577557675</v>
      </c>
      <c r="AA1394" s="17">
        <v>3.9202130516278686</v>
      </c>
      <c r="AB1394" s="17">
        <v>2406198347.1074381</v>
      </c>
      <c r="AC1394" s="14">
        <v>15315207301.012196</v>
      </c>
      <c r="AD1394" s="26">
        <v>5766528925.6198349</v>
      </c>
      <c r="AE1394" s="17">
        <v>14802272727.272728</v>
      </c>
      <c r="AF1394" s="17">
        <v>1.9321427935698625</v>
      </c>
      <c r="AG1394" s="17">
        <v>35281000</v>
      </c>
      <c r="AH1394" s="14"/>
      <c r="AI1394" s="16"/>
      <c r="AJ1394" s="22">
        <f t="shared" si="151"/>
        <v>36103598251.884781</v>
      </c>
      <c r="AK1394" s="1">
        <f t="shared" si="145"/>
        <v>48.94217953506363</v>
      </c>
      <c r="AL1394" s="1">
        <f t="shared" si="149"/>
        <v>29132437294.479031</v>
      </c>
    </row>
    <row r="1395" spans="1:38">
      <c r="A1395" s="16" t="s">
        <v>78</v>
      </c>
      <c r="B1395" t="s">
        <v>141</v>
      </c>
      <c r="C1395">
        <v>28</v>
      </c>
      <c r="D1395">
        <v>38</v>
      </c>
      <c r="E1395" s="14"/>
      <c r="F1395" s="1">
        <v>0</v>
      </c>
      <c r="G1395" s="14">
        <v>1976</v>
      </c>
      <c r="H1395" s="3">
        <v>37596338.823774897</v>
      </c>
      <c r="I1395" s="3">
        <v>6250000</v>
      </c>
      <c r="J1395" s="3">
        <v>0</v>
      </c>
      <c r="K1395" s="3">
        <v>2088146385.7741086</v>
      </c>
      <c r="L1395" s="3">
        <v>0</v>
      </c>
      <c r="M1395" s="4">
        <v>666252159.45496774</v>
      </c>
      <c r="N1395" s="4">
        <v>91760501.249999985</v>
      </c>
      <c r="O1395" s="4">
        <v>0</v>
      </c>
      <c r="P1395" s="4">
        <v>11230789368.304003</v>
      </c>
      <c r="Q1395" s="4">
        <v>0</v>
      </c>
      <c r="R1395" s="4">
        <v>1970012000</v>
      </c>
      <c r="S1395" s="12">
        <v>7814000000</v>
      </c>
      <c r="T1395" s="12">
        <v>-8404000000</v>
      </c>
      <c r="U1395" s="1">
        <f t="shared" si="146"/>
        <v>4102004724.5978832</v>
      </c>
      <c r="V1395" s="1">
        <f t="shared" si="147"/>
        <v>11988802029.00897</v>
      </c>
      <c r="W1395" s="1">
        <f t="shared" si="148"/>
        <v>-7886797304.411087</v>
      </c>
      <c r="X1395" s="1">
        <v>16</v>
      </c>
      <c r="Y1395" s="11">
        <v>29554752066.115704</v>
      </c>
      <c r="Z1395" s="17">
        <v>2824.0273082128597</v>
      </c>
      <c r="AA1395" s="17">
        <v>8.820462510354659</v>
      </c>
      <c r="AB1395" s="17">
        <v>3310743801.6528926</v>
      </c>
      <c r="AC1395" s="14">
        <v>18491795418.903271</v>
      </c>
      <c r="AD1395" s="26">
        <v>7547520661.1570244</v>
      </c>
      <c r="AE1395" s="17">
        <v>18856611570.247932</v>
      </c>
      <c r="AF1395" s="17">
        <v>1.5971097245705228</v>
      </c>
      <c r="AG1395" s="17">
        <v>35849000</v>
      </c>
      <c r="AH1395" s="14"/>
      <c r="AI1395" s="16"/>
      <c r="AJ1395" s="22">
        <f t="shared" si="151"/>
        <v>44027518092.063843</v>
      </c>
      <c r="AK1395" s="1">
        <f t="shared" si="145"/>
        <v>51.512945562407083</v>
      </c>
      <c r="AL1395" s="1">
        <f t="shared" si="149"/>
        <v>36140720787.652756</v>
      </c>
    </row>
    <row r="1396" spans="1:38">
      <c r="A1396" s="16" t="s">
        <v>78</v>
      </c>
      <c r="B1396" t="s">
        <v>141</v>
      </c>
      <c r="C1396">
        <v>28</v>
      </c>
      <c r="D1396">
        <v>38</v>
      </c>
      <c r="E1396" s="14"/>
      <c r="F1396" s="1">
        <v>0</v>
      </c>
      <c r="G1396" s="14">
        <v>1977</v>
      </c>
      <c r="H1396" s="3">
        <v>60791760.439276844</v>
      </c>
      <c r="I1396" s="3">
        <v>6250000</v>
      </c>
      <c r="J1396" s="3">
        <v>0</v>
      </c>
      <c r="K1396" s="3">
        <v>3576301434.730094</v>
      </c>
      <c r="L1396" s="3">
        <v>0</v>
      </c>
      <c r="M1396" s="4">
        <v>786348353.17584872</v>
      </c>
      <c r="N1396" s="4">
        <v>147472237.49999997</v>
      </c>
      <c r="O1396" s="4">
        <v>0</v>
      </c>
      <c r="P1396" s="4">
        <v>15568776390.51889</v>
      </c>
      <c r="Q1396" s="4">
        <v>0</v>
      </c>
      <c r="R1396" s="4">
        <v>2967096000</v>
      </c>
      <c r="S1396" s="12">
        <v>10046000000</v>
      </c>
      <c r="T1396" s="12">
        <v>-10523000000</v>
      </c>
      <c r="U1396" s="1">
        <f t="shared" si="146"/>
        <v>6610439195.1693707</v>
      </c>
      <c r="V1396" s="1">
        <f t="shared" si="147"/>
        <v>16502596981.194738</v>
      </c>
      <c r="W1396" s="1">
        <f t="shared" si="148"/>
        <v>-9892157786.0253677</v>
      </c>
      <c r="X1396" s="1">
        <v>17</v>
      </c>
      <c r="Y1396" s="11">
        <v>37926239669.421486</v>
      </c>
      <c r="Z1396" s="17">
        <v>3058.2492624689999</v>
      </c>
      <c r="AA1396" s="17">
        <v>8.2938983477593951</v>
      </c>
      <c r="AB1396" s="17">
        <v>4227272727.2727275</v>
      </c>
      <c r="AC1396" s="14">
        <v>24069990398.48468</v>
      </c>
      <c r="AD1396" s="26">
        <v>10798140495.867769</v>
      </c>
      <c r="AE1396" s="17">
        <v>22938636363.636364</v>
      </c>
      <c r="AF1396" s="17">
        <v>1.5582717989247283</v>
      </c>
      <c r="AG1396" s="17">
        <v>36412000</v>
      </c>
      <c r="AH1396" s="14"/>
      <c r="AI1396" s="16"/>
      <c r="AJ1396" s="22">
        <f t="shared" si="151"/>
        <v>56149348925.041039</v>
      </c>
      <c r="AK1396" s="1">
        <f t="shared" si="145"/>
        <v>55.272589361903854</v>
      </c>
      <c r="AL1396" s="1">
        <f t="shared" si="149"/>
        <v>46257191139.015671</v>
      </c>
    </row>
    <row r="1397" spans="1:38">
      <c r="A1397" s="16" t="s">
        <v>78</v>
      </c>
      <c r="B1397" t="s">
        <v>141</v>
      </c>
      <c r="C1397">
        <v>28</v>
      </c>
      <c r="D1397">
        <v>38</v>
      </c>
      <c r="E1397" s="14"/>
      <c r="F1397" s="1">
        <v>0</v>
      </c>
      <c r="G1397" s="14">
        <v>1978</v>
      </c>
      <c r="H1397" s="3">
        <v>90943486.76779449</v>
      </c>
      <c r="I1397" s="3">
        <v>7500000</v>
      </c>
      <c r="J1397" s="3">
        <v>0</v>
      </c>
      <c r="K1397" s="3">
        <v>3887929699.3777223</v>
      </c>
      <c r="L1397" s="3">
        <v>0</v>
      </c>
      <c r="M1397" s="4">
        <v>928529067.38995814</v>
      </c>
      <c r="N1397" s="4">
        <v>188688837.49999997</v>
      </c>
      <c r="O1397" s="4">
        <v>0</v>
      </c>
      <c r="P1397" s="4">
        <v>18779744107.014206</v>
      </c>
      <c r="Q1397" s="4">
        <v>0</v>
      </c>
      <c r="R1397" s="4">
        <v>2763914000</v>
      </c>
      <c r="S1397" s="12">
        <v>12711000000</v>
      </c>
      <c r="T1397" s="12">
        <v>-14491000000</v>
      </c>
      <c r="U1397" s="1">
        <f t="shared" si="146"/>
        <v>6750287186.1455173</v>
      </c>
      <c r="V1397" s="1">
        <f t="shared" si="147"/>
        <v>19896962011.904163</v>
      </c>
      <c r="W1397" s="1">
        <f t="shared" si="148"/>
        <v>-13146674825.758646</v>
      </c>
      <c r="X1397" s="1">
        <v>18</v>
      </c>
      <c r="Y1397" s="11">
        <v>51125206611.570251</v>
      </c>
      <c r="Z1397" s="17">
        <v>3292.159772744174</v>
      </c>
      <c r="AA1397" s="17">
        <v>7.6485103142420741</v>
      </c>
      <c r="AB1397" s="17">
        <v>5364049586.7768593</v>
      </c>
      <c r="AC1397" s="14">
        <v>32355733946.124599</v>
      </c>
      <c r="AD1397" s="26">
        <v>16719008264.462811</v>
      </c>
      <c r="AE1397" s="17">
        <v>30274586776.859505</v>
      </c>
      <c r="AF1397" s="17">
        <v>1.5181332981053499</v>
      </c>
      <c r="AG1397" s="17">
        <v>36969000</v>
      </c>
      <c r="AH1397" s="14"/>
      <c r="AI1397" s="16"/>
      <c r="AJ1397" s="22">
        <f t="shared" si="151"/>
        <v>74984570246.524445</v>
      </c>
      <c r="AK1397" s="1">
        <f t="shared" si="145"/>
        <v>59.745581483247655</v>
      </c>
      <c r="AL1397" s="1">
        <f t="shared" si="149"/>
        <v>61837895420.7658</v>
      </c>
    </row>
    <row r="1398" spans="1:38">
      <c r="A1398" s="16" t="s">
        <v>78</v>
      </c>
      <c r="B1398" t="s">
        <v>141</v>
      </c>
      <c r="C1398">
        <v>28</v>
      </c>
      <c r="D1398">
        <v>38</v>
      </c>
      <c r="E1398" s="14"/>
      <c r="F1398" s="1">
        <v>0</v>
      </c>
      <c r="G1398" s="14">
        <v>1979</v>
      </c>
      <c r="H1398" s="3">
        <v>115693578.47494447</v>
      </c>
      <c r="I1398" s="3">
        <v>12500000</v>
      </c>
      <c r="J1398" s="3">
        <v>0</v>
      </c>
      <c r="K1398" s="3">
        <v>4793768418.7765961</v>
      </c>
      <c r="L1398" s="3">
        <v>0</v>
      </c>
      <c r="M1398" s="4">
        <v>1028211860.6904242</v>
      </c>
      <c r="N1398" s="4">
        <v>131852399.99999999</v>
      </c>
      <c r="O1398" s="4">
        <v>0</v>
      </c>
      <c r="P1398" s="4">
        <v>24841094272.223698</v>
      </c>
      <c r="Q1398" s="4">
        <v>0</v>
      </c>
      <c r="R1398" s="4">
        <v>2959163000</v>
      </c>
      <c r="S1398" s="12">
        <v>14705000000</v>
      </c>
      <c r="T1398" s="12">
        <v>-19100000000</v>
      </c>
      <c r="U1398" s="1">
        <f t="shared" si="146"/>
        <v>7881124997.2515402</v>
      </c>
      <c r="V1398" s="1">
        <f t="shared" si="147"/>
        <v>26001158532.914124</v>
      </c>
      <c r="W1398" s="1">
        <f t="shared" si="148"/>
        <v>-18120033535.662582</v>
      </c>
      <c r="X1398" s="1">
        <v>19</v>
      </c>
      <c r="Y1398" s="11">
        <v>65561776859.504135</v>
      </c>
      <c r="Z1398" s="17">
        <v>3462.5492385999682</v>
      </c>
      <c r="AA1398" s="17">
        <v>5.1756135065633941</v>
      </c>
      <c r="AB1398" s="17">
        <v>6813429752.0661154</v>
      </c>
      <c r="AC1398" s="14">
        <v>35602144997.002136</v>
      </c>
      <c r="AD1398" s="26">
        <v>22234090909.090908</v>
      </c>
      <c r="AE1398" s="17">
        <v>39074793388.429749</v>
      </c>
      <c r="AF1398" s="17">
        <v>1.5167465244985048</v>
      </c>
      <c r="AG1398" s="17">
        <v>37534000</v>
      </c>
      <c r="AH1398" s="14"/>
      <c r="AI1398" s="16"/>
      <c r="AJ1398" s="22">
        <f t="shared" si="151"/>
        <v>100758403328.50565</v>
      </c>
      <c r="AK1398" s="1">
        <f t="shared" si="145"/>
        <v>65.172862266948485</v>
      </c>
      <c r="AL1398" s="1">
        <f t="shared" si="149"/>
        <v>82638369792.843063</v>
      </c>
    </row>
    <row r="1399" spans="1:38">
      <c r="A1399" s="16" t="s">
        <v>78</v>
      </c>
      <c r="B1399" t="s">
        <v>141</v>
      </c>
      <c r="C1399">
        <v>28</v>
      </c>
      <c r="D1399">
        <v>38</v>
      </c>
      <c r="E1399" s="14"/>
      <c r="F1399" s="1">
        <v>0</v>
      </c>
      <c r="G1399" s="14">
        <v>1980</v>
      </c>
      <c r="H1399" s="3">
        <v>134116533.68676783</v>
      </c>
      <c r="I1399" s="3">
        <v>28750000</v>
      </c>
      <c r="J1399" s="3">
        <v>0</v>
      </c>
      <c r="K1399" s="3">
        <v>6141642836.4315338</v>
      </c>
      <c r="L1399" s="3">
        <v>0</v>
      </c>
      <c r="M1399" s="4">
        <v>867000000</v>
      </c>
      <c r="N1399" s="4">
        <v>76402446.25</v>
      </c>
      <c r="O1399" s="4">
        <v>0</v>
      </c>
      <c r="P1399" s="4">
        <v>31998638590.010864</v>
      </c>
      <c r="Q1399" s="4">
        <v>0</v>
      </c>
      <c r="R1399" s="4">
        <v>2924863000</v>
      </c>
      <c r="S1399" s="12">
        <v>17245300000</v>
      </c>
      <c r="T1399" s="12">
        <v>-21858500000</v>
      </c>
      <c r="U1399" s="1">
        <f t="shared" si="146"/>
        <v>9229372370.1183014</v>
      </c>
      <c r="V1399" s="1">
        <f t="shared" si="147"/>
        <v>32942041036.260864</v>
      </c>
      <c r="W1399" s="1">
        <f t="shared" si="148"/>
        <v>-23712668666.142563</v>
      </c>
      <c r="X1399" s="1">
        <v>20</v>
      </c>
      <c r="Y1399" s="11">
        <v>63834351283.275444</v>
      </c>
      <c r="Z1399" s="17">
        <v>3358.2290201903579</v>
      </c>
      <c r="AA1399" s="17">
        <v>-3.0128154495729405</v>
      </c>
      <c r="AB1399" s="17">
        <v>7943960620.976903</v>
      </c>
      <c r="AC1399" s="14">
        <v>31787112325.200569</v>
      </c>
      <c r="AD1399" s="26">
        <v>20565003374.874474</v>
      </c>
      <c r="AE1399" s="17">
        <v>39923283341.290359</v>
      </c>
      <c r="AF1399" s="17">
        <v>1.5596816206298614</v>
      </c>
      <c r="AG1399" s="17">
        <v>38124000</v>
      </c>
      <c r="AH1399" s="14"/>
      <c r="AI1399" s="16"/>
      <c r="AJ1399" s="22">
        <f t="shared" si="151"/>
        <v>126568970380.64728</v>
      </c>
      <c r="AK1399" s="1">
        <f t="shared" si="145"/>
        <v>71.4227229151995</v>
      </c>
      <c r="AL1399" s="1">
        <f t="shared" si="149"/>
        <v>102856301714.50471</v>
      </c>
    </row>
    <row r="1400" spans="1:38">
      <c r="A1400" s="16" t="s">
        <v>78</v>
      </c>
      <c r="B1400" t="s">
        <v>141</v>
      </c>
      <c r="C1400">
        <v>28</v>
      </c>
      <c r="D1400">
        <v>38</v>
      </c>
      <c r="E1400" s="14"/>
      <c r="F1400" s="1">
        <v>0</v>
      </c>
      <c r="G1400" s="14">
        <v>1981</v>
      </c>
      <c r="H1400" s="3">
        <v>171501370.43131086</v>
      </c>
      <c r="I1400" s="3">
        <v>55000000</v>
      </c>
      <c r="J1400" s="3">
        <v>0</v>
      </c>
      <c r="K1400" s="3">
        <v>6777402728.7719469</v>
      </c>
      <c r="L1400" s="3">
        <v>0</v>
      </c>
      <c r="M1400" s="4">
        <v>969000000</v>
      </c>
      <c r="N1400" s="4">
        <v>107601253.74999999</v>
      </c>
      <c r="O1400" s="4">
        <v>0</v>
      </c>
      <c r="P1400" s="4">
        <v>35808122009.401207</v>
      </c>
      <c r="Q1400" s="4">
        <v>0</v>
      </c>
      <c r="R1400" s="4">
        <v>2681694000</v>
      </c>
      <c r="S1400" s="12">
        <v>20747300000</v>
      </c>
      <c r="T1400" s="12">
        <v>-24596100000</v>
      </c>
      <c r="U1400" s="1">
        <f t="shared" si="146"/>
        <v>9685598099.2032585</v>
      </c>
      <c r="V1400" s="1">
        <f t="shared" si="147"/>
        <v>36884723263.151207</v>
      </c>
      <c r="W1400" s="1">
        <f t="shared" si="148"/>
        <v>-27199125163.947948</v>
      </c>
      <c r="X1400" s="1">
        <v>21</v>
      </c>
      <c r="Y1400" s="11">
        <v>71469245114.018478</v>
      </c>
      <c r="Z1400" s="17">
        <v>3510.0477415189644</v>
      </c>
      <c r="AA1400" s="17">
        <v>4.5207971349136926</v>
      </c>
      <c r="AB1400" s="17">
        <v>8926038500.5065861</v>
      </c>
      <c r="AC1400" s="14">
        <v>30804438935.001999</v>
      </c>
      <c r="AD1400" s="26">
        <v>20089129700.600563</v>
      </c>
      <c r="AE1400" s="17">
        <v>44395401083.652702</v>
      </c>
      <c r="AF1400" s="17">
        <v>1.55897336704709</v>
      </c>
      <c r="AG1400" s="17">
        <v>38723000</v>
      </c>
      <c r="AH1400" s="14"/>
      <c r="AI1400" s="16"/>
      <c r="AJ1400" s="22">
        <f t="shared" si="151"/>
        <v>153096893325.98932</v>
      </c>
      <c r="AK1400" s="1">
        <f t="shared" si="145"/>
        <v>78.183465064019558</v>
      </c>
      <c r="AL1400" s="1">
        <f t="shared" si="149"/>
        <v>125897768162.04137</v>
      </c>
    </row>
    <row r="1401" spans="1:38">
      <c r="A1401" s="16" t="s">
        <v>78</v>
      </c>
      <c r="B1401" t="s">
        <v>141</v>
      </c>
      <c r="C1401">
        <v>28</v>
      </c>
      <c r="D1401">
        <v>38</v>
      </c>
      <c r="E1401" s="14"/>
      <c r="F1401" s="1">
        <v>0</v>
      </c>
      <c r="G1401" s="14">
        <v>1982</v>
      </c>
      <c r="H1401" s="3">
        <v>311073893.70763707</v>
      </c>
      <c r="I1401" s="3">
        <v>80000000</v>
      </c>
      <c r="J1401" s="3">
        <v>0</v>
      </c>
      <c r="K1401" s="3">
        <v>7824325499.0815639</v>
      </c>
      <c r="L1401" s="3">
        <v>0</v>
      </c>
      <c r="M1401" s="4">
        <v>1038000000</v>
      </c>
      <c r="N1401" s="4">
        <v>110326605</v>
      </c>
      <c r="O1401" s="4">
        <v>0</v>
      </c>
      <c r="P1401" s="4">
        <v>40519285340.20752</v>
      </c>
      <c r="Q1401" s="4">
        <v>0</v>
      </c>
      <c r="R1401" s="4">
        <v>2807316000</v>
      </c>
      <c r="S1401" s="12">
        <v>20934400000</v>
      </c>
      <c r="T1401" s="12">
        <v>-23761600000</v>
      </c>
      <c r="U1401" s="1">
        <f t="shared" si="146"/>
        <v>11022715392.7892</v>
      </c>
      <c r="V1401" s="1">
        <f t="shared" si="147"/>
        <v>41667611945.20752</v>
      </c>
      <c r="W1401" s="1">
        <f t="shared" si="148"/>
        <v>-30644896552.41832</v>
      </c>
      <c r="X1401" s="1">
        <v>22</v>
      </c>
      <c r="Y1401" s="11">
        <v>76218197734.858017</v>
      </c>
      <c r="Z1401" s="17">
        <v>3709.3975458529667</v>
      </c>
      <c r="AA1401" s="17">
        <v>5.6794043561280603</v>
      </c>
      <c r="AB1401" s="17">
        <v>9444657219.4561462</v>
      </c>
      <c r="AC1401" s="14">
        <v>34228871815.020523</v>
      </c>
      <c r="AD1401" s="26">
        <v>21799803031.132023</v>
      </c>
      <c r="AE1401" s="17">
        <v>46721425835.749847</v>
      </c>
      <c r="AF1401" s="17">
        <v>1.5452138991515003</v>
      </c>
      <c r="AG1401" s="17">
        <v>39326000</v>
      </c>
      <c r="AH1401" s="14"/>
      <c r="AI1401" s="16"/>
      <c r="AJ1401" s="22">
        <f t="shared" si="151"/>
        <v>176964240586.84872</v>
      </c>
      <c r="AK1401" s="1">
        <f t="shared" si="145"/>
        <v>82.540956030541196</v>
      </c>
      <c r="AL1401" s="1">
        <f t="shared" si="149"/>
        <v>146319344034.43042</v>
      </c>
    </row>
    <row r="1402" spans="1:38">
      <c r="A1402" s="16" t="s">
        <v>78</v>
      </c>
      <c r="B1402" t="s">
        <v>141</v>
      </c>
      <c r="C1402">
        <v>28</v>
      </c>
      <c r="D1402">
        <v>38</v>
      </c>
      <c r="E1402" s="14"/>
      <c r="F1402" s="1">
        <v>0</v>
      </c>
      <c r="G1402" s="14">
        <v>1983</v>
      </c>
      <c r="H1402" s="3">
        <v>431642783.90811521</v>
      </c>
      <c r="I1402" s="3">
        <v>121250000</v>
      </c>
      <c r="J1402" s="3">
        <v>0</v>
      </c>
      <c r="K1402" s="3">
        <v>8545568264.017786</v>
      </c>
      <c r="L1402" s="3">
        <v>0</v>
      </c>
      <c r="M1402" s="4">
        <v>1107000000</v>
      </c>
      <c r="N1402" s="4">
        <v>99318081.249999985</v>
      </c>
      <c r="O1402" s="4">
        <v>0</v>
      </c>
      <c r="P1402" s="4">
        <v>48361172989.798859</v>
      </c>
      <c r="Q1402" s="4">
        <v>0</v>
      </c>
      <c r="R1402" s="4">
        <v>2346696000</v>
      </c>
      <c r="S1402" s="12">
        <v>23271600000</v>
      </c>
      <c r="T1402" s="12">
        <v>-25120100000</v>
      </c>
      <c r="U1402" s="1">
        <f t="shared" si="146"/>
        <v>11445157047.925901</v>
      </c>
      <c r="V1402" s="1">
        <f t="shared" si="147"/>
        <v>49567491071.048859</v>
      </c>
      <c r="W1402" s="1">
        <f t="shared" si="148"/>
        <v>-38122334023.122955</v>
      </c>
      <c r="X1402" s="1">
        <v>23</v>
      </c>
      <c r="Y1402" s="11">
        <v>84510602642.603928</v>
      </c>
      <c r="Z1402" s="17">
        <v>4048.9532305027255</v>
      </c>
      <c r="AA1402" s="17">
        <v>9.1539308055394315</v>
      </c>
      <c r="AB1402" s="17">
        <v>9991492104.4150829</v>
      </c>
      <c r="AC1402" s="14">
        <v>40201219916.307945</v>
      </c>
      <c r="AD1402" s="26">
        <v>24948243635.19175</v>
      </c>
      <c r="AE1402" s="17">
        <v>49577570093.457947</v>
      </c>
      <c r="AF1402" s="17">
        <v>1.474104132327734</v>
      </c>
      <c r="AG1402" s="17">
        <v>39910000</v>
      </c>
      <c r="AH1402" s="14"/>
      <c r="AI1402" s="16"/>
      <c r="AJ1402" s="22">
        <f t="shared" si="151"/>
        <v>194835588366.73117</v>
      </c>
      <c r="AK1402" s="1">
        <f t="shared" si="145"/>
        <v>82.541769250536163</v>
      </c>
      <c r="AL1402" s="1">
        <f t="shared" si="149"/>
        <v>156713254343.60822</v>
      </c>
    </row>
    <row r="1403" spans="1:38">
      <c r="A1403" s="16" t="s">
        <v>78</v>
      </c>
      <c r="B1403" t="s">
        <v>141</v>
      </c>
      <c r="C1403">
        <v>28</v>
      </c>
      <c r="D1403">
        <v>38</v>
      </c>
      <c r="E1403" s="14"/>
      <c r="F1403" s="1">
        <v>0</v>
      </c>
      <c r="G1403" s="14">
        <v>1984</v>
      </c>
      <c r="H1403" s="3">
        <v>453346532.32800043</v>
      </c>
      <c r="I1403" s="3">
        <v>131250000</v>
      </c>
      <c r="J1403" s="3">
        <v>0</v>
      </c>
      <c r="K1403" s="3">
        <v>8154884111.8228989</v>
      </c>
      <c r="L1403" s="3">
        <v>0</v>
      </c>
      <c r="M1403" s="4">
        <v>1217000000</v>
      </c>
      <c r="N1403" s="4">
        <v>138432162.49999997</v>
      </c>
      <c r="O1403" s="4">
        <v>0</v>
      </c>
      <c r="P1403" s="4">
        <v>49172367868.55188</v>
      </c>
      <c r="Q1403" s="4">
        <v>0</v>
      </c>
      <c r="R1403" s="4">
        <v>2753608000</v>
      </c>
      <c r="S1403" s="12">
        <v>26486100000</v>
      </c>
      <c r="T1403" s="12">
        <v>-27575200000</v>
      </c>
      <c r="U1403" s="1">
        <f t="shared" si="146"/>
        <v>11493088644.1509</v>
      </c>
      <c r="V1403" s="1">
        <f t="shared" si="147"/>
        <v>50527800031.05188</v>
      </c>
      <c r="W1403" s="1">
        <f t="shared" si="148"/>
        <v>-39034711386.900978</v>
      </c>
      <c r="X1403" s="1">
        <v>24</v>
      </c>
      <c r="Y1403" s="11">
        <v>93210997791.508469</v>
      </c>
      <c r="Z1403" s="17">
        <v>4323.282069540357</v>
      </c>
      <c r="AA1403" s="17">
        <v>6.7753027367908345</v>
      </c>
      <c r="AB1403" s="17">
        <v>10367378843.147472</v>
      </c>
      <c r="AC1403" s="14">
        <v>44566041560.441673</v>
      </c>
      <c r="AD1403" s="26">
        <v>27182932578.972183</v>
      </c>
      <c r="AE1403" s="17">
        <v>53219806943.100327</v>
      </c>
      <c r="AF1403" s="17">
        <v>1.2351369730708213</v>
      </c>
      <c r="AG1403" s="17">
        <v>40406000</v>
      </c>
      <c r="AH1403" s="14"/>
      <c r="AI1403" s="16"/>
      <c r="AJ1403" s="22">
        <f t="shared" si="151"/>
        <v>215307215175.88428</v>
      </c>
      <c r="AK1403" s="1">
        <f t="shared" si="145"/>
        <v>83.01930817834085</v>
      </c>
      <c r="AL1403" s="1">
        <f t="shared" si="149"/>
        <v>176272503788.98331</v>
      </c>
    </row>
    <row r="1404" spans="1:38">
      <c r="A1404" s="16" t="s">
        <v>78</v>
      </c>
      <c r="B1404" t="s">
        <v>141</v>
      </c>
      <c r="C1404">
        <v>28</v>
      </c>
      <c r="D1404">
        <v>38</v>
      </c>
      <c r="E1404" s="14"/>
      <c r="F1404" s="1">
        <v>0</v>
      </c>
      <c r="G1404" s="14">
        <v>1985</v>
      </c>
      <c r="H1404" s="3">
        <v>1088895588.4148335</v>
      </c>
      <c r="I1404" s="3">
        <v>165000000</v>
      </c>
      <c r="J1404" s="3">
        <v>0</v>
      </c>
      <c r="K1404" s="3">
        <v>9616092945.6479816</v>
      </c>
      <c r="L1404" s="3">
        <v>0</v>
      </c>
      <c r="M1404" s="4">
        <v>1451000000</v>
      </c>
      <c r="N1404" s="4">
        <v>250842850</v>
      </c>
      <c r="O1404" s="4">
        <v>0</v>
      </c>
      <c r="P1404" s="4">
        <v>56723965081.482224</v>
      </c>
      <c r="Q1404" s="4">
        <v>0</v>
      </c>
      <c r="R1404" s="4">
        <v>2869321000</v>
      </c>
      <c r="S1404" s="12">
        <v>26632600000</v>
      </c>
      <c r="T1404" s="12">
        <v>-26652800000</v>
      </c>
      <c r="U1404" s="1">
        <f t="shared" si="146"/>
        <v>13739309534.062815</v>
      </c>
      <c r="V1404" s="1">
        <f t="shared" si="147"/>
        <v>58425807931.482224</v>
      </c>
      <c r="W1404" s="1">
        <f t="shared" si="148"/>
        <v>-44686498397.419411</v>
      </c>
      <c r="X1404" s="1">
        <v>25</v>
      </c>
      <c r="Y1404" s="11">
        <v>96619732879.703918</v>
      </c>
      <c r="Z1404" s="17">
        <v>4572.1129889480571</v>
      </c>
      <c r="AA1404" s="17">
        <v>5.7556022347196887</v>
      </c>
      <c r="AB1404" s="17">
        <v>10833888876.11779</v>
      </c>
      <c r="AC1404" s="14">
        <v>46915858638.504662</v>
      </c>
      <c r="AD1404" s="26">
        <v>27800050573.550034</v>
      </c>
      <c r="AE1404" s="17">
        <v>54711271005.264252</v>
      </c>
      <c r="AF1404" s="17">
        <v>0.98508406302057971</v>
      </c>
      <c r="AG1404" s="17">
        <v>40806000</v>
      </c>
      <c r="AH1404" s="14"/>
      <c r="AI1404" s="16"/>
      <c r="AJ1404" s="22">
        <f t="shared" si="151"/>
        <v>237082145364.28149</v>
      </c>
      <c r="AK1404" s="1">
        <f t="shared" si="145"/>
        <v>84.058447936084903</v>
      </c>
      <c r="AL1404" s="1">
        <f t="shared" si="149"/>
        <v>192395646966.86209</v>
      </c>
    </row>
    <row r="1405" spans="1:38">
      <c r="A1405" s="16" t="s">
        <v>78</v>
      </c>
      <c r="B1405" t="s">
        <v>141</v>
      </c>
      <c r="C1405">
        <v>28</v>
      </c>
      <c r="D1405">
        <v>38</v>
      </c>
      <c r="E1405" s="14"/>
      <c r="F1405" s="1">
        <v>0</v>
      </c>
      <c r="G1405" s="14">
        <v>1986</v>
      </c>
      <c r="H1405" s="3">
        <v>2438022905.2883449</v>
      </c>
      <c r="I1405" s="3">
        <v>183750000</v>
      </c>
      <c r="J1405" s="3">
        <v>0</v>
      </c>
      <c r="K1405" s="3">
        <v>10514679681.121538</v>
      </c>
      <c r="L1405" s="3">
        <v>0</v>
      </c>
      <c r="M1405" s="4">
        <v>1886000000</v>
      </c>
      <c r="N1405" s="4">
        <v>472093350</v>
      </c>
      <c r="O1405" s="4">
        <v>0</v>
      </c>
      <c r="P1405" s="4">
        <v>54968061952.410828</v>
      </c>
      <c r="Q1405" s="4">
        <v>0</v>
      </c>
      <c r="R1405" s="4">
        <v>3319583000</v>
      </c>
      <c r="S1405" s="12">
        <v>34128300000</v>
      </c>
      <c r="T1405" s="12">
        <v>-29829200000</v>
      </c>
      <c r="U1405" s="1">
        <f t="shared" si="146"/>
        <v>16456035586.409883</v>
      </c>
      <c r="V1405" s="1">
        <f t="shared" si="147"/>
        <v>57326155302.410828</v>
      </c>
      <c r="W1405" s="1">
        <f t="shared" si="148"/>
        <v>-40870119716.000946</v>
      </c>
      <c r="X1405" s="1">
        <v>26</v>
      </c>
      <c r="Y1405" s="11">
        <v>111305576039.48039</v>
      </c>
      <c r="Z1405" s="17">
        <v>5011.1980763522433</v>
      </c>
      <c r="AA1405" s="17">
        <v>9.6035484789103709</v>
      </c>
      <c r="AB1405" s="17">
        <v>12217482557.15015</v>
      </c>
      <c r="AC1405" s="14">
        <v>52323937948.023697</v>
      </c>
      <c r="AD1405" s="26">
        <v>31642407396.902828</v>
      </c>
      <c r="AE1405" s="17">
        <v>59622894094.957169</v>
      </c>
      <c r="AF1405" s="17">
        <v>0.92207019921594424</v>
      </c>
      <c r="AG1405" s="17">
        <v>41184000</v>
      </c>
      <c r="AH1405" s="14"/>
      <c r="AI1405" s="16"/>
      <c r="AJ1405" s="22">
        <f t="shared" si="151"/>
        <v>264566252554.73749</v>
      </c>
      <c r="AK1405" s="1">
        <f t="shared" si="145"/>
        <v>86.025109923699844</v>
      </c>
      <c r="AL1405" s="1">
        <f t="shared" si="149"/>
        <v>223696132838.73654</v>
      </c>
    </row>
    <row r="1406" spans="1:38">
      <c r="A1406" s="16" t="s">
        <v>78</v>
      </c>
      <c r="B1406" t="s">
        <v>141</v>
      </c>
      <c r="C1406">
        <v>28</v>
      </c>
      <c r="D1406">
        <v>38</v>
      </c>
      <c r="E1406" s="14"/>
      <c r="F1406" s="1">
        <v>0</v>
      </c>
      <c r="G1406" s="14">
        <v>1987</v>
      </c>
      <c r="H1406" s="3">
        <v>3250611530.2107124</v>
      </c>
      <c r="I1406" s="3">
        <v>170000000</v>
      </c>
      <c r="J1406" s="3">
        <v>0</v>
      </c>
      <c r="K1406" s="3">
        <v>10662752007.451221</v>
      </c>
      <c r="L1406" s="3">
        <v>0</v>
      </c>
      <c r="M1406" s="4">
        <v>2487000000</v>
      </c>
      <c r="N1406" s="4">
        <v>648502462.5</v>
      </c>
      <c r="O1406" s="4">
        <v>0</v>
      </c>
      <c r="P1406" s="4">
        <v>49141012455.532753</v>
      </c>
      <c r="Q1406" s="4">
        <v>0</v>
      </c>
      <c r="R1406" s="4">
        <v>3583678000</v>
      </c>
      <c r="S1406" s="12">
        <v>46559900000</v>
      </c>
      <c r="T1406" s="12">
        <v>-39030500000</v>
      </c>
      <c r="U1406" s="1">
        <f t="shared" si="146"/>
        <v>17667041537.661934</v>
      </c>
      <c r="V1406" s="1">
        <f t="shared" si="147"/>
        <v>52276514918.032753</v>
      </c>
      <c r="W1406" s="1">
        <f t="shared" si="148"/>
        <v>-34609473380.370819</v>
      </c>
      <c r="X1406" s="1">
        <v>27</v>
      </c>
      <c r="Y1406" s="11">
        <v>140005592229.23276</v>
      </c>
      <c r="Z1406" s="17">
        <v>5515.2857175954796</v>
      </c>
      <c r="AA1406" s="17">
        <v>10.05922403311132</v>
      </c>
      <c r="AB1406" s="17">
        <v>14994954836.670435</v>
      </c>
      <c r="AC1406" s="14">
        <v>61789742363.083412</v>
      </c>
      <c r="AD1406" s="26">
        <v>41127198901.005386</v>
      </c>
      <c r="AE1406" s="17">
        <v>71367421617.613083</v>
      </c>
      <c r="AF1406" s="17">
        <v>0.94491936652752118</v>
      </c>
      <c r="AG1406" s="17">
        <v>41575000</v>
      </c>
      <c r="AH1406" s="14"/>
      <c r="AI1406" s="16"/>
      <c r="AJ1406" s="22">
        <f t="shared" si="151"/>
        <v>300136627101.68011</v>
      </c>
      <c r="AK1406" s="1">
        <f t="shared" si="145"/>
        <v>87.727374196924899</v>
      </c>
      <c r="AL1406" s="1">
        <f t="shared" si="149"/>
        <v>265527153721.3093</v>
      </c>
    </row>
    <row r="1407" spans="1:38">
      <c r="A1407" s="16" t="s">
        <v>78</v>
      </c>
      <c r="B1407" t="s">
        <v>141</v>
      </c>
      <c r="C1407">
        <v>28</v>
      </c>
      <c r="D1407">
        <v>38</v>
      </c>
      <c r="E1407" s="14"/>
      <c r="F1407" s="1">
        <v>0</v>
      </c>
      <c r="G1407" s="14">
        <v>1988</v>
      </c>
      <c r="H1407" s="3">
        <v>3857706628.2967076</v>
      </c>
      <c r="I1407" s="3">
        <v>272654125.41252446</v>
      </c>
      <c r="J1407" s="3">
        <v>0</v>
      </c>
      <c r="K1407" s="3">
        <v>13134359983.452953</v>
      </c>
      <c r="L1407" s="3">
        <v>0</v>
      </c>
      <c r="M1407" s="4">
        <v>3358000000</v>
      </c>
      <c r="N1407" s="4">
        <v>1248958987.5</v>
      </c>
      <c r="O1407" s="4">
        <v>0</v>
      </c>
      <c r="P1407" s="4">
        <v>44361840632.45536</v>
      </c>
      <c r="Q1407" s="4">
        <v>0</v>
      </c>
      <c r="R1407" s="4">
        <v>12346690000</v>
      </c>
      <c r="S1407" s="12">
        <v>59973000000</v>
      </c>
      <c r="T1407" s="12">
        <v>-48689700000</v>
      </c>
      <c r="U1407" s="1">
        <f t="shared" si="146"/>
        <v>29611410737.162186</v>
      </c>
      <c r="V1407" s="1">
        <f t="shared" si="147"/>
        <v>48968799619.95536</v>
      </c>
      <c r="W1407" s="1">
        <f t="shared" si="148"/>
        <v>-19357388882.793175</v>
      </c>
      <c r="X1407" s="1">
        <v>28</v>
      </c>
      <c r="Y1407" s="11">
        <v>187446511818.6665</v>
      </c>
      <c r="Z1407" s="17">
        <v>6044.0287255356789</v>
      </c>
      <c r="AA1407" s="17">
        <v>9.5868652144954751</v>
      </c>
      <c r="AB1407" s="17">
        <v>20156534102.560596</v>
      </c>
      <c r="AC1407" s="14">
        <v>70206781451.377228</v>
      </c>
      <c r="AD1407" s="26">
        <v>55955268158.63945</v>
      </c>
      <c r="AE1407" s="17">
        <v>92241650375.271713</v>
      </c>
      <c r="AF1407" s="17">
        <v>0.95751778846130342</v>
      </c>
      <c r="AG1407" s="17">
        <v>41975000</v>
      </c>
      <c r="AH1407" s="14"/>
      <c r="AI1407" s="16"/>
      <c r="AJ1407" s="22">
        <f t="shared" si="151"/>
        <v>351560062009.45837</v>
      </c>
      <c r="AK1407" s="1">
        <f t="shared" si="145"/>
        <v>90.00287293802127</v>
      </c>
      <c r="AL1407" s="1">
        <f t="shared" si="149"/>
        <v>332202673126.66522</v>
      </c>
    </row>
    <row r="1408" spans="1:38">
      <c r="A1408" s="16" t="s">
        <v>78</v>
      </c>
      <c r="B1408" t="s">
        <v>141</v>
      </c>
      <c r="C1408">
        <v>28</v>
      </c>
      <c r="D1408">
        <v>38</v>
      </c>
      <c r="E1408" s="14"/>
      <c r="F1408" s="1">
        <v>0</v>
      </c>
      <c r="G1408" s="14">
        <v>1989</v>
      </c>
      <c r="H1408" s="3">
        <v>4222838117.0274644</v>
      </c>
      <c r="I1408" s="3">
        <v>427720202.46412975</v>
      </c>
      <c r="J1408" s="3">
        <v>0</v>
      </c>
      <c r="K1408" s="3">
        <v>15199725005.383661</v>
      </c>
      <c r="L1408" s="3">
        <v>0</v>
      </c>
      <c r="M1408" s="4">
        <v>4116000000</v>
      </c>
      <c r="N1408" s="4">
        <v>1338080874.9999998</v>
      </c>
      <c r="O1408" s="4">
        <v>0</v>
      </c>
      <c r="P1408" s="4">
        <v>42972087810.252541</v>
      </c>
      <c r="Q1408" s="4">
        <v>0</v>
      </c>
      <c r="R1408" s="4">
        <v>15213570000</v>
      </c>
      <c r="S1408" s="12">
        <v>61832000000</v>
      </c>
      <c r="T1408" s="12">
        <v>-57486700000</v>
      </c>
      <c r="U1408" s="1">
        <f t="shared" si="146"/>
        <v>35063853324.875259</v>
      </c>
      <c r="V1408" s="1">
        <f t="shared" si="147"/>
        <v>48426168685.252541</v>
      </c>
      <c r="W1408" s="1">
        <f t="shared" si="148"/>
        <v>-13362315360.377281</v>
      </c>
      <c r="X1408" s="1">
        <v>29</v>
      </c>
      <c r="Y1408" s="11">
        <v>230473148065.4097</v>
      </c>
      <c r="Z1408" s="17">
        <v>6390.0125812820597</v>
      </c>
      <c r="AA1408" s="17">
        <v>5.7243913200580891</v>
      </c>
      <c r="AB1408" s="17">
        <v>26536949334.28648</v>
      </c>
      <c r="AC1408" s="14">
        <v>81433172010.022903</v>
      </c>
      <c r="AD1408" s="26">
        <v>74158103237.720779</v>
      </c>
      <c r="AE1408" s="17">
        <v>117721681112.79897</v>
      </c>
      <c r="AF1408" s="17">
        <v>0.96023498765484117</v>
      </c>
      <c r="AG1408" s="17">
        <v>42380000</v>
      </c>
      <c r="AH1408" s="14"/>
      <c r="AI1408" s="16"/>
      <c r="AJ1408" s="22">
        <f t="shared" si="151"/>
        <v>419781969942.75031</v>
      </c>
      <c r="AK1408" s="1">
        <f t="shared" si="145"/>
        <v>92.169945719934901</v>
      </c>
      <c r="AL1408" s="1">
        <f t="shared" si="149"/>
        <v>406419654582.37305</v>
      </c>
    </row>
    <row r="1409" spans="1:38">
      <c r="A1409" s="16" t="s">
        <v>78</v>
      </c>
      <c r="B1409" t="s">
        <v>141</v>
      </c>
      <c r="C1409">
        <v>28</v>
      </c>
      <c r="D1409">
        <v>38</v>
      </c>
      <c r="E1409" s="14"/>
      <c r="F1409" s="1">
        <v>0</v>
      </c>
      <c r="G1409" s="14">
        <v>1990</v>
      </c>
      <c r="H1409" s="3">
        <v>5441514474.055481</v>
      </c>
      <c r="I1409" s="3">
        <v>399516494.99317169</v>
      </c>
      <c r="J1409" s="3">
        <v>0</v>
      </c>
      <c r="K1409" s="3">
        <v>18984073926.121231</v>
      </c>
      <c r="L1409" s="3">
        <v>0</v>
      </c>
      <c r="M1409" s="4">
        <v>4831000000</v>
      </c>
      <c r="N1409" s="4">
        <v>1315560540.0994027</v>
      </c>
      <c r="O1409" s="4">
        <v>0</v>
      </c>
      <c r="P1409" s="4">
        <v>47333524614.720207</v>
      </c>
      <c r="Q1409" s="4">
        <v>0</v>
      </c>
      <c r="R1409" s="4">
        <v>14793000000</v>
      </c>
      <c r="S1409" s="12">
        <v>63659700000</v>
      </c>
      <c r="T1409" s="12">
        <v>-66121000000</v>
      </c>
      <c r="U1409" s="1">
        <f t="shared" si="146"/>
        <v>39618104895.169884</v>
      </c>
      <c r="V1409" s="1">
        <f t="shared" si="147"/>
        <v>53480085154.819611</v>
      </c>
      <c r="W1409" s="1">
        <f t="shared" si="148"/>
        <v>-13861980259.649727</v>
      </c>
      <c r="X1409" s="1">
        <v>30</v>
      </c>
      <c r="Y1409" s="11">
        <v>263776986549.1127</v>
      </c>
      <c r="Z1409" s="17">
        <v>6895.4670558087746</v>
      </c>
      <c r="AA1409" s="17">
        <v>7.9100700991938027</v>
      </c>
      <c r="AB1409" s="17">
        <v>31159856448.513622</v>
      </c>
      <c r="AC1409" s="14">
        <v>102148463628.22739</v>
      </c>
      <c r="AD1409" s="26">
        <v>97821154063.524353</v>
      </c>
      <c r="AE1409" s="17">
        <v>134181078331.63785</v>
      </c>
      <c r="AF1409" s="17">
        <v>1.1472401162236781</v>
      </c>
      <c r="AG1409" s="17">
        <v>42869000</v>
      </c>
      <c r="AH1409" s="14"/>
      <c r="AI1409" s="16"/>
      <c r="AJ1409" s="22">
        <f t="shared" si="151"/>
        <v>509342115472.18103</v>
      </c>
      <c r="AK1409" s="1">
        <f t="shared" si="145"/>
        <v>94.120944997213314</v>
      </c>
      <c r="AL1409" s="1">
        <f t="shared" si="149"/>
        <v>495480135212.53131</v>
      </c>
    </row>
    <row r="1410" spans="1:38">
      <c r="A1410" s="16" t="s">
        <v>78</v>
      </c>
      <c r="B1410" t="s">
        <v>141</v>
      </c>
      <c r="C1410">
        <v>28</v>
      </c>
      <c r="D1410">
        <v>38</v>
      </c>
      <c r="E1410" s="14"/>
      <c r="F1410" s="1">
        <v>0</v>
      </c>
      <c r="G1410" s="14">
        <v>1991</v>
      </c>
      <c r="H1410" s="3">
        <v>6905876400.0042353</v>
      </c>
      <c r="I1410" s="3">
        <v>456337016.29720926</v>
      </c>
      <c r="J1410" s="3">
        <v>0</v>
      </c>
      <c r="K1410" s="3">
        <v>22700254197.9608</v>
      </c>
      <c r="L1410" s="3">
        <v>0</v>
      </c>
      <c r="M1410" s="4">
        <v>5947000000</v>
      </c>
      <c r="N1410" s="4">
        <v>1269509274.1095419</v>
      </c>
      <c r="O1410" s="4">
        <v>0</v>
      </c>
      <c r="P1410" s="4">
        <v>55140010991.547997</v>
      </c>
      <c r="Q1410" s="4">
        <v>0</v>
      </c>
      <c r="R1410" s="4">
        <v>13701100000</v>
      </c>
      <c r="S1410" s="12">
        <v>70546400000</v>
      </c>
      <c r="T1410" s="12">
        <v>-77450000000</v>
      </c>
      <c r="U1410" s="1">
        <f t="shared" si="146"/>
        <v>43763567614.262245</v>
      </c>
      <c r="V1410" s="1">
        <f t="shared" si="147"/>
        <v>62356520265.657539</v>
      </c>
      <c r="W1410" s="1">
        <f t="shared" si="148"/>
        <v>-18592952651.395294</v>
      </c>
      <c r="X1410" s="1">
        <v>31</v>
      </c>
      <c r="Y1410" s="11">
        <v>308185041249.0625</v>
      </c>
      <c r="Z1410" s="17">
        <v>7473.6110291881423</v>
      </c>
      <c r="AA1410" s="17">
        <v>8.3844062874948406</v>
      </c>
      <c r="AB1410" s="17">
        <v>35867184836.708252</v>
      </c>
      <c r="AC1410" s="14">
        <v>116894960475.06754</v>
      </c>
      <c r="AD1410" s="26">
        <v>119846458035.04465</v>
      </c>
      <c r="AE1410" s="17">
        <v>156482852662.43948</v>
      </c>
      <c r="AF1410" s="17">
        <v>0.92643777656532722</v>
      </c>
      <c r="AG1410" s="17">
        <v>43268000</v>
      </c>
      <c r="AH1410" s="14"/>
      <c r="AI1410" s="16"/>
      <c r="AJ1410" s="22">
        <f t="shared" si="151"/>
        <v>615970479183.14172</v>
      </c>
      <c r="AK1410" s="1">
        <f t="shared" ref="AK1410:AK1473" si="152">IF(ISNUMBER(AK1461),AK1461,"")</f>
        <v>95.498315964464666</v>
      </c>
      <c r="AL1410" s="1">
        <f t="shared" si="149"/>
        <v>597377526531.74646</v>
      </c>
    </row>
    <row r="1411" spans="1:38">
      <c r="A1411" s="16" t="s">
        <v>78</v>
      </c>
      <c r="B1411" t="s">
        <v>141</v>
      </c>
      <c r="C1411">
        <v>28</v>
      </c>
      <c r="D1411">
        <v>38</v>
      </c>
      <c r="E1411" s="14"/>
      <c r="F1411" s="1">
        <v>0</v>
      </c>
      <c r="G1411" s="14">
        <v>1992</v>
      </c>
      <c r="H1411" s="3">
        <v>7964234505.9218864</v>
      </c>
      <c r="I1411" s="3">
        <v>418016301.67218184</v>
      </c>
      <c r="J1411" s="3">
        <v>0</v>
      </c>
      <c r="K1411" s="3">
        <v>26960728826.958824</v>
      </c>
      <c r="L1411" s="3">
        <v>0</v>
      </c>
      <c r="M1411" s="4">
        <v>6482000000</v>
      </c>
      <c r="N1411" s="4">
        <v>4031974692.0090394</v>
      </c>
      <c r="O1411" s="4">
        <v>0</v>
      </c>
      <c r="P1411" s="4">
        <v>59702729318.299774</v>
      </c>
      <c r="Q1411" s="4">
        <v>0</v>
      </c>
      <c r="R1411" s="4">
        <v>17120610000</v>
      </c>
      <c r="S1411" s="12">
        <v>76209500000</v>
      </c>
      <c r="T1411" s="12">
        <v>-78116500000</v>
      </c>
      <c r="U1411" s="1">
        <f t="shared" ref="U1411:U1474" si="153">IF(ISNUMBER(+H1411+I1411+J1411+K1411+L1411+R1411),(H1411+I1411+J1411+K1411+L1411+R1411),"")</f>
        <v>52463589634.552895</v>
      </c>
      <c r="V1411" s="1">
        <f t="shared" ref="V1411:V1474" si="154">IF(ISNUMBER(+M1411+N1411+O1411+P1411+Q1411),(+M1411+N1411+O1411+P1411+Q1411),"")</f>
        <v>70216704010.308807</v>
      </c>
      <c r="W1411" s="1">
        <f t="shared" ref="W1411:W1474" si="155">IF(ISNUMBER(+U1411-V1411),(U1411-V1411),"")</f>
        <v>-17753114375.755913</v>
      </c>
      <c r="X1411" s="1">
        <v>32</v>
      </c>
      <c r="Y1411" s="11">
        <v>329885864343.81604</v>
      </c>
      <c r="Z1411" s="17">
        <v>7841.1543993267123</v>
      </c>
      <c r="AA1411" s="17">
        <v>4.9178819810548333</v>
      </c>
      <c r="AB1411" s="17">
        <v>39738551207.327225</v>
      </c>
      <c r="AC1411" s="14">
        <v>117538024357.87773</v>
      </c>
      <c r="AD1411" s="26">
        <v>121694869659.8988</v>
      </c>
      <c r="AE1411" s="17">
        <v>169062447960.03333</v>
      </c>
      <c r="AF1411" s="17">
        <v>0.90877297737169815</v>
      </c>
      <c r="AG1411" s="17">
        <v>43663000</v>
      </c>
      <c r="AH1411" s="14"/>
      <c r="AI1411" s="16"/>
      <c r="AJ1411" s="22">
        <f t="shared" si="151"/>
        <v>711612705560.06848</v>
      </c>
      <c r="AK1411" s="1">
        <f t="shared" si="152"/>
        <v>95.269987547023646</v>
      </c>
      <c r="AL1411" s="1">
        <f t="shared" ref="AL1411:AL1474" si="156">IF(ISNUMBER(+AJ1411+W1411),(+AJ1411+W1411),"")</f>
        <v>693859591184.31262</v>
      </c>
    </row>
    <row r="1412" spans="1:38">
      <c r="A1412" s="16" t="s">
        <v>78</v>
      </c>
      <c r="B1412" t="s">
        <v>141</v>
      </c>
      <c r="C1412">
        <v>28</v>
      </c>
      <c r="D1412">
        <v>38</v>
      </c>
      <c r="E1412" s="14"/>
      <c r="F1412" s="1">
        <v>0</v>
      </c>
      <c r="G1412" s="14">
        <v>1993</v>
      </c>
      <c r="H1412" s="3">
        <v>9369784147.6356258</v>
      </c>
      <c r="I1412" s="3">
        <v>729075431.55506217</v>
      </c>
      <c r="J1412" s="3">
        <v>0</v>
      </c>
      <c r="K1412" s="3">
        <v>34045257850.729061</v>
      </c>
      <c r="L1412" s="3">
        <v>0</v>
      </c>
      <c r="M1412" s="4">
        <v>6984000000</v>
      </c>
      <c r="N1412" s="4">
        <v>13257808340.011322</v>
      </c>
      <c r="O1412" s="4">
        <v>0</v>
      </c>
      <c r="P1412" s="4">
        <v>66705101070.927254</v>
      </c>
      <c r="Q1412" s="4">
        <v>0</v>
      </c>
      <c r="R1412" s="4">
        <v>20228160000</v>
      </c>
      <c r="S1412" s="12">
        <v>82097800000</v>
      </c>
      <c r="T1412" s="12">
        <v>-79947700000</v>
      </c>
      <c r="U1412" s="1">
        <f t="shared" si="153"/>
        <v>64372277429.919746</v>
      </c>
      <c r="V1412" s="1">
        <f t="shared" si="154"/>
        <v>86946909410.938568</v>
      </c>
      <c r="W1412" s="1">
        <f t="shared" si="155"/>
        <v>-22574631981.018822</v>
      </c>
      <c r="X1412" s="1">
        <v>33</v>
      </c>
      <c r="Y1412" s="11">
        <v>362135746944.57251</v>
      </c>
      <c r="Z1412" s="17">
        <v>8247.8767923156665</v>
      </c>
      <c r="AA1412" s="17">
        <v>5.1870218627996678</v>
      </c>
      <c r="AB1412" s="17">
        <v>42873409994.144547</v>
      </c>
      <c r="AC1412" s="14">
        <v>126620246807.75217</v>
      </c>
      <c r="AD1412" s="26">
        <v>131589445226.55638</v>
      </c>
      <c r="AE1412" s="17">
        <v>186485105958.8623</v>
      </c>
      <c r="AF1412" s="17">
        <v>0.89604904184203105</v>
      </c>
      <c r="AG1412" s="17">
        <v>44056000</v>
      </c>
      <c r="AH1412" s="14"/>
      <c r="AI1412" s="16"/>
      <c r="AJ1412" s="22">
        <f t="shared" ref="AJ1412:AJ1429" si="157">+IF(ISNUMBER((AJ1411*0.96*AK1412/AK1411)+AD1412),(AJ1411*0.96*AK1412/AK1411)+AD1412,"")</f>
        <v>823761810457.64087</v>
      </c>
      <c r="AK1412" s="1">
        <f t="shared" si="152"/>
        <v>96.528473430729051</v>
      </c>
      <c r="AL1412" s="1">
        <f t="shared" si="156"/>
        <v>801187178476.62207</v>
      </c>
    </row>
    <row r="1413" spans="1:38">
      <c r="A1413" s="16" t="s">
        <v>78</v>
      </c>
      <c r="B1413" t="s">
        <v>141</v>
      </c>
      <c r="C1413">
        <v>28</v>
      </c>
      <c r="D1413">
        <v>38</v>
      </c>
      <c r="E1413" s="14"/>
      <c r="F1413" s="1">
        <v>0</v>
      </c>
      <c r="G1413" s="14">
        <v>1994</v>
      </c>
      <c r="H1413" s="3">
        <v>12302575983.17198</v>
      </c>
      <c r="I1413" s="3">
        <v>1127921459.053251</v>
      </c>
      <c r="J1413" s="3">
        <v>0</v>
      </c>
      <c r="K1413" s="3">
        <v>46527900000</v>
      </c>
      <c r="L1413" s="3">
        <v>0</v>
      </c>
      <c r="M1413" s="4">
        <v>7715000000</v>
      </c>
      <c r="N1413" s="4">
        <v>19929721860.11871</v>
      </c>
      <c r="O1413" s="4">
        <v>0</v>
      </c>
      <c r="P1413" s="4">
        <v>86235477522.102173</v>
      </c>
      <c r="Q1413" s="4">
        <v>0</v>
      </c>
      <c r="R1413" s="4">
        <v>25639260000</v>
      </c>
      <c r="S1413" s="12">
        <v>94982500000</v>
      </c>
      <c r="T1413" s="12">
        <v>-97999700000</v>
      </c>
      <c r="U1413" s="1">
        <f t="shared" si="153"/>
        <v>85597657442.225235</v>
      </c>
      <c r="V1413" s="1">
        <f t="shared" si="154"/>
        <v>113880199382.22089</v>
      </c>
      <c r="W1413" s="1">
        <f t="shared" si="155"/>
        <v>-28282541939.995651</v>
      </c>
      <c r="X1413" s="1">
        <v>34</v>
      </c>
      <c r="Y1413" s="11">
        <v>423434190055.38611</v>
      </c>
      <c r="Z1413" s="17">
        <v>8872.010068435864</v>
      </c>
      <c r="AA1413" s="17">
        <v>7.5671993148792609</v>
      </c>
      <c r="AB1413" s="17">
        <v>48467857365.112946</v>
      </c>
      <c r="AC1413" s="14">
        <v>142435674128.67145</v>
      </c>
      <c r="AD1413" s="26">
        <v>154208475947.4765</v>
      </c>
      <c r="AE1413" s="17">
        <v>221425477627.73041</v>
      </c>
      <c r="AF1413" s="17">
        <v>0.89708992858347436</v>
      </c>
      <c r="AG1413" s="17">
        <v>44453000</v>
      </c>
      <c r="AH1413" s="14"/>
      <c r="AI1413" s="16"/>
      <c r="AJ1413" s="22">
        <f t="shared" si="157"/>
        <v>956552632322.01416</v>
      </c>
      <c r="AK1413" s="1">
        <f t="shared" si="152"/>
        <v>97.936199009134512</v>
      </c>
      <c r="AL1413" s="1">
        <f t="shared" si="156"/>
        <v>928270090382.01855</v>
      </c>
    </row>
    <row r="1414" spans="1:38">
      <c r="A1414" s="16" t="s">
        <v>78</v>
      </c>
      <c r="B1414" t="s">
        <v>141</v>
      </c>
      <c r="C1414">
        <v>28</v>
      </c>
      <c r="D1414">
        <v>38</v>
      </c>
      <c r="E1414" s="14"/>
      <c r="F1414" s="1">
        <v>0</v>
      </c>
      <c r="G1414" s="14">
        <v>1995</v>
      </c>
      <c r="H1414" s="3">
        <v>15830497038.590004</v>
      </c>
      <c r="I1414" s="3">
        <v>1576159329.5232115</v>
      </c>
      <c r="J1414" s="3">
        <v>0</v>
      </c>
      <c r="K1414" s="3">
        <v>62451800000</v>
      </c>
      <c r="L1414" s="3">
        <v>0</v>
      </c>
      <c r="M1414" s="4">
        <v>9662214159.1046906</v>
      </c>
      <c r="N1414" s="4">
        <v>23129644279.812965</v>
      </c>
      <c r="O1414" s="4">
        <v>0</v>
      </c>
      <c r="P1414" s="4">
        <v>115005276318.27138</v>
      </c>
      <c r="Q1414" s="4">
        <v>0</v>
      </c>
      <c r="R1414" s="4">
        <v>32677740000</v>
      </c>
      <c r="S1414" s="12">
        <v>124934000000</v>
      </c>
      <c r="T1414" s="12">
        <v>-129298000000</v>
      </c>
      <c r="U1414" s="1">
        <f t="shared" si="153"/>
        <v>112536196368.11322</v>
      </c>
      <c r="V1414" s="1">
        <f t="shared" si="154"/>
        <v>147797134757.18903</v>
      </c>
      <c r="W1414" s="1">
        <f t="shared" si="155"/>
        <v>-35260938389.075806</v>
      </c>
      <c r="X1414" s="1">
        <v>35</v>
      </c>
      <c r="Y1414" s="11">
        <v>517118129837.79999</v>
      </c>
      <c r="Z1414" s="17">
        <v>9548.0148417288419</v>
      </c>
      <c r="AA1414" s="17">
        <v>7.6195221610265662</v>
      </c>
      <c r="AB1414" s="17">
        <v>57939502379.192764</v>
      </c>
      <c r="AC1414" s="14">
        <v>161094920220.19464</v>
      </c>
      <c r="AD1414" s="26">
        <v>192953829398.2652</v>
      </c>
      <c r="AE1414" s="17">
        <v>270283558286.98123</v>
      </c>
      <c r="AF1414" s="17">
        <v>1.4294572573183673</v>
      </c>
      <c r="AG1414" s="17">
        <v>45093000</v>
      </c>
      <c r="AH1414" s="14"/>
      <c r="AI1414" s="16"/>
      <c r="AJ1414" s="22">
        <f t="shared" si="157"/>
        <v>1124042509337.1038</v>
      </c>
      <c r="AK1414" s="1">
        <f t="shared" si="152"/>
        <v>99.301129184739438</v>
      </c>
      <c r="AL1414" s="1">
        <f t="shared" si="156"/>
        <v>1088781570948.028</v>
      </c>
    </row>
    <row r="1415" spans="1:38">
      <c r="A1415" s="16" t="s">
        <v>78</v>
      </c>
      <c r="B1415" t="s">
        <v>141</v>
      </c>
      <c r="C1415">
        <v>28</v>
      </c>
      <c r="D1415">
        <v>38</v>
      </c>
      <c r="E1415" s="14"/>
      <c r="F1415" s="1">
        <v>0</v>
      </c>
      <c r="G1415" s="14">
        <v>1996</v>
      </c>
      <c r="H1415" s="3">
        <v>19971258027.119617</v>
      </c>
      <c r="I1415" s="3">
        <v>2432881694.4518337</v>
      </c>
      <c r="J1415" s="3">
        <v>0</v>
      </c>
      <c r="K1415" s="3">
        <v>77883300000</v>
      </c>
      <c r="L1415" s="3">
        <v>0</v>
      </c>
      <c r="M1415" s="4">
        <v>10932242081.074495</v>
      </c>
      <c r="N1415" s="4">
        <v>18561973095.147732</v>
      </c>
      <c r="O1415" s="4">
        <v>0</v>
      </c>
      <c r="P1415" s="4">
        <v>151066163300.79666</v>
      </c>
      <c r="Q1415" s="4">
        <v>0</v>
      </c>
      <c r="R1415" s="4">
        <v>34037129999.999996</v>
      </c>
      <c r="S1415" s="12">
        <v>130038000000</v>
      </c>
      <c r="T1415" s="12">
        <v>-145115000000</v>
      </c>
      <c r="U1415" s="1">
        <f t="shared" si="153"/>
        <v>134324569721.57144</v>
      </c>
      <c r="V1415" s="1">
        <f t="shared" si="154"/>
        <v>180560378477.01889</v>
      </c>
      <c r="W1415" s="1">
        <f t="shared" si="155"/>
        <v>-46235808755.447449</v>
      </c>
      <c r="X1415" s="1">
        <v>36</v>
      </c>
      <c r="Y1415" s="11">
        <v>557643607433.65027</v>
      </c>
      <c r="Z1415" s="17">
        <v>10119.299238438074</v>
      </c>
      <c r="AA1415" s="17">
        <v>5.9832793117630985</v>
      </c>
      <c r="AB1415" s="17">
        <v>64812604885.325371</v>
      </c>
      <c r="AC1415" s="14">
        <v>174601837923.40479</v>
      </c>
      <c r="AD1415" s="26">
        <v>209033501149.85391</v>
      </c>
      <c r="AE1415" s="17">
        <v>293609422586.8606</v>
      </c>
      <c r="AF1415" s="17">
        <v>0.9534601794472799</v>
      </c>
      <c r="AG1415" s="17">
        <v>45525000</v>
      </c>
      <c r="AH1415" s="14"/>
      <c r="AI1415" s="16"/>
      <c r="AJ1415" s="22">
        <f t="shared" si="157"/>
        <v>1287364001163.6421</v>
      </c>
      <c r="AK1415" s="1">
        <f t="shared" si="152"/>
        <v>99.232082895215257</v>
      </c>
      <c r="AL1415" s="1">
        <f t="shared" si="156"/>
        <v>1241128192408.1946</v>
      </c>
    </row>
    <row r="1416" spans="1:38">
      <c r="A1416" s="16" t="s">
        <v>78</v>
      </c>
      <c r="B1416" t="s">
        <v>141</v>
      </c>
      <c r="C1416">
        <v>28</v>
      </c>
      <c r="D1416">
        <v>38</v>
      </c>
      <c r="E1416" s="14"/>
      <c r="F1416" s="1">
        <v>0</v>
      </c>
      <c r="G1416" s="14">
        <v>1997</v>
      </c>
      <c r="H1416" s="3">
        <v>20421331169.299332</v>
      </c>
      <c r="I1416" s="3">
        <v>3076354369.8130631</v>
      </c>
      <c r="J1416" s="3">
        <v>0</v>
      </c>
      <c r="K1416" s="3">
        <v>86437600000</v>
      </c>
      <c r="L1416" s="3">
        <v>0</v>
      </c>
      <c r="M1416" s="4">
        <v>8070579500.6657495</v>
      </c>
      <c r="N1416" s="4">
        <v>7012084717.6406984</v>
      </c>
      <c r="O1416" s="4">
        <v>0</v>
      </c>
      <c r="P1416" s="4">
        <v>167259194969.9809</v>
      </c>
      <c r="Q1416" s="4">
        <v>0</v>
      </c>
      <c r="R1416" s="4">
        <v>20367910000</v>
      </c>
      <c r="S1416" s="12">
        <v>138731000000</v>
      </c>
      <c r="T1416" s="12">
        <v>-141986000000</v>
      </c>
      <c r="U1416" s="1">
        <f t="shared" si="153"/>
        <v>130303195539.1124</v>
      </c>
      <c r="V1416" s="1">
        <f t="shared" si="154"/>
        <v>182341859188.28735</v>
      </c>
      <c r="W1416" s="1">
        <f t="shared" si="155"/>
        <v>-52038663649.174957</v>
      </c>
      <c r="X1416" s="1">
        <v>37</v>
      </c>
      <c r="Y1416" s="11">
        <v>516282942110.18726</v>
      </c>
      <c r="Z1416" s="17">
        <v>10491.081818244123</v>
      </c>
      <c r="AA1416" s="17">
        <v>3.673995313764749</v>
      </c>
      <c r="AB1416" s="17">
        <v>59654469194.462257</v>
      </c>
      <c r="AC1416" s="14">
        <v>170589861940.62277</v>
      </c>
      <c r="AD1416" s="26">
        <v>183919730050.77316</v>
      </c>
      <c r="AE1416" s="17">
        <v>271878817185.08554</v>
      </c>
      <c r="AF1416" s="17">
        <v>0.93792705418398237</v>
      </c>
      <c r="AG1416" s="17">
        <v>45954000</v>
      </c>
      <c r="AH1416" s="14"/>
      <c r="AI1416" s="16"/>
      <c r="AJ1416" s="22">
        <f t="shared" si="157"/>
        <v>1418699435744.6086</v>
      </c>
      <c r="AK1416" s="1">
        <f t="shared" si="152"/>
        <v>99.144584400425103</v>
      </c>
      <c r="AL1416" s="1">
        <f t="shared" si="156"/>
        <v>1366660772095.4336</v>
      </c>
    </row>
    <row r="1417" spans="1:38">
      <c r="A1417" s="16" t="s">
        <v>78</v>
      </c>
      <c r="B1417" t="s">
        <v>141</v>
      </c>
      <c r="C1417">
        <v>28</v>
      </c>
      <c r="D1417">
        <v>38</v>
      </c>
      <c r="E1417" s="14"/>
      <c r="F1417" s="1">
        <v>0</v>
      </c>
      <c r="G1417" s="14">
        <v>1998</v>
      </c>
      <c r="H1417" s="3">
        <v>28797038281.410221</v>
      </c>
      <c r="I1417" s="3">
        <v>3644211952.4516754</v>
      </c>
      <c r="J1417" s="3">
        <v>0</v>
      </c>
      <c r="K1417" s="3">
        <v>77312000000</v>
      </c>
      <c r="L1417" s="3">
        <v>0</v>
      </c>
      <c r="M1417" s="4">
        <v>26110175682.413635</v>
      </c>
      <c r="N1417" s="4">
        <v>24692147093.989578</v>
      </c>
      <c r="O1417" s="4">
        <v>0</v>
      </c>
      <c r="P1417" s="4">
        <v>157252308432.18292</v>
      </c>
      <c r="Q1417" s="4">
        <v>0</v>
      </c>
      <c r="R1417" s="4">
        <v>51974520000</v>
      </c>
      <c r="S1417" s="12">
        <v>132251000000</v>
      </c>
      <c r="T1417" s="12">
        <v>-90586200000</v>
      </c>
      <c r="U1417" s="1">
        <f t="shared" si="153"/>
        <v>161727770233.86188</v>
      </c>
      <c r="V1417" s="1">
        <f t="shared" si="154"/>
        <v>208054631208.58612</v>
      </c>
      <c r="W1417" s="1">
        <f t="shared" si="155"/>
        <v>-46326860974.724243</v>
      </c>
      <c r="X1417" s="1">
        <v>38</v>
      </c>
      <c r="Y1417" s="11">
        <v>345432412375.84198</v>
      </c>
      <c r="Z1417" s="17">
        <v>9701.6729199664733</v>
      </c>
      <c r="AA1417" s="17">
        <v>-7.524570982802345</v>
      </c>
      <c r="AB1417" s="17">
        <v>44226367165.201508</v>
      </c>
      <c r="AC1417" s="14">
        <v>131465922823.71289</v>
      </c>
      <c r="AD1417" s="26">
        <v>104831030939.60498</v>
      </c>
      <c r="AE1417" s="17">
        <v>170403870304.82932</v>
      </c>
      <c r="AF1417" s="17">
        <v>0.72202479734870972</v>
      </c>
      <c r="AG1417" s="17">
        <v>46287000</v>
      </c>
      <c r="AH1417" s="14"/>
      <c r="AI1417" s="16"/>
      <c r="AJ1417" s="22">
        <f t="shared" si="157"/>
        <v>1457173713982.553</v>
      </c>
      <c r="AK1417" s="1">
        <f t="shared" si="152"/>
        <v>98.44510423531996</v>
      </c>
      <c r="AL1417" s="1">
        <f t="shared" si="156"/>
        <v>1410846853007.8286</v>
      </c>
    </row>
    <row r="1418" spans="1:38">
      <c r="A1418" s="16" t="s">
        <v>78</v>
      </c>
      <c r="B1418" t="s">
        <v>141</v>
      </c>
      <c r="C1418">
        <v>28</v>
      </c>
      <c r="D1418">
        <v>38</v>
      </c>
      <c r="E1418" s="14"/>
      <c r="F1418" s="1">
        <v>0</v>
      </c>
      <c r="G1418" s="14">
        <v>1999</v>
      </c>
      <c r="H1418" s="3">
        <v>32616397931.423828</v>
      </c>
      <c r="I1418" s="3">
        <v>4866975552.2344608</v>
      </c>
      <c r="J1418" s="3">
        <v>0</v>
      </c>
      <c r="K1418" s="3">
        <v>72394700000</v>
      </c>
      <c r="L1418" s="3">
        <v>0</v>
      </c>
      <c r="M1418" s="4">
        <v>58993489343.7127</v>
      </c>
      <c r="N1418" s="4">
        <v>62056937857.77594</v>
      </c>
      <c r="O1418" s="4">
        <v>0</v>
      </c>
      <c r="P1418" s="4">
        <v>146816308475.1221</v>
      </c>
      <c r="Q1418" s="4">
        <v>0</v>
      </c>
      <c r="R1418" s="4">
        <v>73987290000</v>
      </c>
      <c r="S1418" s="12">
        <v>145375000000</v>
      </c>
      <c r="T1418" s="12">
        <v>-116912000000</v>
      </c>
      <c r="U1418" s="1">
        <f t="shared" si="153"/>
        <v>183865363483.65829</v>
      </c>
      <c r="V1418" s="1">
        <f t="shared" si="154"/>
        <v>267866735676.61075</v>
      </c>
      <c r="W1418" s="1">
        <f t="shared" si="155"/>
        <v>-84001372192.952454</v>
      </c>
      <c r="X1418" s="1">
        <v>39</v>
      </c>
      <c r="Y1418" s="11">
        <v>445399303511.04462</v>
      </c>
      <c r="Z1418" s="17">
        <v>10546.812165514337</v>
      </c>
      <c r="AA1418" s="17">
        <v>8.7112733290412905</v>
      </c>
      <c r="AB1418" s="17">
        <v>54822092495.079155</v>
      </c>
      <c r="AC1418" s="14">
        <v>142431943132.25201</v>
      </c>
      <c r="AD1418" s="26">
        <v>132406419811.24141</v>
      </c>
      <c r="AE1418" s="17">
        <v>231266381790.34674</v>
      </c>
      <c r="AF1418" s="17">
        <v>0.71041373437083577</v>
      </c>
      <c r="AG1418" s="17">
        <v>46617000</v>
      </c>
      <c r="AH1418" s="14"/>
      <c r="AI1418" s="16"/>
      <c r="AJ1418" s="22">
        <f t="shared" si="157"/>
        <v>1533531090943.5542</v>
      </c>
      <c r="AK1418" s="1">
        <f t="shared" si="152"/>
        <v>98.602594366932408</v>
      </c>
      <c r="AL1418" s="1">
        <f t="shared" si="156"/>
        <v>1449529718750.6018</v>
      </c>
    </row>
    <row r="1419" spans="1:38">
      <c r="A1419" s="16" t="s">
        <v>78</v>
      </c>
      <c r="B1419" t="s">
        <v>141</v>
      </c>
      <c r="C1419">
        <v>28</v>
      </c>
      <c r="D1419">
        <v>38</v>
      </c>
      <c r="E1419" s="14"/>
      <c r="F1419" s="1">
        <v>0</v>
      </c>
      <c r="G1419" s="14">
        <v>2000</v>
      </c>
      <c r="H1419" s="3">
        <v>34320448213.500584</v>
      </c>
      <c r="I1419" s="3">
        <v>4571608752.0753708</v>
      </c>
      <c r="J1419" s="3">
        <v>0</v>
      </c>
      <c r="K1419" s="3">
        <v>71098900000</v>
      </c>
      <c r="L1419" s="3">
        <v>0</v>
      </c>
      <c r="M1419" s="4">
        <v>34038509974.610695</v>
      </c>
      <c r="N1419" s="4">
        <v>39181530330.217415</v>
      </c>
      <c r="O1419" s="4">
        <v>0</v>
      </c>
      <c r="P1419" s="4">
        <v>142513654459.15793</v>
      </c>
      <c r="Q1419" s="4">
        <v>0</v>
      </c>
      <c r="R1419" s="4">
        <v>96130460000</v>
      </c>
      <c r="S1419" s="12">
        <v>176221000000</v>
      </c>
      <c r="T1419" s="12">
        <v>-159267000000</v>
      </c>
      <c r="U1419" s="1">
        <f t="shared" si="153"/>
        <v>206121416965.57596</v>
      </c>
      <c r="V1419" s="1">
        <f t="shared" si="154"/>
        <v>215733694763.98602</v>
      </c>
      <c r="W1419" s="1">
        <f t="shared" si="155"/>
        <v>-9612277798.4100647</v>
      </c>
      <c r="X1419" s="1">
        <v>40</v>
      </c>
      <c r="Y1419" s="11">
        <v>533384027728.65527</v>
      </c>
      <c r="Z1419" s="17">
        <v>11346.664987420338</v>
      </c>
      <c r="AA1419" s="17">
        <v>7.5838349005715742</v>
      </c>
      <c r="AB1419" s="17">
        <v>63751945250.053047</v>
      </c>
      <c r="AC1419" s="14">
        <v>159817942279.1257</v>
      </c>
      <c r="AD1419" s="26">
        <v>159817942279.1257</v>
      </c>
      <c r="AE1419" s="17">
        <v>292131994058.14526</v>
      </c>
      <c r="AF1419" s="17">
        <v>0.83525185187599948</v>
      </c>
      <c r="AG1419" s="17">
        <v>47008000</v>
      </c>
      <c r="AH1419" s="14"/>
      <c r="AI1419" s="16"/>
      <c r="AJ1419" s="22">
        <f t="shared" si="157"/>
        <v>1652871808415.0544</v>
      </c>
      <c r="AK1419" s="1">
        <f t="shared" si="152"/>
        <v>100</v>
      </c>
      <c r="AL1419" s="1">
        <f t="shared" si="156"/>
        <v>1643259530616.6443</v>
      </c>
    </row>
    <row r="1420" spans="1:38">
      <c r="A1420" s="16" t="s">
        <v>78</v>
      </c>
      <c r="B1420" t="s">
        <v>141</v>
      </c>
      <c r="C1420">
        <v>28</v>
      </c>
      <c r="D1420">
        <v>38</v>
      </c>
      <c r="E1420" s="14"/>
      <c r="F1420" s="1">
        <v>0</v>
      </c>
      <c r="G1420" s="14">
        <v>2001</v>
      </c>
      <c r="H1420" s="11">
        <v>19966900000</v>
      </c>
      <c r="I1420" s="11">
        <v>1155600000</v>
      </c>
      <c r="J1420" s="11">
        <v>6772600000</v>
      </c>
      <c r="K1420" s="11">
        <v>53911400000</v>
      </c>
      <c r="L1420" s="11">
        <v>414200000</v>
      </c>
      <c r="M1420" s="12">
        <v>53207500000</v>
      </c>
      <c r="N1420" s="12">
        <v>70002200000</v>
      </c>
      <c r="O1420" s="12">
        <v>36384900000</v>
      </c>
      <c r="P1420" s="12">
        <v>88813500000</v>
      </c>
      <c r="Q1420" s="12">
        <v>416800000</v>
      </c>
      <c r="R1420" s="12">
        <v>102753000000</v>
      </c>
      <c r="S1420" s="12">
        <v>151478000000</v>
      </c>
      <c r="T1420" s="12">
        <v>-137990000000</v>
      </c>
      <c r="U1420" s="1">
        <f t="shared" si="153"/>
        <v>184973700000</v>
      </c>
      <c r="V1420" s="1">
        <f t="shared" si="154"/>
        <v>248824900000</v>
      </c>
      <c r="W1420" s="1">
        <f t="shared" si="155"/>
        <v>-63851200000</v>
      </c>
      <c r="X1420" s="1">
        <v>41</v>
      </c>
      <c r="Y1420" s="11">
        <v>504585783003.74133</v>
      </c>
      <c r="Z1420" s="17">
        <v>11710.579824916236</v>
      </c>
      <c r="AA1420" s="17">
        <v>3.2072405230907748</v>
      </c>
      <c r="AB1420" s="17">
        <v>64299491088.234612</v>
      </c>
      <c r="AC1420" s="14">
        <v>160359037837.41782</v>
      </c>
      <c r="AD1420" s="26">
        <v>145213053548.05228</v>
      </c>
      <c r="AE1420" s="17">
        <v>282148893484.84497</v>
      </c>
      <c r="AF1420" s="17">
        <v>0.73968439833351995</v>
      </c>
      <c r="AG1420" s="17">
        <v>47357000</v>
      </c>
      <c r="AH1420" s="14"/>
      <c r="AI1420" s="16"/>
      <c r="AJ1420" s="22">
        <f t="shared" si="157"/>
        <v>1748083446656.4905</v>
      </c>
      <c r="AK1420" s="1">
        <f t="shared" si="152"/>
        <v>101.01549624038886</v>
      </c>
      <c r="AL1420" s="1">
        <f t="shared" si="156"/>
        <v>1684232246656.4905</v>
      </c>
    </row>
    <row r="1421" spans="1:38">
      <c r="A1421" s="16" t="s">
        <v>78</v>
      </c>
      <c r="B1421" t="s">
        <v>141</v>
      </c>
      <c r="C1421">
        <v>28</v>
      </c>
      <c r="D1421">
        <v>38</v>
      </c>
      <c r="E1421" s="14"/>
      <c r="F1421" s="1">
        <v>0</v>
      </c>
      <c r="G1421" s="14">
        <v>2002</v>
      </c>
      <c r="H1421" s="11">
        <v>20734500000</v>
      </c>
      <c r="I1421" s="11">
        <v>1793700000</v>
      </c>
      <c r="J1421" s="11">
        <v>9757300000</v>
      </c>
      <c r="K1421" s="11">
        <v>52201600000</v>
      </c>
      <c r="L1421" s="11">
        <v>916500000</v>
      </c>
      <c r="M1421" s="12">
        <v>62658300000</v>
      </c>
      <c r="N1421" s="12">
        <v>75665700000</v>
      </c>
      <c r="O1421" s="12">
        <v>40535400000</v>
      </c>
      <c r="P1421" s="12">
        <v>97377700000</v>
      </c>
      <c r="Q1421" s="12">
        <v>935800000</v>
      </c>
      <c r="R1421" s="12">
        <v>121345000000</v>
      </c>
      <c r="S1421" s="12">
        <v>163414000000</v>
      </c>
      <c r="T1421" s="12">
        <v>-148637000000</v>
      </c>
      <c r="U1421" s="1">
        <f t="shared" si="153"/>
        <v>206748600000</v>
      </c>
      <c r="V1421" s="1">
        <f t="shared" si="154"/>
        <v>277172900000</v>
      </c>
      <c r="W1421" s="1">
        <f t="shared" si="155"/>
        <v>-70424300000</v>
      </c>
      <c r="X1421" s="1">
        <v>42</v>
      </c>
      <c r="Y1421" s="11">
        <v>575928909990.48828</v>
      </c>
      <c r="Z1421" s="17">
        <v>12478.063664084999</v>
      </c>
      <c r="AA1421" s="17">
        <v>6.5537646354265888</v>
      </c>
      <c r="AB1421" s="17">
        <v>72680862288.084793</v>
      </c>
      <c r="AC1421" s="14">
        <v>171692323883.63376</v>
      </c>
      <c r="AD1421" s="26">
        <v>164698063288.81216</v>
      </c>
      <c r="AE1421" s="17">
        <v>326687688335.77124</v>
      </c>
      <c r="AF1421" s="17">
        <v>0.55801953619914058</v>
      </c>
      <c r="AG1421" s="17">
        <v>47622000</v>
      </c>
      <c r="AH1421" s="14"/>
      <c r="AI1421" s="16"/>
      <c r="AJ1421" s="22">
        <f t="shared" si="157"/>
        <v>1852115928125.6511</v>
      </c>
      <c r="AK1421" s="1">
        <f t="shared" si="152"/>
        <v>101.57275940986959</v>
      </c>
      <c r="AL1421" s="1">
        <f t="shared" si="156"/>
        <v>1781691628125.6511</v>
      </c>
    </row>
    <row r="1422" spans="1:38">
      <c r="A1422" s="16" t="s">
        <v>78</v>
      </c>
      <c r="B1422" t="s">
        <v>141</v>
      </c>
      <c r="C1422">
        <v>28</v>
      </c>
      <c r="D1422">
        <v>38</v>
      </c>
      <c r="E1422" s="14"/>
      <c r="F1422" s="1">
        <v>0</v>
      </c>
      <c r="G1422" s="14">
        <v>2003</v>
      </c>
      <c r="H1422" s="11">
        <v>24986400000</v>
      </c>
      <c r="I1422" s="11">
        <v>3415800000</v>
      </c>
      <c r="J1422" s="11">
        <v>16130200000</v>
      </c>
      <c r="K1422" s="11">
        <v>57483200000</v>
      </c>
      <c r="L1422" s="11">
        <v>776900000</v>
      </c>
      <c r="M1422" s="12">
        <v>66069700000</v>
      </c>
      <c r="N1422" s="12">
        <v>116758000000</v>
      </c>
      <c r="O1422" s="12">
        <v>48270600000</v>
      </c>
      <c r="P1422" s="12">
        <v>105758000000</v>
      </c>
      <c r="Q1422" s="12">
        <v>898700000</v>
      </c>
      <c r="R1422" s="12">
        <v>155284000000</v>
      </c>
      <c r="S1422" s="12">
        <v>197289000000</v>
      </c>
      <c r="T1422" s="12">
        <v>-175337000000</v>
      </c>
      <c r="U1422" s="1">
        <f t="shared" si="153"/>
        <v>258076500000</v>
      </c>
      <c r="V1422" s="1">
        <f t="shared" si="154"/>
        <v>337755000000</v>
      </c>
      <c r="W1422" s="1">
        <f t="shared" si="155"/>
        <v>-79678500000</v>
      </c>
      <c r="X1422" s="1">
        <v>43</v>
      </c>
      <c r="Y1422" s="11">
        <v>643762388701.00122</v>
      </c>
      <c r="Z1422" s="17">
        <v>12764.271985029256</v>
      </c>
      <c r="AA1422" s="17">
        <v>2.2936917830291179</v>
      </c>
      <c r="AB1422" s="17">
        <v>83968244643.801254</v>
      </c>
      <c r="AC1422" s="14">
        <v>179202918413.90536</v>
      </c>
      <c r="AD1422" s="26">
        <v>188884114769.09393</v>
      </c>
      <c r="AE1422" s="17">
        <v>352547142101.86224</v>
      </c>
      <c r="AF1422" s="17">
        <v>0.49643486501766604</v>
      </c>
      <c r="AG1422" s="17">
        <v>47859000</v>
      </c>
      <c r="AH1422" s="14"/>
      <c r="AI1422" s="16"/>
      <c r="AJ1422" s="22">
        <f t="shared" si="157"/>
        <v>1992889812807.6157</v>
      </c>
      <c r="AK1422" s="1">
        <f t="shared" si="152"/>
        <v>103.05658717500951</v>
      </c>
      <c r="AL1422" s="1">
        <f t="shared" si="156"/>
        <v>1913211312807.6157</v>
      </c>
    </row>
    <row r="1423" spans="1:38">
      <c r="A1423" s="16" t="s">
        <v>78</v>
      </c>
      <c r="B1423" t="s">
        <v>141</v>
      </c>
      <c r="C1423">
        <v>28</v>
      </c>
      <c r="D1423">
        <v>38</v>
      </c>
      <c r="E1423" s="14"/>
      <c r="F1423" s="1">
        <v>0</v>
      </c>
      <c r="G1423" s="14">
        <v>2004</v>
      </c>
      <c r="H1423" s="11">
        <v>32165600000</v>
      </c>
      <c r="I1423" s="11">
        <v>9009000000</v>
      </c>
      <c r="J1423" s="11">
        <v>24077300000</v>
      </c>
      <c r="K1423" s="11">
        <v>64336700000</v>
      </c>
      <c r="L1423" s="11">
        <v>1078300000</v>
      </c>
      <c r="M1423" s="12">
        <v>87766400000</v>
      </c>
      <c r="N1423" s="12">
        <v>156417000000</v>
      </c>
      <c r="O1423" s="12">
        <v>53896800000</v>
      </c>
      <c r="P1423" s="12">
        <v>114510000000</v>
      </c>
      <c r="Q1423" s="12">
        <v>904400000</v>
      </c>
      <c r="R1423" s="12">
        <v>198997000000</v>
      </c>
      <c r="S1423" s="12">
        <v>257710000000</v>
      </c>
      <c r="T1423" s="12">
        <v>-220141000000</v>
      </c>
      <c r="U1423" s="1">
        <f t="shared" si="153"/>
        <v>329663900000</v>
      </c>
      <c r="V1423" s="1">
        <f t="shared" si="154"/>
        <v>413494600000</v>
      </c>
      <c r="W1423" s="1">
        <f t="shared" si="155"/>
        <v>-83830700000</v>
      </c>
      <c r="X1423" s="1">
        <v>44</v>
      </c>
      <c r="Y1423" s="11">
        <v>721975255823.69995</v>
      </c>
      <c r="Z1423" s="17">
        <v>13303.820002527069</v>
      </c>
      <c r="AA1423" s="17">
        <v>4.2270175543942514</v>
      </c>
      <c r="AB1423" s="17">
        <v>96154524499.70314</v>
      </c>
      <c r="AC1423" s="14">
        <v>182975951008.20129</v>
      </c>
      <c r="AD1423" s="26">
        <v>210836185520.20398</v>
      </c>
      <c r="AE1423" s="17">
        <v>379859253309.1189</v>
      </c>
      <c r="AF1423" s="17">
        <v>0.37539930214792344</v>
      </c>
      <c r="AG1423" s="17">
        <v>48039000</v>
      </c>
      <c r="AH1423" s="14"/>
      <c r="AI1423" s="16"/>
      <c r="AJ1423" s="22">
        <f t="shared" si="157"/>
        <v>2192459745207.0601</v>
      </c>
      <c r="AK1423" s="1">
        <f t="shared" si="152"/>
        <v>106.74373455408495</v>
      </c>
      <c r="AL1423" s="1">
        <f t="shared" si="156"/>
        <v>2108629045207.0601</v>
      </c>
    </row>
    <row r="1424" spans="1:38">
      <c r="A1424" s="16" t="s">
        <v>78</v>
      </c>
      <c r="B1424" t="s">
        <v>141</v>
      </c>
      <c r="C1424">
        <v>28</v>
      </c>
      <c r="D1424">
        <v>38</v>
      </c>
      <c r="E1424" s="14"/>
      <c r="F1424" s="1">
        <v>0</v>
      </c>
      <c r="G1424" s="14">
        <v>2005</v>
      </c>
      <c r="H1424" s="11">
        <v>38683100000</v>
      </c>
      <c r="I1424" s="11">
        <v>13913500000</v>
      </c>
      <c r="J1424" s="11">
        <v>38220500000</v>
      </c>
      <c r="K1424" s="11">
        <v>66216600000</v>
      </c>
      <c r="L1424" s="11">
        <v>1009100000</v>
      </c>
      <c r="M1424" s="12">
        <v>104879000000</v>
      </c>
      <c r="N1424" s="12">
        <v>249475000000</v>
      </c>
      <c r="O1424" s="12">
        <v>60980800000</v>
      </c>
      <c r="P1424" s="12">
        <v>122789000000</v>
      </c>
      <c r="Q1424" s="12">
        <v>1319200000</v>
      </c>
      <c r="R1424" s="12">
        <v>210317000000</v>
      </c>
      <c r="S1424" s="12">
        <v>288971000000</v>
      </c>
      <c r="T1424" s="12">
        <v>-256288000000</v>
      </c>
      <c r="U1424" s="1">
        <f t="shared" si="153"/>
        <v>368359800000</v>
      </c>
      <c r="V1424" s="1">
        <f t="shared" si="154"/>
        <v>539443000000</v>
      </c>
      <c r="W1424" s="1">
        <f t="shared" si="155"/>
        <v>-171083200000</v>
      </c>
      <c r="X1424" s="1">
        <v>45</v>
      </c>
      <c r="Y1424" s="11">
        <v>844863004335.42957</v>
      </c>
      <c r="Z1424" s="17">
        <v>13801.829445249306</v>
      </c>
      <c r="AA1424" s="17">
        <v>3.7433567398509808</v>
      </c>
      <c r="AB1424" s="17">
        <v>117183630824.51277</v>
      </c>
      <c r="AC1424" s="14">
        <v>186455958627.23666</v>
      </c>
      <c r="AD1424" s="26">
        <v>243808928641.1749</v>
      </c>
      <c r="AE1424" s="17">
        <v>454468714603.75745</v>
      </c>
      <c r="AF1424" s="17">
        <v>0.20587049911246269</v>
      </c>
      <c r="AG1424" s="17">
        <v>48138000</v>
      </c>
      <c r="AH1424" s="14"/>
      <c r="AI1424" s="16"/>
      <c r="AJ1424" s="22">
        <f t="shared" si="157"/>
        <v>2452944889167.4722</v>
      </c>
      <c r="AK1424" s="1">
        <f t="shared" si="152"/>
        <v>112.03713046110384</v>
      </c>
      <c r="AL1424" s="1">
        <f t="shared" si="156"/>
        <v>2281861689167.4722</v>
      </c>
    </row>
    <row r="1425" spans="1:38">
      <c r="A1425" s="16" t="s">
        <v>78</v>
      </c>
      <c r="B1425" t="s">
        <v>141</v>
      </c>
      <c r="C1425">
        <v>28</v>
      </c>
      <c r="D1425">
        <v>38</v>
      </c>
      <c r="E1425" s="14"/>
      <c r="F1425" s="1">
        <v>0</v>
      </c>
      <c r="G1425" s="14">
        <v>2006</v>
      </c>
      <c r="H1425" s="11">
        <v>49187000000</v>
      </c>
      <c r="I1425" s="11">
        <v>36818700000</v>
      </c>
      <c r="J1425" s="11">
        <v>60947100000</v>
      </c>
      <c r="K1425" s="11">
        <v>78259800000</v>
      </c>
      <c r="L1425" s="11">
        <v>1392000000</v>
      </c>
      <c r="M1425" s="12">
        <v>115773000000</v>
      </c>
      <c r="N1425" s="12">
        <v>276388000000</v>
      </c>
      <c r="O1425" s="12">
        <v>76004700000</v>
      </c>
      <c r="P1425" s="12">
        <v>181674000000</v>
      </c>
      <c r="Q1425" s="12">
        <v>2423200000</v>
      </c>
      <c r="R1425" s="12">
        <v>238882000000</v>
      </c>
      <c r="S1425" s="12">
        <v>331842000000</v>
      </c>
      <c r="T1425" s="12">
        <v>-303937000000</v>
      </c>
      <c r="U1425" s="1">
        <f t="shared" si="153"/>
        <v>465486600000</v>
      </c>
      <c r="V1425" s="1">
        <f t="shared" si="154"/>
        <v>652262900000</v>
      </c>
      <c r="W1425" s="1">
        <f t="shared" si="155"/>
        <v>-186776300000</v>
      </c>
      <c r="X1425" s="1">
        <v>46</v>
      </c>
      <c r="Y1425" s="11">
        <v>951773478984.90771</v>
      </c>
      <c r="Z1425" s="16">
        <v>14468.792228618511</v>
      </c>
      <c r="AA1425" s="16">
        <v>4.83242302054947</v>
      </c>
      <c r="AB1425" s="16">
        <v>138146398684.5275</v>
      </c>
      <c r="AC1425" s="14">
        <v>192809985671.05661</v>
      </c>
      <c r="AD1425" s="26">
        <v>272993014170.65533</v>
      </c>
      <c r="AE1425" s="16">
        <v>518352307837.3255</v>
      </c>
      <c r="AF1425" s="16">
        <v>0.32975609286929758</v>
      </c>
      <c r="AG1425" s="16">
        <v>48297000</v>
      </c>
      <c r="AH1425" s="14"/>
      <c r="AI1425" s="16"/>
      <c r="AJ1425" s="22">
        <f t="shared" si="157"/>
        <v>2735117989692.3252</v>
      </c>
      <c r="AK1425" s="1">
        <f t="shared" si="152"/>
        <v>117.14211113150616</v>
      </c>
      <c r="AL1425" s="1">
        <f t="shared" si="156"/>
        <v>2548341689692.3252</v>
      </c>
    </row>
    <row r="1426" spans="1:38">
      <c r="A1426" s="16" t="s">
        <v>78</v>
      </c>
      <c r="B1426" t="s">
        <v>141</v>
      </c>
      <c r="C1426">
        <v>28</v>
      </c>
      <c r="D1426">
        <v>38</v>
      </c>
      <c r="E1426" s="14"/>
      <c r="F1426" s="1">
        <v>0</v>
      </c>
      <c r="G1426" s="14">
        <v>2007</v>
      </c>
      <c r="H1426" s="11">
        <v>74776500000</v>
      </c>
      <c r="I1426" s="11">
        <v>104858000000</v>
      </c>
      <c r="J1426" s="11">
        <v>53748500000</v>
      </c>
      <c r="K1426" s="11">
        <v>98847300000</v>
      </c>
      <c r="L1426" s="11">
        <v>2338300000</v>
      </c>
      <c r="M1426" s="12">
        <v>121957000000</v>
      </c>
      <c r="N1426" s="12">
        <v>320065000000</v>
      </c>
      <c r="O1426" s="12">
        <v>136588000000</v>
      </c>
      <c r="P1426" s="12">
        <v>242810000000</v>
      </c>
      <c r="Q1426" s="12">
        <v>4911000000</v>
      </c>
      <c r="R1426" s="12">
        <v>262150000000</v>
      </c>
      <c r="S1426" s="12">
        <v>379045000000</v>
      </c>
      <c r="T1426" s="12">
        <v>-350877000000</v>
      </c>
      <c r="U1426" s="1">
        <f t="shared" si="153"/>
        <v>596718600000</v>
      </c>
      <c r="V1426" s="1">
        <f t="shared" si="154"/>
        <v>826331000000</v>
      </c>
      <c r="W1426" s="1">
        <f t="shared" si="155"/>
        <v>-229612400000</v>
      </c>
      <c r="X1426" s="1">
        <v>47</v>
      </c>
      <c r="Y1426" s="11">
        <v>1049235951186.9659</v>
      </c>
      <c r="Z1426" s="16">
        <v>15157.642362371635</v>
      </c>
      <c r="AA1426" s="16">
        <v>4.7609373530889343</v>
      </c>
      <c r="AB1426" s="16">
        <v>154168155306.3728</v>
      </c>
      <c r="AC1426" s="14">
        <v>200935529403.99667</v>
      </c>
      <c r="AD1426" s="26">
        <v>299343456083.33514</v>
      </c>
      <c r="AE1426" s="16">
        <v>570630501689.51636</v>
      </c>
      <c r="AF1426" s="16">
        <v>0.32867227503791224</v>
      </c>
      <c r="AG1426" s="16">
        <v>48456000</v>
      </c>
      <c r="AH1426" s="14"/>
      <c r="AI1426" s="16"/>
      <c r="AJ1426" s="22">
        <f t="shared" si="157"/>
        <v>2987540991993.2856</v>
      </c>
      <c r="AK1426" s="1">
        <f t="shared" si="152"/>
        <v>119.92974940575135</v>
      </c>
      <c r="AL1426" s="1">
        <f t="shared" si="156"/>
        <v>2757928591993.2856</v>
      </c>
    </row>
    <row r="1427" spans="1:38">
      <c r="A1427" s="16" t="s">
        <v>78</v>
      </c>
      <c r="B1427" t="s">
        <v>141</v>
      </c>
      <c r="C1427">
        <v>28</v>
      </c>
      <c r="D1427">
        <v>38</v>
      </c>
      <c r="E1427" s="14"/>
      <c r="F1427" s="1">
        <v>0</v>
      </c>
      <c r="G1427" s="14">
        <v>2008</v>
      </c>
      <c r="H1427" s="11">
        <v>97910600000</v>
      </c>
      <c r="I1427" s="11">
        <v>47878900000</v>
      </c>
      <c r="J1427" s="11">
        <v>27234000000</v>
      </c>
      <c r="K1427" s="11">
        <v>104868000000</v>
      </c>
      <c r="L1427" s="11">
        <v>10356000000</v>
      </c>
      <c r="M1427" s="12">
        <v>94679000000</v>
      </c>
      <c r="N1427" s="12">
        <v>124640000000</v>
      </c>
      <c r="O1427" s="12">
        <v>127512000000</v>
      </c>
      <c r="P1427" s="12">
        <v>185329000000</v>
      </c>
      <c r="Q1427" s="12">
        <v>15752500000</v>
      </c>
      <c r="R1427" s="12">
        <v>201144000000</v>
      </c>
      <c r="S1427" s="12">
        <v>434699000000</v>
      </c>
      <c r="T1427" s="12">
        <v>-429525000000</v>
      </c>
      <c r="U1427" s="1">
        <f t="shared" si="153"/>
        <v>489391500000</v>
      </c>
      <c r="V1427" s="1">
        <f t="shared" si="154"/>
        <v>547912500000</v>
      </c>
      <c r="W1427" s="1">
        <f t="shared" si="155"/>
        <v>-58521000000</v>
      </c>
      <c r="X1427" s="1">
        <v>48</v>
      </c>
      <c r="Y1427" s="11">
        <v>931402204981.62524</v>
      </c>
      <c r="Z1427" s="16">
        <v>15457.851772887434</v>
      </c>
      <c r="AA1427" s="16">
        <v>1.9805811704665928</v>
      </c>
      <c r="AB1427" s="16">
        <v>142411052130.12115</v>
      </c>
      <c r="AC1427" s="14">
        <v>197028679083.99557</v>
      </c>
      <c r="AD1427" s="26">
        <v>272940519940.11163</v>
      </c>
      <c r="AE1427" s="16">
        <v>496106528741.89014</v>
      </c>
      <c r="AF1427" s="16">
        <v>0.31113837778673281</v>
      </c>
      <c r="AG1427" s="16">
        <v>48607000</v>
      </c>
      <c r="AH1427" s="14"/>
      <c r="AI1427" s="16"/>
      <c r="AJ1427" s="22">
        <f t="shared" si="157"/>
        <v>3177448108226.5815</v>
      </c>
      <c r="AK1427" s="1">
        <f t="shared" si="152"/>
        <v>121.45470281964839</v>
      </c>
      <c r="AL1427" s="1">
        <f t="shared" si="156"/>
        <v>3118927108226.5815</v>
      </c>
    </row>
    <row r="1428" spans="1:38">
      <c r="A1428" s="16" t="s">
        <v>78</v>
      </c>
      <c r="B1428" t="s">
        <v>141</v>
      </c>
      <c r="C1428">
        <v>28</v>
      </c>
      <c r="D1428">
        <v>38</v>
      </c>
      <c r="E1428" s="14"/>
      <c r="F1428" s="1">
        <v>0</v>
      </c>
      <c r="G1428" s="14">
        <v>2009</v>
      </c>
      <c r="H1428" s="11">
        <v>120441000000</v>
      </c>
      <c r="I1428" s="11">
        <v>73945200000</v>
      </c>
      <c r="J1428" s="11">
        <v>25729600000</v>
      </c>
      <c r="K1428" s="11">
        <v>104683000000</v>
      </c>
      <c r="L1428" s="11">
        <v>28682200000</v>
      </c>
      <c r="M1428" s="12">
        <v>117732000000</v>
      </c>
      <c r="N1428" s="12">
        <v>236424000000</v>
      </c>
      <c r="O1428" s="12">
        <v>153263000000</v>
      </c>
      <c r="P1428" s="12">
        <v>186465000000</v>
      </c>
      <c r="Q1428" s="12">
        <v>32598800000</v>
      </c>
      <c r="R1428" s="12">
        <v>269933000000</v>
      </c>
      <c r="S1428" s="12">
        <v>358217000000</v>
      </c>
      <c r="T1428" s="12">
        <v>-320355000000</v>
      </c>
      <c r="U1428" s="1">
        <f t="shared" si="153"/>
        <v>623414000000</v>
      </c>
      <c r="V1428" s="1">
        <f t="shared" si="154"/>
        <v>726482800000</v>
      </c>
      <c r="W1428" s="1">
        <f t="shared" si="155"/>
        <v>-103068800000</v>
      </c>
      <c r="X1428" s="1">
        <v>49</v>
      </c>
      <c r="Y1428" s="11">
        <v>834060441840.97791</v>
      </c>
      <c r="Z1428" s="16">
        <v>15462.703199670172</v>
      </c>
      <c r="AA1428" s="16">
        <v>3.1384870640607687E-2</v>
      </c>
      <c r="AB1428" s="16">
        <v>133331975910.97397</v>
      </c>
      <c r="AC1428" s="14">
        <v>197610547230.5885</v>
      </c>
      <c r="AD1428" s="26">
        <v>244017761349.48663</v>
      </c>
      <c r="AE1428" s="16">
        <v>439863657365.71307</v>
      </c>
      <c r="AF1428" s="16">
        <v>0.28761036322354494</v>
      </c>
      <c r="AG1428" s="16">
        <v>48747000</v>
      </c>
      <c r="AH1428" s="14"/>
      <c r="AI1428" s="16"/>
      <c r="AJ1428" s="22">
        <f t="shared" si="157"/>
        <v>3260677271668.2231</v>
      </c>
      <c r="AK1428" s="1">
        <f t="shared" si="152"/>
        <v>120.11325331365218</v>
      </c>
      <c r="AL1428" s="1">
        <f t="shared" si="156"/>
        <v>3157608471668.2231</v>
      </c>
    </row>
    <row r="1429" spans="1:38">
      <c r="A1429" s="16" t="s">
        <v>78</v>
      </c>
      <c r="B1429" t="s">
        <v>141</v>
      </c>
      <c r="C1429">
        <v>28</v>
      </c>
      <c r="D1429">
        <v>38</v>
      </c>
      <c r="E1429" s="14"/>
      <c r="F1429" s="1">
        <v>0</v>
      </c>
      <c r="G1429" s="14">
        <v>2010</v>
      </c>
      <c r="H1429" s="11">
        <v>138984000000</v>
      </c>
      <c r="I1429" s="11">
        <v>85815000000</v>
      </c>
      <c r="J1429" s="11">
        <v>27665700000</v>
      </c>
      <c r="K1429" s="11">
        <v>116496000000</v>
      </c>
      <c r="L1429" s="11">
        <v>27605200000</v>
      </c>
      <c r="M1429" s="12">
        <v>127047000000</v>
      </c>
      <c r="N1429" s="12">
        <v>316366000000</v>
      </c>
      <c r="O1429" s="12">
        <v>174411000000</v>
      </c>
      <c r="P1429" s="12">
        <v>179848000000</v>
      </c>
      <c r="Q1429" s="12">
        <v>27297600000</v>
      </c>
      <c r="R1429" s="12">
        <v>291491000000</v>
      </c>
      <c r="S1429" s="12">
        <v>464300000000</v>
      </c>
      <c r="T1429" s="12">
        <v>-422425000000</v>
      </c>
      <c r="U1429" s="1">
        <f t="shared" si="153"/>
        <v>688056900000</v>
      </c>
      <c r="V1429" s="1">
        <f t="shared" si="154"/>
        <v>824969600000</v>
      </c>
      <c r="W1429" s="1">
        <f t="shared" si="155"/>
        <v>-136912700000</v>
      </c>
      <c r="X1429" s="1">
        <v>50</v>
      </c>
      <c r="Y1429" s="11">
        <v>1014483158313.5824</v>
      </c>
      <c r="Z1429" s="16">
        <v>16372.499780889239</v>
      </c>
      <c r="AA1429" s="16">
        <v>5.8838132600156996</v>
      </c>
      <c r="AB1429" s="16"/>
      <c r="AC1429" s="14"/>
      <c r="AD1429" s="26"/>
      <c r="AE1429" s="16"/>
      <c r="AF1429" s="16">
        <v>0.26223612167809768</v>
      </c>
      <c r="AG1429" s="16">
        <v>48875000</v>
      </c>
      <c r="AH1429" s="14"/>
      <c r="AI1429" s="16"/>
      <c r="AJ1429" s="22" t="str">
        <f t="shared" si="157"/>
        <v/>
      </c>
      <c r="AK1429" s="1" t="str">
        <f t="shared" si="152"/>
        <v/>
      </c>
      <c r="AL1429" s="1" t="str">
        <f t="shared" si="156"/>
        <v/>
      </c>
    </row>
    <row r="1430" spans="1:38">
      <c r="A1430" s="16" t="s">
        <v>90</v>
      </c>
      <c r="B1430" t="s">
        <v>142</v>
      </c>
      <c r="C1430">
        <v>29</v>
      </c>
      <c r="D1430">
        <v>39</v>
      </c>
      <c r="E1430" s="14"/>
      <c r="F1430" s="1">
        <v>0</v>
      </c>
      <c r="G1430" s="14">
        <v>1960</v>
      </c>
      <c r="H1430" s="11" t="s">
        <v>70</v>
      </c>
      <c r="I1430" s="11" t="s">
        <v>70</v>
      </c>
      <c r="J1430" s="11" t="s">
        <v>70</v>
      </c>
      <c r="K1430" s="11" t="s">
        <v>70</v>
      </c>
      <c r="L1430" s="11" t="s">
        <v>70</v>
      </c>
      <c r="M1430" s="12" t="s">
        <v>70</v>
      </c>
      <c r="N1430" s="12" t="s">
        <v>70</v>
      </c>
      <c r="O1430" s="12" t="s">
        <v>70</v>
      </c>
      <c r="P1430" s="12" t="s">
        <v>70</v>
      </c>
      <c r="Q1430" s="12" t="s">
        <v>70</v>
      </c>
      <c r="R1430" s="12">
        <v>356000000</v>
      </c>
      <c r="S1430" s="12" t="s">
        <v>70</v>
      </c>
      <c r="T1430" s="12" t="s">
        <v>70</v>
      </c>
      <c r="U1430" s="1" t="str">
        <f t="shared" si="153"/>
        <v/>
      </c>
      <c r="V1430" s="1" t="str">
        <f t="shared" si="154"/>
        <v/>
      </c>
      <c r="W1430" s="1" t="str">
        <f t="shared" si="155"/>
        <v/>
      </c>
      <c r="X1430" s="19">
        <v>0</v>
      </c>
      <c r="Y1430" s="13">
        <v>2441020461.9657393</v>
      </c>
      <c r="Z1430" s="16">
        <v>814.58319567614012</v>
      </c>
      <c r="AA1430" s="16"/>
      <c r="AB1430" s="16">
        <v>257831836.4055309</v>
      </c>
      <c r="AC1430" s="14">
        <v>756329104.22752261</v>
      </c>
      <c r="AD1430" s="14">
        <v>291150748.15558749</v>
      </c>
      <c r="AE1430" s="16">
        <v>1526115064.6103005</v>
      </c>
      <c r="AF1430" s="17">
        <v>3.1046606002049995</v>
      </c>
      <c r="AG1430" s="17">
        <v>8140405</v>
      </c>
      <c r="AH1430" s="14"/>
      <c r="AI1430" s="8">
        <v>1.4727771690049842</v>
      </c>
      <c r="AJ1430" s="1">
        <f>+AI1430*Y1430</f>
        <v>3595079205.4571404</v>
      </c>
      <c r="AK1430" s="1">
        <f t="shared" si="152"/>
        <v>25.465667868601468</v>
      </c>
      <c r="AL1430" s="1" t="str">
        <f t="shared" si="156"/>
        <v/>
      </c>
    </row>
    <row r="1431" spans="1:38">
      <c r="A1431" s="16" t="s">
        <v>90</v>
      </c>
      <c r="B1431" t="s">
        <v>142</v>
      </c>
      <c r="C1431">
        <v>29</v>
      </c>
      <c r="D1431">
        <v>39</v>
      </c>
      <c r="E1431" s="14"/>
      <c r="F1431" s="1">
        <v>0</v>
      </c>
      <c r="G1431" s="14">
        <v>1961</v>
      </c>
      <c r="H1431" s="11" t="s">
        <v>70</v>
      </c>
      <c r="I1431" s="11" t="s">
        <v>70</v>
      </c>
      <c r="J1431" s="11" t="s">
        <v>70</v>
      </c>
      <c r="K1431" s="11" t="s">
        <v>70</v>
      </c>
      <c r="L1431" s="11" t="s">
        <v>70</v>
      </c>
      <c r="M1431" s="12" t="s">
        <v>70</v>
      </c>
      <c r="N1431" s="12" t="s">
        <v>70</v>
      </c>
      <c r="O1431" s="12" t="s">
        <v>70</v>
      </c>
      <c r="P1431" s="12" t="s">
        <v>70</v>
      </c>
      <c r="Q1431" s="12" t="s">
        <v>70</v>
      </c>
      <c r="R1431" s="12">
        <v>349000000</v>
      </c>
      <c r="S1431" s="12" t="s">
        <v>70</v>
      </c>
      <c r="T1431" s="12" t="s">
        <v>70</v>
      </c>
      <c r="U1431" s="1" t="str">
        <f t="shared" si="153"/>
        <v/>
      </c>
      <c r="V1431" s="1" t="str">
        <f t="shared" si="154"/>
        <v/>
      </c>
      <c r="W1431" s="1" t="str">
        <f t="shared" si="155"/>
        <v/>
      </c>
      <c r="X1431" s="1">
        <v>1</v>
      </c>
      <c r="Y1431" s="13">
        <v>2422724545.0262265</v>
      </c>
      <c r="Z1431" s="16">
        <v>849.29744558123173</v>
      </c>
      <c r="AA1431" s="17">
        <v>4.2615966164483581</v>
      </c>
      <c r="AB1431" s="16">
        <v>281007721.00713134</v>
      </c>
      <c r="AC1431" s="14">
        <v>913664280.9386611</v>
      </c>
      <c r="AD1431" s="14">
        <v>372736930.04337353</v>
      </c>
      <c r="AE1431" s="16">
        <v>1597900334.3142965</v>
      </c>
      <c r="AF1431" s="17">
        <v>3.1498909890525639</v>
      </c>
      <c r="AG1431" s="17">
        <v>8400900</v>
      </c>
      <c r="AH1431" s="14"/>
      <c r="AI1431" s="16"/>
      <c r="AJ1431" s="22">
        <f t="shared" ref="AJ1431:AJ1462" si="158">+IF(ISNUMBER((AJ1430*0.96*AK1431/AK1430)+AD1431),(AJ1430*0.96*AK1431/AK1430)+AD1431,"")</f>
        <v>3808663138.5124736</v>
      </c>
      <c r="AK1431" s="1">
        <f t="shared" si="152"/>
        <v>25.352407255114517</v>
      </c>
      <c r="AL1431" s="1" t="str">
        <f t="shared" si="156"/>
        <v/>
      </c>
    </row>
    <row r="1432" spans="1:38">
      <c r="A1432" s="16" t="s">
        <v>90</v>
      </c>
      <c r="B1432" t="s">
        <v>142</v>
      </c>
      <c r="C1432">
        <v>29</v>
      </c>
      <c r="D1432">
        <v>39</v>
      </c>
      <c r="E1432" s="14"/>
      <c r="F1432" s="1">
        <v>0</v>
      </c>
      <c r="G1432" s="14">
        <v>1962</v>
      </c>
      <c r="H1432" s="11" t="s">
        <v>70</v>
      </c>
      <c r="I1432" s="11" t="s">
        <v>70</v>
      </c>
      <c r="J1432" s="11" t="s">
        <v>70</v>
      </c>
      <c r="K1432" s="11" t="s">
        <v>70</v>
      </c>
      <c r="L1432" s="11" t="s">
        <v>70</v>
      </c>
      <c r="M1432" s="12" t="s">
        <v>70</v>
      </c>
      <c r="N1432" s="12" t="s">
        <v>70</v>
      </c>
      <c r="O1432" s="12" t="s">
        <v>70</v>
      </c>
      <c r="P1432" s="12" t="s">
        <v>70</v>
      </c>
      <c r="Q1432" s="12" t="s">
        <v>70</v>
      </c>
      <c r="R1432" s="12">
        <v>376390000</v>
      </c>
      <c r="S1432" s="12" t="s">
        <v>70</v>
      </c>
      <c r="T1432" s="12" t="s">
        <v>70</v>
      </c>
      <c r="U1432" s="1" t="str">
        <f t="shared" si="153"/>
        <v/>
      </c>
      <c r="V1432" s="1" t="str">
        <f t="shared" si="154"/>
        <v/>
      </c>
      <c r="W1432" s="1" t="str">
        <f t="shared" si="155"/>
        <v/>
      </c>
      <c r="X1432" s="1">
        <v>2</v>
      </c>
      <c r="Y1432" s="13">
        <v>2543810830.6845536</v>
      </c>
      <c r="Z1432" s="16">
        <v>875.63885042838206</v>
      </c>
      <c r="AA1432" s="17">
        <v>3.1015523459066969</v>
      </c>
      <c r="AB1432" s="16">
        <v>302252299.31406593</v>
      </c>
      <c r="AC1432" s="14">
        <v>1045321579.4328479</v>
      </c>
      <c r="AD1432" s="14">
        <v>435126373.09006214</v>
      </c>
      <c r="AE1432" s="16">
        <v>1666638096.4303291</v>
      </c>
      <c r="AF1432" s="17">
        <v>3.1688758743715866</v>
      </c>
      <c r="AG1432" s="17">
        <v>8671377</v>
      </c>
      <c r="AH1432" s="14"/>
      <c r="AI1432" s="16"/>
      <c r="AJ1432" s="22">
        <f t="shared" si="158"/>
        <v>4137094179.0718026</v>
      </c>
      <c r="AK1432" s="1">
        <f t="shared" si="152"/>
        <v>25.668946482805929</v>
      </c>
      <c r="AL1432" s="1" t="str">
        <f t="shared" si="156"/>
        <v/>
      </c>
    </row>
    <row r="1433" spans="1:38">
      <c r="A1433" s="16" t="s">
        <v>90</v>
      </c>
      <c r="B1433" t="s">
        <v>142</v>
      </c>
      <c r="C1433">
        <v>29</v>
      </c>
      <c r="D1433">
        <v>39</v>
      </c>
      <c r="E1433" s="14"/>
      <c r="F1433" s="1">
        <v>0</v>
      </c>
      <c r="G1433" s="14">
        <v>1963</v>
      </c>
      <c r="H1433" s="11" t="s">
        <v>70</v>
      </c>
      <c r="I1433" s="11" t="s">
        <v>70</v>
      </c>
      <c r="J1433" s="11" t="s">
        <v>70</v>
      </c>
      <c r="K1433" s="11" t="s">
        <v>70</v>
      </c>
      <c r="L1433" s="11" t="s">
        <v>70</v>
      </c>
      <c r="M1433" s="12" t="s">
        <v>70</v>
      </c>
      <c r="N1433" s="12" t="s">
        <v>70</v>
      </c>
      <c r="O1433" s="12" t="s">
        <v>70</v>
      </c>
      <c r="P1433" s="12" t="s">
        <v>70</v>
      </c>
      <c r="Q1433" s="12" t="s">
        <v>70</v>
      </c>
      <c r="R1433" s="12">
        <v>386200000</v>
      </c>
      <c r="S1433" s="12" t="s">
        <v>70</v>
      </c>
      <c r="T1433" s="12" t="s">
        <v>70</v>
      </c>
      <c r="U1433" s="1" t="str">
        <f t="shared" si="153"/>
        <v/>
      </c>
      <c r="V1433" s="1" t="str">
        <f t="shared" si="154"/>
        <v/>
      </c>
      <c r="W1433" s="1" t="str">
        <f t="shared" si="155"/>
        <v/>
      </c>
      <c r="X1433" s="1">
        <v>3</v>
      </c>
      <c r="Y1433" s="13">
        <v>2708474919.4026117</v>
      </c>
      <c r="Z1433" s="16">
        <v>910.83088519649868</v>
      </c>
      <c r="AA1433" s="17">
        <v>4.0190124902406836</v>
      </c>
      <c r="AB1433" s="16">
        <v>348604089.42382789</v>
      </c>
      <c r="AC1433" s="14">
        <v>1125156325.6977999</v>
      </c>
      <c r="AD1433" s="14">
        <v>458802384.4445799</v>
      </c>
      <c r="AE1433" s="16">
        <v>1782781402.0516298</v>
      </c>
      <c r="AF1433" s="17">
        <v>3.1416523176963786</v>
      </c>
      <c r="AG1433" s="17">
        <v>8948126</v>
      </c>
      <c r="AH1433" s="14"/>
      <c r="AI1433" s="16"/>
      <c r="AJ1433" s="22">
        <f t="shared" si="158"/>
        <v>4457723257.1353369</v>
      </c>
      <c r="AK1433" s="1">
        <f t="shared" si="152"/>
        <v>25.845456936632779</v>
      </c>
      <c r="AL1433" s="1" t="str">
        <f t="shared" si="156"/>
        <v/>
      </c>
    </row>
    <row r="1434" spans="1:38">
      <c r="A1434" s="16" t="s">
        <v>90</v>
      </c>
      <c r="B1434" t="s">
        <v>142</v>
      </c>
      <c r="C1434">
        <v>29</v>
      </c>
      <c r="D1434">
        <v>39</v>
      </c>
      <c r="E1434" s="14"/>
      <c r="F1434" s="1">
        <v>0</v>
      </c>
      <c r="G1434" s="14">
        <v>1964</v>
      </c>
      <c r="H1434" s="11" t="s">
        <v>70</v>
      </c>
      <c r="I1434" s="11" t="s">
        <v>70</v>
      </c>
      <c r="J1434" s="11" t="s">
        <v>70</v>
      </c>
      <c r="K1434" s="11" t="s">
        <v>70</v>
      </c>
      <c r="L1434" s="11" t="s">
        <v>70</v>
      </c>
      <c r="M1434" s="12" t="s">
        <v>70</v>
      </c>
      <c r="N1434" s="12" t="s">
        <v>70</v>
      </c>
      <c r="O1434" s="12" t="s">
        <v>70</v>
      </c>
      <c r="P1434" s="12" t="s">
        <v>70</v>
      </c>
      <c r="Q1434" s="12" t="s">
        <v>70</v>
      </c>
      <c r="R1434" s="12">
        <v>417400000</v>
      </c>
      <c r="S1434" s="12" t="s">
        <v>70</v>
      </c>
      <c r="T1434" s="12" t="s">
        <v>70</v>
      </c>
      <c r="U1434" s="1" t="str">
        <f t="shared" si="153"/>
        <v/>
      </c>
      <c r="V1434" s="1" t="str">
        <f t="shared" si="154"/>
        <v/>
      </c>
      <c r="W1434" s="1" t="str">
        <f t="shared" si="155"/>
        <v/>
      </c>
      <c r="X1434" s="1">
        <v>4</v>
      </c>
      <c r="Y1434" s="13">
        <v>2899751387.7847247</v>
      </c>
      <c r="Z1434" s="16">
        <v>930.71320148914765</v>
      </c>
      <c r="AA1434" s="17">
        <v>2.1828768233259694</v>
      </c>
      <c r="AB1434" s="16">
        <v>406865720.15454167</v>
      </c>
      <c r="AC1434" s="14">
        <v>1146632368.072552</v>
      </c>
      <c r="AD1434" s="14">
        <v>482158441.78912163</v>
      </c>
      <c r="AE1434" s="16">
        <v>1884364375.0579414</v>
      </c>
      <c r="AF1434" s="17">
        <v>3.0609099146261145</v>
      </c>
      <c r="AG1434" s="17">
        <v>9226255</v>
      </c>
      <c r="AH1434" s="14"/>
      <c r="AI1434" s="16"/>
      <c r="AJ1434" s="22">
        <f t="shared" si="158"/>
        <v>4823638387.7341251</v>
      </c>
      <c r="AK1434" s="1">
        <f t="shared" si="152"/>
        <v>26.220301287529772</v>
      </c>
      <c r="AL1434" s="1" t="str">
        <f t="shared" si="156"/>
        <v/>
      </c>
    </row>
    <row r="1435" spans="1:38">
      <c r="A1435" s="16" t="s">
        <v>90</v>
      </c>
      <c r="B1435" t="s">
        <v>142</v>
      </c>
      <c r="C1435">
        <v>29</v>
      </c>
      <c r="D1435">
        <v>39</v>
      </c>
      <c r="E1435" s="14"/>
      <c r="F1435" s="1">
        <v>0</v>
      </c>
      <c r="G1435" s="14">
        <v>1965</v>
      </c>
      <c r="H1435" s="11" t="s">
        <v>70</v>
      </c>
      <c r="I1435" s="11" t="s">
        <v>70</v>
      </c>
      <c r="J1435" s="11" t="s">
        <v>70</v>
      </c>
      <c r="K1435" s="11" t="s">
        <v>70</v>
      </c>
      <c r="L1435" s="11" t="s">
        <v>70</v>
      </c>
      <c r="M1435" s="12" t="s">
        <v>70</v>
      </c>
      <c r="N1435" s="12" t="s">
        <v>70</v>
      </c>
      <c r="O1435" s="12" t="s">
        <v>70</v>
      </c>
      <c r="P1435" s="12" t="s">
        <v>70</v>
      </c>
      <c r="Q1435" s="12" t="s">
        <v>70</v>
      </c>
      <c r="R1435" s="12">
        <v>467750000</v>
      </c>
      <c r="S1435" s="12" t="s">
        <v>70</v>
      </c>
      <c r="T1435" s="12" t="s">
        <v>70</v>
      </c>
      <c r="U1435" s="1" t="str">
        <f t="shared" si="153"/>
        <v/>
      </c>
      <c r="V1435" s="1" t="str">
        <f t="shared" si="154"/>
        <v/>
      </c>
      <c r="W1435" s="1" t="str">
        <f t="shared" si="155"/>
        <v/>
      </c>
      <c r="X1435" s="1">
        <v>5</v>
      </c>
      <c r="Y1435" s="13">
        <v>3187851274.02843</v>
      </c>
      <c r="Z1435" s="16">
        <v>973.13164066032198</v>
      </c>
      <c r="AA1435" s="17">
        <v>4.5576273231436204</v>
      </c>
      <c r="AB1435" s="16">
        <v>454186134.77579314</v>
      </c>
      <c r="AC1435" s="14">
        <v>1272220305.2930808</v>
      </c>
      <c r="AD1435" s="14">
        <v>524394714.64559966</v>
      </c>
      <c r="AE1435" s="16">
        <v>1987314760.0703847</v>
      </c>
      <c r="AF1435" s="17">
        <v>2.9470652903428021</v>
      </c>
      <c r="AG1435" s="17">
        <v>9502205</v>
      </c>
      <c r="AH1435" s="14"/>
      <c r="AI1435" s="16"/>
      <c r="AJ1435" s="22">
        <f t="shared" si="158"/>
        <v>5294211595.2328157</v>
      </c>
      <c r="AK1435" s="1">
        <f t="shared" si="152"/>
        <v>27.00806114472822</v>
      </c>
      <c r="AL1435" s="1" t="str">
        <f t="shared" si="156"/>
        <v/>
      </c>
    </row>
    <row r="1436" spans="1:38">
      <c r="A1436" s="16" t="s">
        <v>90</v>
      </c>
      <c r="B1436" t="s">
        <v>142</v>
      </c>
      <c r="C1436">
        <v>29</v>
      </c>
      <c r="D1436">
        <v>39</v>
      </c>
      <c r="E1436" s="14"/>
      <c r="F1436" s="1">
        <v>0</v>
      </c>
      <c r="G1436" s="14">
        <v>1966</v>
      </c>
      <c r="H1436" s="11" t="s">
        <v>70</v>
      </c>
      <c r="I1436" s="11" t="s">
        <v>70</v>
      </c>
      <c r="J1436" s="11" t="s">
        <v>70</v>
      </c>
      <c r="K1436" s="11" t="s">
        <v>70</v>
      </c>
      <c r="L1436" s="11" t="s">
        <v>70</v>
      </c>
      <c r="M1436" s="12" t="s">
        <v>70</v>
      </c>
      <c r="N1436" s="12" t="s">
        <v>70</v>
      </c>
      <c r="O1436" s="12" t="s">
        <v>70</v>
      </c>
      <c r="P1436" s="12" t="s">
        <v>70</v>
      </c>
      <c r="Q1436" s="12" t="s">
        <v>70</v>
      </c>
      <c r="R1436" s="12">
        <v>493230000</v>
      </c>
      <c r="S1436" s="12" t="s">
        <v>70</v>
      </c>
      <c r="T1436" s="12" t="s">
        <v>70</v>
      </c>
      <c r="U1436" s="1" t="str">
        <f t="shared" si="153"/>
        <v/>
      </c>
      <c r="V1436" s="1" t="str">
        <f t="shared" si="154"/>
        <v/>
      </c>
      <c r="W1436" s="1" t="str">
        <f t="shared" si="155"/>
        <v/>
      </c>
      <c r="X1436" s="1">
        <v>6</v>
      </c>
      <c r="Y1436" s="13">
        <v>3392767687.1614943</v>
      </c>
      <c r="Z1436" s="16">
        <v>1019.9695501753333</v>
      </c>
      <c r="AA1436" s="17">
        <v>4.8131113569824322</v>
      </c>
      <c r="AB1436" s="16">
        <v>515667004.58056772</v>
      </c>
      <c r="AC1436" s="14">
        <v>1389404641.6805611</v>
      </c>
      <c r="AD1436" s="14">
        <v>573346744.03090417</v>
      </c>
      <c r="AE1436" s="16">
        <v>2094654764.2008157</v>
      </c>
      <c r="AF1436" s="17">
        <v>2.8253792879550512</v>
      </c>
      <c r="AG1436" s="17">
        <v>9774507</v>
      </c>
      <c r="AH1436" s="14"/>
      <c r="AI1436" s="16"/>
      <c r="AJ1436" s="22">
        <f t="shared" si="158"/>
        <v>5846499243.6565523</v>
      </c>
      <c r="AK1436" s="1">
        <f t="shared" si="152"/>
        <v>28.021489164302228</v>
      </c>
      <c r="AL1436" s="1" t="str">
        <f t="shared" si="156"/>
        <v/>
      </c>
    </row>
    <row r="1437" spans="1:38">
      <c r="A1437" s="16" t="s">
        <v>90</v>
      </c>
      <c r="B1437" t="s">
        <v>142</v>
      </c>
      <c r="C1437">
        <v>29</v>
      </c>
      <c r="D1437">
        <v>39</v>
      </c>
      <c r="E1437" s="14"/>
      <c r="F1437" s="1">
        <v>0</v>
      </c>
      <c r="G1437" s="14">
        <v>1967</v>
      </c>
      <c r="H1437" s="11" t="s">
        <v>70</v>
      </c>
      <c r="I1437" s="11" t="s">
        <v>70</v>
      </c>
      <c r="J1437" s="11" t="s">
        <v>70</v>
      </c>
      <c r="K1437" s="11" t="s">
        <v>70</v>
      </c>
      <c r="L1437" s="11" t="s">
        <v>70</v>
      </c>
      <c r="M1437" s="12" t="s">
        <v>70</v>
      </c>
      <c r="N1437" s="12" t="s">
        <v>70</v>
      </c>
      <c r="O1437" s="12" t="s">
        <v>70</v>
      </c>
      <c r="P1437" s="12" t="s">
        <v>70</v>
      </c>
      <c r="Q1437" s="12" t="s">
        <v>70</v>
      </c>
      <c r="R1437" s="12">
        <v>425690000</v>
      </c>
      <c r="S1437" s="12" t="s">
        <v>70</v>
      </c>
      <c r="T1437" s="12" t="s">
        <v>70</v>
      </c>
      <c r="U1437" s="1" t="str">
        <f t="shared" si="153"/>
        <v/>
      </c>
      <c r="V1437" s="1" t="str">
        <f t="shared" si="154"/>
        <v/>
      </c>
      <c r="W1437" s="1" t="str">
        <f t="shared" si="155"/>
        <v/>
      </c>
      <c r="X1437" s="1">
        <v>7</v>
      </c>
      <c r="Y1437" s="13">
        <v>3515850936.4986773</v>
      </c>
      <c r="Z1437" s="16">
        <v>1030.8985880705841</v>
      </c>
      <c r="AA1437" s="17">
        <v>1.0715062908860631</v>
      </c>
      <c r="AB1437" s="16">
        <v>529186362.52857006</v>
      </c>
      <c r="AC1437" s="14">
        <v>1421151767.3384326</v>
      </c>
      <c r="AD1437" s="14">
        <v>585504783.2581321</v>
      </c>
      <c r="AE1437" s="16">
        <v>2211137350.9074907</v>
      </c>
      <c r="AF1437" s="17">
        <v>2.7188113924790831</v>
      </c>
      <c r="AG1437" s="17">
        <v>10043903</v>
      </c>
      <c r="AH1437" s="14"/>
      <c r="AI1437" s="16"/>
      <c r="AJ1437" s="22">
        <f t="shared" si="158"/>
        <v>6380587972.6763439</v>
      </c>
      <c r="AK1437" s="1">
        <f t="shared" si="152"/>
        <v>28.932353011416417</v>
      </c>
      <c r="AL1437" s="1" t="str">
        <f t="shared" si="156"/>
        <v/>
      </c>
    </row>
    <row r="1438" spans="1:38">
      <c r="A1438" s="16" t="s">
        <v>90</v>
      </c>
      <c r="B1438" t="s">
        <v>142</v>
      </c>
      <c r="C1438">
        <v>29</v>
      </c>
      <c r="D1438">
        <v>39</v>
      </c>
      <c r="E1438" s="14"/>
      <c r="F1438" s="1">
        <v>0</v>
      </c>
      <c r="G1438" s="14">
        <v>1968</v>
      </c>
      <c r="H1438" s="11" t="s">
        <v>70</v>
      </c>
      <c r="I1438" s="11" t="s">
        <v>70</v>
      </c>
      <c r="J1438" s="11" t="s">
        <v>70</v>
      </c>
      <c r="K1438" s="11" t="s">
        <v>70</v>
      </c>
      <c r="L1438" s="11" t="s">
        <v>70</v>
      </c>
      <c r="M1438" s="12" t="s">
        <v>70</v>
      </c>
      <c r="N1438" s="12" t="s">
        <v>70</v>
      </c>
      <c r="O1438" s="12" t="s">
        <v>70</v>
      </c>
      <c r="P1438" s="12" t="s">
        <v>70</v>
      </c>
      <c r="Q1438" s="12" t="s">
        <v>70</v>
      </c>
      <c r="R1438" s="12">
        <v>450010000</v>
      </c>
      <c r="S1438" s="12" t="s">
        <v>70</v>
      </c>
      <c r="T1438" s="12" t="s">
        <v>70</v>
      </c>
      <c r="U1438" s="1" t="str">
        <f t="shared" si="153"/>
        <v/>
      </c>
      <c r="V1438" s="1" t="str">
        <f t="shared" si="154"/>
        <v/>
      </c>
      <c r="W1438" s="1" t="str">
        <f t="shared" si="155"/>
        <v/>
      </c>
      <c r="X1438" s="1">
        <v>8</v>
      </c>
      <c r="Y1438" s="13">
        <v>3667209741.9739175</v>
      </c>
      <c r="Z1438" s="16">
        <v>1084.2216974764665</v>
      </c>
      <c r="AA1438" s="17">
        <v>5.1724883536489585</v>
      </c>
      <c r="AB1438" s="16">
        <v>541740081.91842616</v>
      </c>
      <c r="AC1438" s="14">
        <v>1455233333.6214867</v>
      </c>
      <c r="AD1438" s="14">
        <v>600222387.68404186</v>
      </c>
      <c r="AE1438" s="16">
        <v>2281568670.7356954</v>
      </c>
      <c r="AF1438" s="17">
        <v>2.6325705183437567</v>
      </c>
      <c r="AG1438" s="17">
        <v>10311827</v>
      </c>
      <c r="AH1438" s="14"/>
      <c r="AI1438" s="16"/>
      <c r="AJ1438" s="22">
        <f t="shared" si="158"/>
        <v>7007039918.1317081</v>
      </c>
      <c r="AK1438" s="1">
        <f t="shared" si="152"/>
        <v>30.26175958502807</v>
      </c>
      <c r="AL1438" s="1" t="str">
        <f t="shared" si="156"/>
        <v/>
      </c>
    </row>
    <row r="1439" spans="1:38">
      <c r="A1439" s="16" t="s">
        <v>90</v>
      </c>
      <c r="B1439" t="s">
        <v>142</v>
      </c>
      <c r="C1439">
        <v>29</v>
      </c>
      <c r="D1439">
        <v>39</v>
      </c>
      <c r="E1439" s="14"/>
      <c r="F1439" s="1">
        <v>0</v>
      </c>
      <c r="G1439" s="14">
        <v>1969</v>
      </c>
      <c r="H1439" s="11" t="s">
        <v>70</v>
      </c>
      <c r="I1439" s="11" t="s">
        <v>70</v>
      </c>
      <c r="J1439" s="11" t="s">
        <v>70</v>
      </c>
      <c r="K1439" s="11" t="s">
        <v>70</v>
      </c>
      <c r="L1439" s="11" t="s">
        <v>70</v>
      </c>
      <c r="M1439" s="12" t="s">
        <v>70</v>
      </c>
      <c r="N1439" s="12" t="s">
        <v>70</v>
      </c>
      <c r="O1439" s="12" t="s">
        <v>70</v>
      </c>
      <c r="P1439" s="12" t="s">
        <v>70</v>
      </c>
      <c r="Q1439" s="12" t="s">
        <v>70</v>
      </c>
      <c r="R1439" s="12">
        <v>556620000</v>
      </c>
      <c r="S1439" s="12" t="s">
        <v>70</v>
      </c>
      <c r="T1439" s="12" t="s">
        <v>70</v>
      </c>
      <c r="U1439" s="1" t="str">
        <f t="shared" si="153"/>
        <v/>
      </c>
      <c r="V1439" s="1" t="str">
        <f t="shared" si="154"/>
        <v/>
      </c>
      <c r="W1439" s="1" t="str">
        <f t="shared" si="155"/>
        <v/>
      </c>
      <c r="X1439" s="1">
        <v>9</v>
      </c>
      <c r="Y1439" s="13">
        <v>4050763016.3546805</v>
      </c>
      <c r="Z1439" s="16">
        <v>1108.3218326658778</v>
      </c>
      <c r="AA1439" s="17">
        <v>2.2228051002395972</v>
      </c>
      <c r="AB1439" s="16">
        <v>567169358.40412498</v>
      </c>
      <c r="AC1439" s="14">
        <v>1466438201.5007341</v>
      </c>
      <c r="AD1439" s="14">
        <v>604701647.68843293</v>
      </c>
      <c r="AE1439" s="16">
        <v>2425140316.6666856</v>
      </c>
      <c r="AF1439" s="17">
        <v>2.574340579143612</v>
      </c>
      <c r="AG1439" s="17">
        <v>10580735</v>
      </c>
      <c r="AH1439" s="14"/>
      <c r="AI1439" s="16"/>
      <c r="AJ1439" s="22">
        <f t="shared" si="158"/>
        <v>7756753490.5766754</v>
      </c>
      <c r="AK1439" s="1">
        <f t="shared" si="152"/>
        <v>32.175033361966946</v>
      </c>
      <c r="AL1439" s="1" t="str">
        <f t="shared" si="156"/>
        <v/>
      </c>
    </row>
    <row r="1440" spans="1:38">
      <c r="A1440" s="16" t="s">
        <v>90</v>
      </c>
      <c r="B1440" t="s">
        <v>142</v>
      </c>
      <c r="C1440">
        <v>29</v>
      </c>
      <c r="D1440">
        <v>39</v>
      </c>
      <c r="E1440" s="14"/>
      <c r="F1440" s="1">
        <v>0</v>
      </c>
      <c r="G1440" s="14">
        <v>1970</v>
      </c>
      <c r="H1440" s="3">
        <v>0</v>
      </c>
      <c r="I1440" s="3">
        <v>0</v>
      </c>
      <c r="J1440" s="3">
        <v>0</v>
      </c>
      <c r="K1440" s="3">
        <v>552720333.929636</v>
      </c>
      <c r="L1440" s="3">
        <v>0</v>
      </c>
      <c r="M1440" s="4">
        <v>772684000</v>
      </c>
      <c r="N1440" s="4">
        <v>0</v>
      </c>
      <c r="O1440" s="4">
        <v>0</v>
      </c>
      <c r="P1440" s="4">
        <v>501772992</v>
      </c>
      <c r="Q1440" s="4">
        <v>0</v>
      </c>
      <c r="R1440" s="4">
        <v>616260000</v>
      </c>
      <c r="S1440" s="12" t="s">
        <v>70</v>
      </c>
      <c r="T1440" s="12" t="s">
        <v>70</v>
      </c>
      <c r="U1440" s="1">
        <f t="shared" si="153"/>
        <v>1168980333.929636</v>
      </c>
      <c r="V1440" s="1">
        <f t="shared" si="154"/>
        <v>1274456992</v>
      </c>
      <c r="W1440" s="1">
        <f t="shared" si="155"/>
        <v>-105476658.070364</v>
      </c>
      <c r="X1440" s="1">
        <v>10</v>
      </c>
      <c r="Y1440" s="13">
        <v>4276665285.7535725</v>
      </c>
      <c r="Z1440" s="16">
        <v>1145.2556421198035</v>
      </c>
      <c r="AA1440" s="17">
        <v>3.3324083641921476</v>
      </c>
      <c r="AB1440" s="16">
        <v>649577315.65787983</v>
      </c>
      <c r="AC1440" s="14">
        <v>1878684151.8587713</v>
      </c>
      <c r="AD1440" s="14">
        <v>777478597.62050498</v>
      </c>
      <c r="AE1440" s="16">
        <v>2511502747.4159646</v>
      </c>
      <c r="AF1440" s="17">
        <v>2.5361034198232129</v>
      </c>
      <c r="AG1440" s="17">
        <v>10852505</v>
      </c>
      <c r="AH1440" s="14"/>
      <c r="AI1440" s="9"/>
      <c r="AJ1440" s="22">
        <f t="shared" si="158"/>
        <v>8638809054.3653717</v>
      </c>
      <c r="AK1440" s="1">
        <f t="shared" si="152"/>
        <v>33.967519672601057</v>
      </c>
      <c r="AL1440" s="1">
        <f t="shared" si="156"/>
        <v>8533332396.2950077</v>
      </c>
    </row>
    <row r="1441" spans="1:38">
      <c r="A1441" s="16" t="s">
        <v>90</v>
      </c>
      <c r="B1441" t="s">
        <v>142</v>
      </c>
      <c r="C1441">
        <v>29</v>
      </c>
      <c r="D1441">
        <v>39</v>
      </c>
      <c r="E1441" s="14"/>
      <c r="F1441" s="1">
        <v>0</v>
      </c>
      <c r="G1441" s="14">
        <v>1971</v>
      </c>
      <c r="H1441" s="3">
        <v>0</v>
      </c>
      <c r="I1441" s="3">
        <v>0</v>
      </c>
      <c r="J1441" s="3">
        <v>0</v>
      </c>
      <c r="K1441" s="3">
        <v>620576624.92546189</v>
      </c>
      <c r="L1441" s="3">
        <v>0</v>
      </c>
      <c r="M1441" s="4">
        <v>919869457.97601259</v>
      </c>
      <c r="N1441" s="4">
        <v>0</v>
      </c>
      <c r="O1441" s="4">
        <v>0</v>
      </c>
      <c r="P1441" s="4">
        <v>701049024</v>
      </c>
      <c r="Q1441" s="4">
        <v>0</v>
      </c>
      <c r="R1441" s="4">
        <v>754658000</v>
      </c>
      <c r="S1441" s="12" t="s">
        <v>70</v>
      </c>
      <c r="T1441" s="12" t="s">
        <v>70</v>
      </c>
      <c r="U1441" s="1">
        <f t="shared" si="153"/>
        <v>1375234624.9254618</v>
      </c>
      <c r="V1441" s="1">
        <f t="shared" si="154"/>
        <v>1620918481.9760127</v>
      </c>
      <c r="W1441" s="1">
        <f t="shared" si="155"/>
        <v>-245683857.05055094</v>
      </c>
      <c r="X1441" s="1">
        <v>11</v>
      </c>
      <c r="Y1441" s="13">
        <v>4514334715.0571938</v>
      </c>
      <c r="Z1441" s="16">
        <v>1181.1444375361534</v>
      </c>
      <c r="AA1441" s="17">
        <v>3.1336929587111086</v>
      </c>
      <c r="AB1441" s="17">
        <v>737344167.16542125</v>
      </c>
      <c r="AC1441" s="17">
        <v>2232104732.1514263</v>
      </c>
      <c r="AD1441" s="27">
        <v>959119192.30883038</v>
      </c>
      <c r="AE1441" s="17">
        <v>2722247307.4023514</v>
      </c>
      <c r="AF1441" s="17">
        <v>2.5084161816981987</v>
      </c>
      <c r="AG1441" s="17">
        <v>11128174</v>
      </c>
      <c r="AH1441" s="14"/>
      <c r="AI1441" s="3"/>
      <c r="AJ1441" s="22">
        <f t="shared" si="158"/>
        <v>9706285311.2848759</v>
      </c>
      <c r="AK1441" s="1">
        <f t="shared" si="152"/>
        <v>35.826641843319187</v>
      </c>
      <c r="AL1441" s="1">
        <f t="shared" si="156"/>
        <v>9460601454.2343254</v>
      </c>
    </row>
    <row r="1442" spans="1:38">
      <c r="A1442" s="16" t="s">
        <v>90</v>
      </c>
      <c r="B1442" t="s">
        <v>142</v>
      </c>
      <c r="C1442">
        <v>29</v>
      </c>
      <c r="D1442">
        <v>39</v>
      </c>
      <c r="E1442" s="14"/>
      <c r="F1442" s="1">
        <v>0</v>
      </c>
      <c r="G1442" s="14">
        <v>1972</v>
      </c>
      <c r="H1442" s="3">
        <v>0</v>
      </c>
      <c r="I1442" s="3">
        <v>0</v>
      </c>
      <c r="J1442" s="3">
        <v>0</v>
      </c>
      <c r="K1442" s="3">
        <v>584797853.30948102</v>
      </c>
      <c r="L1442" s="3">
        <v>0</v>
      </c>
      <c r="M1442" s="4">
        <v>1058351801.3128669</v>
      </c>
      <c r="N1442" s="4">
        <v>0</v>
      </c>
      <c r="O1442" s="4">
        <v>0</v>
      </c>
      <c r="P1442" s="4">
        <v>939924992</v>
      </c>
      <c r="Q1442" s="4">
        <v>0</v>
      </c>
      <c r="R1442" s="4">
        <v>907122400</v>
      </c>
      <c r="S1442" s="12" t="s">
        <v>70</v>
      </c>
      <c r="T1442" s="12" t="s">
        <v>70</v>
      </c>
      <c r="U1442" s="1">
        <f t="shared" si="153"/>
        <v>1491920253.3094811</v>
      </c>
      <c r="V1442" s="1">
        <f t="shared" si="154"/>
        <v>1998276793.3128669</v>
      </c>
      <c r="W1442" s="1">
        <f t="shared" si="155"/>
        <v>-506356540.00338578</v>
      </c>
      <c r="X1442" s="1">
        <v>12</v>
      </c>
      <c r="Y1442" s="13">
        <v>5364357955.4582701</v>
      </c>
      <c r="Z1442" s="16">
        <v>1260.3259374010543</v>
      </c>
      <c r="AA1442" s="17">
        <v>6.7037948407116232</v>
      </c>
      <c r="AB1442" s="17">
        <v>1007181735.692377</v>
      </c>
      <c r="AC1442" s="17">
        <v>2562648520.8899412</v>
      </c>
      <c r="AD1442" s="27">
        <v>1234188701.2546647</v>
      </c>
      <c r="AE1442" s="17">
        <v>3196900570.0852165</v>
      </c>
      <c r="AF1442" s="17">
        <v>2.4788839206357247</v>
      </c>
      <c r="AG1442" s="17">
        <v>11407476</v>
      </c>
      <c r="AH1442" s="14"/>
      <c r="AI1442" s="16"/>
      <c r="AJ1442" s="22">
        <f t="shared" si="158"/>
        <v>10898048583.223211</v>
      </c>
      <c r="AK1442" s="1">
        <f t="shared" si="152"/>
        <v>37.156298267883685</v>
      </c>
      <c r="AL1442" s="1">
        <f t="shared" si="156"/>
        <v>10391692043.219826</v>
      </c>
    </row>
    <row r="1443" spans="1:38">
      <c r="A1443" s="16" t="s">
        <v>90</v>
      </c>
      <c r="B1443" t="s">
        <v>142</v>
      </c>
      <c r="C1443">
        <v>29</v>
      </c>
      <c r="D1443">
        <v>39</v>
      </c>
      <c r="E1443" s="14"/>
      <c r="F1443" s="1">
        <v>0</v>
      </c>
      <c r="G1443" s="14">
        <v>1973</v>
      </c>
      <c r="H1443" s="3">
        <v>0</v>
      </c>
      <c r="I1443" s="3">
        <v>0</v>
      </c>
      <c r="J1443" s="3">
        <v>0</v>
      </c>
      <c r="K1443" s="3">
        <v>736549194.99105525</v>
      </c>
      <c r="L1443" s="3">
        <v>0</v>
      </c>
      <c r="M1443" s="4">
        <v>1492297328.4135303</v>
      </c>
      <c r="N1443" s="4">
        <v>0</v>
      </c>
      <c r="O1443" s="4">
        <v>0</v>
      </c>
      <c r="P1443" s="4">
        <v>1019657024</v>
      </c>
      <c r="Q1443" s="4">
        <v>0</v>
      </c>
      <c r="R1443" s="4">
        <v>1275224000</v>
      </c>
      <c r="S1443" s="12" t="s">
        <v>70</v>
      </c>
      <c r="T1443" s="12" t="s">
        <v>70</v>
      </c>
      <c r="U1443" s="1">
        <f t="shared" si="153"/>
        <v>2011773194.9910553</v>
      </c>
      <c r="V1443" s="1">
        <f t="shared" si="154"/>
        <v>2511954352.4135303</v>
      </c>
      <c r="W1443" s="1">
        <f t="shared" si="155"/>
        <v>-500181157.4224751</v>
      </c>
      <c r="X1443" s="1">
        <v>13</v>
      </c>
      <c r="Y1443" s="13">
        <v>8150688760.4827433</v>
      </c>
      <c r="Z1443" s="16">
        <v>1373.9835974458508</v>
      </c>
      <c r="AA1443" s="17">
        <v>9.0181163992524347</v>
      </c>
      <c r="AB1443" s="17">
        <v>1245379906.3042955</v>
      </c>
      <c r="AC1443" s="17">
        <v>2985165786.4379506</v>
      </c>
      <c r="AD1443" s="27">
        <v>1871634192.9270477</v>
      </c>
      <c r="AE1443" s="17">
        <v>4412608060.1173248</v>
      </c>
      <c r="AF1443" s="17">
        <v>2.4429772219015295</v>
      </c>
      <c r="AG1443" s="17">
        <v>11689590</v>
      </c>
      <c r="AH1443" s="14"/>
      <c r="AI1443" s="16"/>
      <c r="AJ1443" s="22">
        <f t="shared" si="158"/>
        <v>12940900549.37566</v>
      </c>
      <c r="AK1443" s="1">
        <f t="shared" si="152"/>
        <v>39.312558192376336</v>
      </c>
      <c r="AL1443" s="1">
        <f t="shared" si="156"/>
        <v>12440719391.953184</v>
      </c>
    </row>
    <row r="1444" spans="1:38">
      <c r="A1444" s="16" t="s">
        <v>90</v>
      </c>
      <c r="B1444" t="s">
        <v>142</v>
      </c>
      <c r="C1444">
        <v>29</v>
      </c>
      <c r="D1444">
        <v>39</v>
      </c>
      <c r="E1444" s="14"/>
      <c r="F1444" s="1">
        <v>0</v>
      </c>
      <c r="G1444" s="14">
        <v>1974</v>
      </c>
      <c r="H1444" s="3">
        <v>0</v>
      </c>
      <c r="I1444" s="3">
        <v>0</v>
      </c>
      <c r="J1444" s="3">
        <v>0</v>
      </c>
      <c r="K1444" s="3">
        <v>841418008.34824073</v>
      </c>
      <c r="L1444" s="3">
        <v>0</v>
      </c>
      <c r="M1444" s="4">
        <v>2150127248.8897824</v>
      </c>
      <c r="N1444" s="4">
        <v>0</v>
      </c>
      <c r="O1444" s="4">
        <v>0</v>
      </c>
      <c r="P1444" s="4">
        <v>1278107008</v>
      </c>
      <c r="Q1444" s="4">
        <v>0</v>
      </c>
      <c r="R1444" s="4">
        <v>1547074000</v>
      </c>
      <c r="S1444" s="12">
        <v>4199300000</v>
      </c>
      <c r="T1444" s="12">
        <v>-3958760000</v>
      </c>
      <c r="U1444" s="1">
        <f t="shared" si="153"/>
        <v>2388492008.3482409</v>
      </c>
      <c r="V1444" s="1">
        <f t="shared" si="154"/>
        <v>3428234256.8897824</v>
      </c>
      <c r="W1444" s="1">
        <f t="shared" si="155"/>
        <v>-1039742248.5415416</v>
      </c>
      <c r="X1444" s="1">
        <v>14</v>
      </c>
      <c r="Y1444" s="13">
        <v>10100863610.761564</v>
      </c>
      <c r="Z1444" s="16">
        <v>1452.9093409330812</v>
      </c>
      <c r="AA1444" s="17">
        <v>5.7443002692280061</v>
      </c>
      <c r="AB1444" s="17">
        <v>1515047820.703975</v>
      </c>
      <c r="AC1444" s="17">
        <v>3637849713.0055556</v>
      </c>
      <c r="AD1444" s="27">
        <v>2610622762.0753078</v>
      </c>
      <c r="AE1444" s="17">
        <v>5488793233.0551367</v>
      </c>
      <c r="AF1444" s="17">
        <v>2.3970112210554815</v>
      </c>
      <c r="AG1444" s="17">
        <v>11973176</v>
      </c>
      <c r="AH1444" s="14"/>
      <c r="AI1444" s="16"/>
      <c r="AJ1444" s="22">
        <f t="shared" si="158"/>
        <v>16384706726.183422</v>
      </c>
      <c r="AK1444" s="1">
        <f t="shared" si="152"/>
        <v>43.58713252795696</v>
      </c>
      <c r="AL1444" s="1">
        <f t="shared" si="156"/>
        <v>15344964477.64188</v>
      </c>
    </row>
    <row r="1445" spans="1:38">
      <c r="A1445" s="16" t="s">
        <v>90</v>
      </c>
      <c r="B1445" t="s">
        <v>142</v>
      </c>
      <c r="C1445">
        <v>29</v>
      </c>
      <c r="D1445">
        <v>39</v>
      </c>
      <c r="E1445" s="14"/>
      <c r="F1445" s="1">
        <v>0</v>
      </c>
      <c r="G1445" s="14">
        <v>1975</v>
      </c>
      <c r="H1445" s="3">
        <v>0</v>
      </c>
      <c r="I1445" s="3">
        <v>0</v>
      </c>
      <c r="J1445" s="3">
        <v>0</v>
      </c>
      <c r="K1445" s="3">
        <v>951221824.68694079</v>
      </c>
      <c r="L1445" s="3">
        <v>0</v>
      </c>
      <c r="M1445" s="4">
        <v>2165819270.4632316</v>
      </c>
      <c r="N1445" s="4">
        <v>0</v>
      </c>
      <c r="O1445" s="4">
        <v>0</v>
      </c>
      <c r="P1445" s="4">
        <v>2104263039.9999998</v>
      </c>
      <c r="Q1445" s="4">
        <v>0</v>
      </c>
      <c r="R1445" s="4">
        <v>1456141000</v>
      </c>
      <c r="S1445" s="12">
        <v>3826160000</v>
      </c>
      <c r="T1445" s="12">
        <v>-3550860000</v>
      </c>
      <c r="U1445" s="1">
        <f t="shared" si="153"/>
        <v>2407362824.6869407</v>
      </c>
      <c r="V1445" s="1">
        <f t="shared" si="154"/>
        <v>4270082310.4632311</v>
      </c>
      <c r="W1445" s="1">
        <f t="shared" si="155"/>
        <v>-1862719485.7762904</v>
      </c>
      <c r="X1445" s="1">
        <v>15</v>
      </c>
      <c r="Y1445" s="13">
        <v>9890359225.080492</v>
      </c>
      <c r="Z1445" s="17">
        <v>1430.5503553719752</v>
      </c>
      <c r="AA1445" s="17">
        <v>-1.5389112679767578</v>
      </c>
      <c r="AB1445" s="17">
        <v>1694535884.6227114</v>
      </c>
      <c r="AC1445" s="17">
        <v>3367532275.4186759</v>
      </c>
      <c r="AD1445" s="27">
        <v>2528103519.8101578</v>
      </c>
      <c r="AE1445" s="17">
        <v>5685231560.3339901</v>
      </c>
      <c r="AF1445" s="17">
        <v>2.3493491525908508</v>
      </c>
      <c r="AG1445" s="17">
        <v>12257798</v>
      </c>
      <c r="AH1445" s="14"/>
      <c r="AI1445" s="16"/>
      <c r="AJ1445" s="22">
        <f t="shared" si="158"/>
        <v>20189901469.000191</v>
      </c>
      <c r="AK1445" s="1">
        <f t="shared" si="152"/>
        <v>48.94217953506363</v>
      </c>
      <c r="AL1445" s="1">
        <f t="shared" si="156"/>
        <v>18327181983.2239</v>
      </c>
    </row>
    <row r="1446" spans="1:38">
      <c r="A1446" s="16" t="s">
        <v>90</v>
      </c>
      <c r="B1446" t="s">
        <v>142</v>
      </c>
      <c r="C1446">
        <v>29</v>
      </c>
      <c r="D1446">
        <v>39</v>
      </c>
      <c r="E1446" s="14"/>
      <c r="F1446" s="1">
        <v>0</v>
      </c>
      <c r="G1446" s="14">
        <v>1976</v>
      </c>
      <c r="H1446" s="3">
        <v>0</v>
      </c>
      <c r="I1446" s="3">
        <v>0</v>
      </c>
      <c r="J1446" s="3">
        <v>0</v>
      </c>
      <c r="K1446" s="3">
        <v>1294204531.9022062</v>
      </c>
      <c r="L1446" s="3">
        <v>0</v>
      </c>
      <c r="M1446" s="4">
        <v>2570983550.3480773</v>
      </c>
      <c r="N1446" s="4">
        <v>0</v>
      </c>
      <c r="O1446" s="4">
        <v>0</v>
      </c>
      <c r="P1446" s="4">
        <v>2712755968</v>
      </c>
      <c r="Q1446" s="4">
        <v>0</v>
      </c>
      <c r="R1446" s="4">
        <v>2404130000</v>
      </c>
      <c r="S1446" s="12">
        <v>5292780000</v>
      </c>
      <c r="T1446" s="12">
        <v>-3811810000</v>
      </c>
      <c r="U1446" s="1">
        <f t="shared" si="153"/>
        <v>3698334531.9022064</v>
      </c>
      <c r="V1446" s="1">
        <f t="shared" si="154"/>
        <v>5283739518.3480778</v>
      </c>
      <c r="W1446" s="1">
        <f t="shared" si="155"/>
        <v>-1585404986.4458714</v>
      </c>
      <c r="X1446" s="1">
        <v>16</v>
      </c>
      <c r="Y1446" s="13">
        <v>11753574870.170496</v>
      </c>
      <c r="Z1446" s="17">
        <v>1559.6166281829389</v>
      </c>
      <c r="AA1446" s="17">
        <v>9.0221411868723749</v>
      </c>
      <c r="AB1446" s="17">
        <v>1755111269.8363743</v>
      </c>
      <c r="AC1446" s="17">
        <v>3536072163.1023893</v>
      </c>
      <c r="AD1446" s="27">
        <v>2646652828.6429472</v>
      </c>
      <c r="AE1446" s="17">
        <v>6084565641.8442068</v>
      </c>
      <c r="AF1446" s="17">
        <v>2.3045957512225841</v>
      </c>
      <c r="AG1446" s="17">
        <v>12543571</v>
      </c>
      <c r="AH1446" s="14"/>
      <c r="AI1446" s="16"/>
      <c r="AJ1446" s="22">
        <f t="shared" si="158"/>
        <v>23047044739.189941</v>
      </c>
      <c r="AK1446" s="1">
        <f t="shared" si="152"/>
        <v>51.512945562407083</v>
      </c>
      <c r="AL1446" s="1">
        <f t="shared" si="156"/>
        <v>21461639752.744072</v>
      </c>
    </row>
    <row r="1447" spans="1:38">
      <c r="A1447" s="16" t="s">
        <v>90</v>
      </c>
      <c r="B1447" t="s">
        <v>142</v>
      </c>
      <c r="C1447">
        <v>29</v>
      </c>
      <c r="D1447">
        <v>39</v>
      </c>
      <c r="E1447" s="14"/>
      <c r="F1447" s="1">
        <v>0</v>
      </c>
      <c r="G1447" s="14">
        <v>1977</v>
      </c>
      <c r="H1447" s="3">
        <v>0</v>
      </c>
      <c r="I1447" s="3">
        <v>0</v>
      </c>
      <c r="J1447" s="3">
        <v>0</v>
      </c>
      <c r="K1447" s="3">
        <v>1693939773.4048896</v>
      </c>
      <c r="L1447" s="3">
        <v>0</v>
      </c>
      <c r="M1447" s="4">
        <v>3125002877.8730664</v>
      </c>
      <c r="N1447" s="4">
        <v>0</v>
      </c>
      <c r="O1447" s="4">
        <v>0</v>
      </c>
      <c r="P1447" s="4">
        <v>3425065984</v>
      </c>
      <c r="Q1447" s="4">
        <v>0</v>
      </c>
      <c r="R1447" s="4">
        <v>2783853000</v>
      </c>
      <c r="S1447" s="12">
        <v>6093160000</v>
      </c>
      <c r="T1447" s="12">
        <v>-4551690000</v>
      </c>
      <c r="U1447" s="1">
        <f t="shared" si="153"/>
        <v>4477792773.4048901</v>
      </c>
      <c r="V1447" s="1">
        <f t="shared" si="154"/>
        <v>6550068861.8730659</v>
      </c>
      <c r="W1447" s="1">
        <f t="shared" si="155"/>
        <v>-2072276088.4681759</v>
      </c>
      <c r="X1447" s="1">
        <v>17</v>
      </c>
      <c r="Y1447" s="13">
        <v>13975278668.212612</v>
      </c>
      <c r="Z1447" s="17">
        <v>1642.7354531825067</v>
      </c>
      <c r="AA1447" s="17">
        <v>5.329439523635159</v>
      </c>
      <c r="AB1447" s="17">
        <v>2270369269.7245331</v>
      </c>
      <c r="AC1447" s="17">
        <v>4051963327.6441288</v>
      </c>
      <c r="AD1447" s="27">
        <v>3287319925.6862469</v>
      </c>
      <c r="AE1447" s="17">
        <v>7134632204.2367029</v>
      </c>
      <c r="AF1447" s="17">
        <v>2.2780856435960741</v>
      </c>
      <c r="AG1447" s="17">
        <v>12832604</v>
      </c>
      <c r="AH1447" s="14"/>
      <c r="AI1447" s="16"/>
      <c r="AJ1447" s="22">
        <f t="shared" si="158"/>
        <v>27027275638.336067</v>
      </c>
      <c r="AK1447" s="1">
        <f t="shared" si="152"/>
        <v>55.272589361903854</v>
      </c>
      <c r="AL1447" s="1">
        <f t="shared" si="156"/>
        <v>24954999549.867889</v>
      </c>
    </row>
    <row r="1448" spans="1:38">
      <c r="A1448" s="16" t="s">
        <v>90</v>
      </c>
      <c r="B1448" t="s">
        <v>142</v>
      </c>
      <c r="C1448">
        <v>29</v>
      </c>
      <c r="D1448">
        <v>39</v>
      </c>
      <c r="E1448" s="14"/>
      <c r="F1448" s="1">
        <v>0</v>
      </c>
      <c r="G1448" s="14">
        <v>1978</v>
      </c>
      <c r="H1448" s="3">
        <v>0</v>
      </c>
      <c r="I1448" s="3">
        <v>0</v>
      </c>
      <c r="J1448" s="3">
        <v>0</v>
      </c>
      <c r="K1448" s="3">
        <v>2069000000</v>
      </c>
      <c r="L1448" s="3">
        <v>0</v>
      </c>
      <c r="M1448" s="4">
        <v>3693407380.5218711</v>
      </c>
      <c r="N1448" s="4">
        <v>0</v>
      </c>
      <c r="O1448" s="4">
        <v>0</v>
      </c>
      <c r="P1448" s="4">
        <v>4166917120</v>
      </c>
      <c r="Q1448" s="4">
        <v>0</v>
      </c>
      <c r="R1448" s="4">
        <v>3243313000</v>
      </c>
      <c r="S1448" s="12">
        <v>7380260000</v>
      </c>
      <c r="T1448" s="12">
        <v>-5760260000</v>
      </c>
      <c r="U1448" s="1">
        <f t="shared" si="153"/>
        <v>5312313000</v>
      </c>
      <c r="V1448" s="1">
        <f t="shared" si="154"/>
        <v>7860324500.5218716</v>
      </c>
      <c r="W1448" s="1">
        <f t="shared" si="155"/>
        <v>-2548011500.5218716</v>
      </c>
      <c r="X1448" s="1">
        <v>18</v>
      </c>
      <c r="Y1448" s="13">
        <v>16658322458.629465</v>
      </c>
      <c r="Z1448" s="17">
        <v>1712.4655288578456</v>
      </c>
      <c r="AA1448" s="17">
        <v>4.2447538062351526</v>
      </c>
      <c r="AB1448" s="17">
        <v>2591075720.0072021</v>
      </c>
      <c r="AC1448" s="17">
        <v>4379706085.7135229</v>
      </c>
      <c r="AD1448" s="27">
        <v>3967203286.9320908</v>
      </c>
      <c r="AE1448" s="17">
        <v>8765161508.5258026</v>
      </c>
      <c r="AF1448" s="17">
        <v>2.2829986399097635</v>
      </c>
      <c r="AG1448" s="17">
        <v>13128942</v>
      </c>
      <c r="AH1448" s="14"/>
      <c r="AI1448" s="16"/>
      <c r="AJ1448" s="22">
        <f t="shared" si="158"/>
        <v>32013110034.916412</v>
      </c>
      <c r="AK1448" s="1">
        <f t="shared" si="152"/>
        <v>59.745581483247655</v>
      </c>
      <c r="AL1448" s="1">
        <f t="shared" si="156"/>
        <v>29465098534.394539</v>
      </c>
    </row>
    <row r="1449" spans="1:38">
      <c r="A1449" s="16" t="s">
        <v>90</v>
      </c>
      <c r="B1449" t="s">
        <v>142</v>
      </c>
      <c r="C1449">
        <v>29</v>
      </c>
      <c r="D1449">
        <v>39</v>
      </c>
      <c r="E1449" s="14"/>
      <c r="F1449" s="1">
        <v>0</v>
      </c>
      <c r="G1449" s="14">
        <v>1979</v>
      </c>
      <c r="H1449" s="3">
        <v>0</v>
      </c>
      <c r="I1449" s="3">
        <v>0</v>
      </c>
      <c r="J1449" s="3">
        <v>0</v>
      </c>
      <c r="K1449" s="3">
        <v>3218000000</v>
      </c>
      <c r="L1449" s="3">
        <v>0</v>
      </c>
      <c r="M1449" s="4">
        <v>4031529431.3547688</v>
      </c>
      <c r="N1449" s="4">
        <v>0</v>
      </c>
      <c r="O1449" s="4">
        <v>0</v>
      </c>
      <c r="P1449" s="4">
        <v>4955504128</v>
      </c>
      <c r="Q1449" s="4">
        <v>0</v>
      </c>
      <c r="R1449" s="4">
        <v>3914949000</v>
      </c>
      <c r="S1449" s="12">
        <v>11073600000</v>
      </c>
      <c r="T1449" s="12">
        <v>-7913850000</v>
      </c>
      <c r="U1449" s="1">
        <f t="shared" si="153"/>
        <v>7132949000</v>
      </c>
      <c r="V1449" s="1">
        <f t="shared" si="154"/>
        <v>8987033559.3547688</v>
      </c>
      <c r="W1449" s="1">
        <f t="shared" si="155"/>
        <v>-1854084559.3547688</v>
      </c>
      <c r="X1449" s="1">
        <v>19</v>
      </c>
      <c r="Y1449" s="13">
        <v>21602645098.236294</v>
      </c>
      <c r="Z1449" s="17">
        <v>1829.5206702401301</v>
      </c>
      <c r="AA1449" s="17">
        <v>6.8354743152322754</v>
      </c>
      <c r="AB1449" s="17">
        <v>2915509373.1209507</v>
      </c>
      <c r="AC1449" s="17">
        <v>5214935984.8138828</v>
      </c>
      <c r="AD1449" s="27">
        <v>5482558345.2645845</v>
      </c>
      <c r="AE1449" s="17">
        <v>10612914787.13582</v>
      </c>
      <c r="AF1449" s="17">
        <v>2.3255501652421273</v>
      </c>
      <c r="AG1449" s="17">
        <v>13437840</v>
      </c>
      <c r="AH1449" s="14"/>
      <c r="AI1449" s="16"/>
      <c r="AJ1449" s="22">
        <f t="shared" si="158"/>
        <v>39006888025.815002</v>
      </c>
      <c r="AK1449" s="1">
        <f t="shared" si="152"/>
        <v>65.172862266948485</v>
      </c>
      <c r="AL1449" s="1">
        <f t="shared" si="156"/>
        <v>37152803466.460236</v>
      </c>
    </row>
    <row r="1450" spans="1:38">
      <c r="A1450" s="16" t="s">
        <v>90</v>
      </c>
      <c r="B1450" t="s">
        <v>142</v>
      </c>
      <c r="C1450">
        <v>29</v>
      </c>
      <c r="D1450">
        <v>39</v>
      </c>
      <c r="E1450" s="14"/>
      <c r="F1450" s="1">
        <v>0</v>
      </c>
      <c r="G1450" s="14">
        <v>1980</v>
      </c>
      <c r="H1450" s="3">
        <v>304625640</v>
      </c>
      <c r="I1450" s="3">
        <v>106190000</v>
      </c>
      <c r="J1450" s="3">
        <v>0</v>
      </c>
      <c r="K1450" s="3">
        <v>3627000000</v>
      </c>
      <c r="L1450" s="3">
        <v>0</v>
      </c>
      <c r="M1450" s="4">
        <v>4788932810.2182512</v>
      </c>
      <c r="N1450" s="4">
        <v>585849980</v>
      </c>
      <c r="O1450" s="4">
        <v>0</v>
      </c>
      <c r="P1450" s="4">
        <v>6610721792</v>
      </c>
      <c r="Q1450" s="4">
        <v>0</v>
      </c>
      <c r="R1450" s="4">
        <v>4387358000</v>
      </c>
      <c r="S1450" s="12">
        <v>12962600000</v>
      </c>
      <c r="T1450" s="12">
        <v>-10569200000</v>
      </c>
      <c r="U1450" s="1">
        <f t="shared" si="153"/>
        <v>8425173640</v>
      </c>
      <c r="V1450" s="1">
        <f t="shared" si="154"/>
        <v>11985504582.21825</v>
      </c>
      <c r="W1450" s="1">
        <f t="shared" si="155"/>
        <v>-3560330942.2182503</v>
      </c>
      <c r="X1450" s="1">
        <v>20</v>
      </c>
      <c r="Y1450" s="13">
        <v>24937045114.15493</v>
      </c>
      <c r="Z1450" s="17">
        <v>1919.2116611815734</v>
      </c>
      <c r="AA1450" s="17">
        <v>4.902431134034174</v>
      </c>
      <c r="AB1450" s="17">
        <v>3988302591.3245249</v>
      </c>
      <c r="AC1450" s="17">
        <v>6503963778.2264996</v>
      </c>
      <c r="AD1450" s="27">
        <v>7467324037.0525675</v>
      </c>
      <c r="AE1450" s="17">
        <v>12830775566.684015</v>
      </c>
      <c r="AF1450" s="17">
        <v>2.3941266023292451</v>
      </c>
      <c r="AG1450" s="17">
        <v>13763441</v>
      </c>
      <c r="AH1450" s="14"/>
      <c r="AI1450" s="16"/>
      <c r="AJ1450" s="22">
        <f t="shared" si="158"/>
        <v>48504942088.673325</v>
      </c>
      <c r="AK1450" s="1">
        <f t="shared" si="152"/>
        <v>71.4227229151995</v>
      </c>
      <c r="AL1450" s="1">
        <f t="shared" si="156"/>
        <v>44944611146.455078</v>
      </c>
    </row>
    <row r="1451" spans="1:38">
      <c r="A1451" s="16" t="s">
        <v>90</v>
      </c>
      <c r="B1451" t="s">
        <v>142</v>
      </c>
      <c r="C1451">
        <v>29</v>
      </c>
      <c r="D1451">
        <v>39</v>
      </c>
      <c r="E1451" s="14"/>
      <c r="F1451" s="1">
        <v>0</v>
      </c>
      <c r="G1451" s="14">
        <v>1981</v>
      </c>
      <c r="H1451" s="3">
        <v>579675369.78527939</v>
      </c>
      <c r="I1451" s="3">
        <v>111940000</v>
      </c>
      <c r="J1451" s="3">
        <v>0</v>
      </c>
      <c r="K1451" s="3">
        <v>3131000000</v>
      </c>
      <c r="L1451" s="3">
        <v>0</v>
      </c>
      <c r="M1451" s="4">
        <v>5990828593.086092</v>
      </c>
      <c r="N1451" s="4">
        <v>816130000</v>
      </c>
      <c r="O1451" s="4">
        <v>0</v>
      </c>
      <c r="P1451" s="4">
        <v>9179630592</v>
      </c>
      <c r="Q1451" s="4">
        <v>0</v>
      </c>
      <c r="R1451" s="4">
        <v>4098038999.9999995</v>
      </c>
      <c r="S1451" s="12">
        <v>11771100000</v>
      </c>
      <c r="T1451" s="12">
        <v>-11886100000</v>
      </c>
      <c r="U1451" s="1">
        <f t="shared" si="153"/>
        <v>7920654369.7852783</v>
      </c>
      <c r="V1451" s="1">
        <f t="shared" si="154"/>
        <v>15986589185.086092</v>
      </c>
      <c r="W1451" s="1">
        <f t="shared" si="155"/>
        <v>-8065934815.3008137</v>
      </c>
      <c r="X1451" s="1">
        <v>21</v>
      </c>
      <c r="Y1451" s="13">
        <v>25463038428.677475</v>
      </c>
      <c r="Z1451" s="17">
        <v>2002.5524813673758</v>
      </c>
      <c r="AA1451" s="17">
        <v>4.3424506984546696</v>
      </c>
      <c r="AB1451" s="17">
        <v>4458369979.0502281</v>
      </c>
      <c r="AC1451" s="17">
        <v>7680009153.8567162</v>
      </c>
      <c r="AD1451" s="27">
        <v>8824273750.6381989</v>
      </c>
      <c r="AE1451" s="17">
        <v>13763598847.255764</v>
      </c>
      <c r="AF1451" s="17">
        <v>2.4607900676297225</v>
      </c>
      <c r="AG1451" s="17">
        <v>14106332</v>
      </c>
      <c r="AH1451" s="14"/>
      <c r="AI1451" s="16"/>
      <c r="AJ1451" s="22">
        <f t="shared" si="158"/>
        <v>59796750279.371086</v>
      </c>
      <c r="AK1451" s="1">
        <f t="shared" si="152"/>
        <v>78.183465064019558</v>
      </c>
      <c r="AL1451" s="1">
        <f t="shared" si="156"/>
        <v>51730815464.070274</v>
      </c>
    </row>
    <row r="1452" spans="1:38">
      <c r="A1452" s="16" t="s">
        <v>90</v>
      </c>
      <c r="B1452" t="s">
        <v>142</v>
      </c>
      <c r="C1452">
        <v>29</v>
      </c>
      <c r="D1452">
        <v>39</v>
      </c>
      <c r="E1452" s="14"/>
      <c r="F1452" s="1">
        <v>0</v>
      </c>
      <c r="G1452" s="14">
        <v>1982</v>
      </c>
      <c r="H1452" s="3">
        <v>803806004.98435044</v>
      </c>
      <c r="I1452" s="3">
        <v>457070000</v>
      </c>
      <c r="J1452" s="3">
        <v>0</v>
      </c>
      <c r="K1452" s="3">
        <v>3743000000</v>
      </c>
      <c r="L1452" s="3">
        <v>0</v>
      </c>
      <c r="M1452" s="4">
        <v>7276514971.6242952</v>
      </c>
      <c r="N1452" s="4">
        <v>1033900000.0000001</v>
      </c>
      <c r="O1452" s="4">
        <v>0</v>
      </c>
      <c r="P1452" s="4">
        <v>13353684992</v>
      </c>
      <c r="Q1452" s="4">
        <v>0</v>
      </c>
      <c r="R1452" s="4">
        <v>3767779000</v>
      </c>
      <c r="S1452" s="12">
        <v>12069900000</v>
      </c>
      <c r="T1452" s="12">
        <v>-12801300000</v>
      </c>
      <c r="U1452" s="1">
        <f t="shared" si="153"/>
        <v>8771655004.9843502</v>
      </c>
      <c r="V1452" s="1">
        <f t="shared" si="154"/>
        <v>21664099963.624294</v>
      </c>
      <c r="W1452" s="1">
        <f t="shared" si="155"/>
        <v>-12892444958.639944</v>
      </c>
      <c r="X1452" s="1">
        <v>22</v>
      </c>
      <c r="Y1452" s="13">
        <v>27287163523.110268</v>
      </c>
      <c r="Z1452" s="17">
        <v>2068.6987573487809</v>
      </c>
      <c r="AA1452" s="17">
        <v>3.3030982507005007</v>
      </c>
      <c r="AB1452" s="17">
        <v>4839111418.2593822</v>
      </c>
      <c r="AC1452" s="17">
        <v>8294876651.3318405</v>
      </c>
      <c r="AD1452" s="27">
        <v>9538904648.0122623</v>
      </c>
      <c r="AE1452" s="17">
        <v>14747344445.734175</v>
      </c>
      <c r="AF1452" s="17">
        <v>2.5214276421389052</v>
      </c>
      <c r="AG1452" s="17">
        <v>14466535</v>
      </c>
      <c r="AH1452" s="14"/>
      <c r="AI1452" s="16"/>
      <c r="AJ1452" s="22">
        <f t="shared" si="158"/>
        <v>70143198590.162415</v>
      </c>
      <c r="AK1452" s="1">
        <f t="shared" si="152"/>
        <v>82.540956030541196</v>
      </c>
      <c r="AL1452" s="1">
        <f t="shared" si="156"/>
        <v>57250753631.522469</v>
      </c>
    </row>
    <row r="1453" spans="1:38">
      <c r="A1453" s="16" t="s">
        <v>90</v>
      </c>
      <c r="B1453" t="s">
        <v>142</v>
      </c>
      <c r="C1453">
        <v>29</v>
      </c>
      <c r="D1453">
        <v>39</v>
      </c>
      <c r="E1453" s="14"/>
      <c r="F1453" s="1">
        <v>0</v>
      </c>
      <c r="G1453" s="14">
        <v>1983</v>
      </c>
      <c r="H1453" s="3">
        <v>974630210.22177541</v>
      </c>
      <c r="I1453" s="3">
        <v>380620000</v>
      </c>
      <c r="J1453" s="3">
        <v>0</v>
      </c>
      <c r="K1453" s="3">
        <v>4168000000</v>
      </c>
      <c r="L1453" s="3">
        <v>0</v>
      </c>
      <c r="M1453" s="4">
        <v>8435057527.892683</v>
      </c>
      <c r="N1453" s="4">
        <v>1303510000</v>
      </c>
      <c r="O1453" s="4">
        <v>0</v>
      </c>
      <c r="P1453" s="4">
        <v>17550168064</v>
      </c>
      <c r="Q1453" s="4">
        <v>0</v>
      </c>
      <c r="R1453" s="4">
        <v>3783720000</v>
      </c>
      <c r="S1453" s="12">
        <v>13804200000</v>
      </c>
      <c r="T1453" s="12">
        <v>-13366100000</v>
      </c>
      <c r="U1453" s="1">
        <f t="shared" si="153"/>
        <v>9306970210.2217751</v>
      </c>
      <c r="V1453" s="1">
        <f t="shared" si="154"/>
        <v>27288735591.892685</v>
      </c>
      <c r="W1453" s="1">
        <f t="shared" si="155"/>
        <v>-17981765381.67091</v>
      </c>
      <c r="X1453" s="1">
        <v>23</v>
      </c>
      <c r="Y1453" s="13">
        <v>30682563370.116474</v>
      </c>
      <c r="Z1453" s="17">
        <v>2141.7150685208212</v>
      </c>
      <c r="AA1453" s="17">
        <v>3.5295767889191154</v>
      </c>
      <c r="AB1453" s="17">
        <v>4675785625.6725464</v>
      </c>
      <c r="AC1453" s="17">
        <v>8960632551.1571865</v>
      </c>
      <c r="AD1453" s="27">
        <v>10638174541.621052</v>
      </c>
      <c r="AE1453" s="17">
        <v>16280159053.801632</v>
      </c>
      <c r="AF1453" s="17">
        <v>2.5939836737230895</v>
      </c>
      <c r="AG1453" s="17">
        <v>14846704</v>
      </c>
      <c r="AH1453" s="14"/>
      <c r="AI1453" s="16"/>
      <c r="AJ1453" s="22">
        <f t="shared" si="158"/>
        <v>77976308618.553513</v>
      </c>
      <c r="AK1453" s="1">
        <f t="shared" si="152"/>
        <v>82.541769250536163</v>
      </c>
      <c r="AL1453" s="1">
        <f t="shared" si="156"/>
        <v>59994543236.882599</v>
      </c>
    </row>
    <row r="1454" spans="1:38">
      <c r="A1454" s="16" t="s">
        <v>90</v>
      </c>
      <c r="B1454" t="s">
        <v>142</v>
      </c>
      <c r="C1454">
        <v>29</v>
      </c>
      <c r="D1454">
        <v>39</v>
      </c>
      <c r="E1454" s="14"/>
      <c r="F1454" s="1">
        <v>0</v>
      </c>
      <c r="G1454" s="14">
        <v>1984</v>
      </c>
      <c r="H1454" s="3">
        <v>1142270436.8034995</v>
      </c>
      <c r="I1454" s="3">
        <v>381440000</v>
      </c>
      <c r="J1454" s="3">
        <v>0</v>
      </c>
      <c r="K1454" s="3">
        <v>3618000000</v>
      </c>
      <c r="L1454" s="3">
        <v>0</v>
      </c>
      <c r="M1454" s="4">
        <v>8751516030.4604111</v>
      </c>
      <c r="N1454" s="4">
        <v>1510930100</v>
      </c>
      <c r="O1454" s="4">
        <v>0</v>
      </c>
      <c r="P1454" s="4">
        <v>18733211648</v>
      </c>
      <c r="Q1454" s="4">
        <v>0</v>
      </c>
      <c r="R1454" s="4">
        <v>3723276000</v>
      </c>
      <c r="S1454" s="12">
        <v>16520900000</v>
      </c>
      <c r="T1454" s="12">
        <v>-13590000000</v>
      </c>
      <c r="U1454" s="1">
        <f t="shared" si="153"/>
        <v>8864986436.8034992</v>
      </c>
      <c r="V1454" s="1">
        <f t="shared" si="154"/>
        <v>28995657778.460411</v>
      </c>
      <c r="W1454" s="1">
        <f t="shared" si="155"/>
        <v>-20130671341.656914</v>
      </c>
      <c r="X1454" s="1">
        <v>24</v>
      </c>
      <c r="Y1454" s="13">
        <v>34565849168.838432</v>
      </c>
      <c r="Z1454" s="17">
        <v>2246.9516836574844</v>
      </c>
      <c r="AA1454" s="17">
        <v>4.9136608638302732</v>
      </c>
      <c r="AB1454" s="17">
        <v>4936543309.7090244</v>
      </c>
      <c r="AC1454" s="17">
        <v>9225815169.5021305</v>
      </c>
      <c r="AD1454" s="27">
        <v>10611339224.970398</v>
      </c>
      <c r="AE1454" s="17">
        <v>17512290793.686089</v>
      </c>
      <c r="AF1454" s="17">
        <v>2.6786664370409836</v>
      </c>
      <c r="AG1454" s="17">
        <v>15249772</v>
      </c>
      <c r="AH1454" s="14"/>
      <c r="AI1454" s="16"/>
      <c r="AJ1454" s="22">
        <f t="shared" si="158"/>
        <v>85901676279.869629</v>
      </c>
      <c r="AK1454" s="1">
        <f t="shared" si="152"/>
        <v>83.01930817834085</v>
      </c>
      <c r="AL1454" s="1">
        <f t="shared" si="156"/>
        <v>65771004938.212715</v>
      </c>
    </row>
    <row r="1455" spans="1:38">
      <c r="A1455" s="16" t="s">
        <v>90</v>
      </c>
      <c r="B1455" t="s">
        <v>142</v>
      </c>
      <c r="C1455">
        <v>29</v>
      </c>
      <c r="D1455">
        <v>39</v>
      </c>
      <c r="E1455" s="14"/>
      <c r="F1455" s="1">
        <v>0</v>
      </c>
      <c r="G1455" s="14">
        <v>1985</v>
      </c>
      <c r="H1455" s="3">
        <v>1454157780.593174</v>
      </c>
      <c r="I1455" s="3">
        <v>340410000</v>
      </c>
      <c r="J1455" s="3">
        <v>0</v>
      </c>
      <c r="K1455" s="3">
        <v>3989000000</v>
      </c>
      <c r="L1455" s="3">
        <v>0</v>
      </c>
      <c r="M1455" s="4">
        <v>9206521627.3491325</v>
      </c>
      <c r="N1455" s="4">
        <v>1717700000</v>
      </c>
      <c r="O1455" s="4">
        <v>0</v>
      </c>
      <c r="P1455" s="4">
        <v>20269082624</v>
      </c>
      <c r="Q1455" s="4">
        <v>0</v>
      </c>
      <c r="R1455" s="4">
        <v>4911840000</v>
      </c>
      <c r="S1455" s="12">
        <v>15250700000</v>
      </c>
      <c r="T1455" s="12">
        <v>-11677200000</v>
      </c>
      <c r="U1455" s="1">
        <f t="shared" si="153"/>
        <v>10695407780.593174</v>
      </c>
      <c r="V1455" s="1">
        <f t="shared" si="154"/>
        <v>31193304251.349133</v>
      </c>
      <c r="W1455" s="1">
        <f t="shared" si="155"/>
        <v>-20497896470.755959</v>
      </c>
      <c r="X1455" s="1">
        <v>25</v>
      </c>
      <c r="Y1455" s="13">
        <v>31772244236.56237</v>
      </c>
      <c r="Z1455" s="17">
        <v>2161.163018713602</v>
      </c>
      <c r="AA1455" s="17">
        <v>-3.8180022101872595</v>
      </c>
      <c r="AB1455" s="17">
        <v>4700272510.5653572</v>
      </c>
      <c r="AC1455" s="17">
        <v>8351367487.6216784</v>
      </c>
      <c r="AD1455" s="27">
        <v>9121371200.4227467</v>
      </c>
      <c r="AE1455" s="17">
        <v>16816753758.524513</v>
      </c>
      <c r="AF1455" s="17">
        <v>2.764204619587733</v>
      </c>
      <c r="AG1455" s="17">
        <v>15677187</v>
      </c>
      <c r="AH1455" s="14"/>
      <c r="AI1455" s="3"/>
      <c r="AJ1455" s="22">
        <f t="shared" si="158"/>
        <v>92619189623.277023</v>
      </c>
      <c r="AK1455" s="1">
        <f t="shared" si="152"/>
        <v>84.058447936084903</v>
      </c>
      <c r="AL1455" s="1">
        <f t="shared" si="156"/>
        <v>72121293152.521057</v>
      </c>
    </row>
    <row r="1456" spans="1:38">
      <c r="A1456" s="16" t="s">
        <v>90</v>
      </c>
      <c r="B1456" t="s">
        <v>142</v>
      </c>
      <c r="C1456">
        <v>29</v>
      </c>
      <c r="D1456">
        <v>39</v>
      </c>
      <c r="E1456" s="14"/>
      <c r="F1456" s="1">
        <v>0</v>
      </c>
      <c r="G1456" s="14">
        <v>1986</v>
      </c>
      <c r="H1456" s="3">
        <v>1782365556.8413343</v>
      </c>
      <c r="I1456" s="3">
        <v>309260000</v>
      </c>
      <c r="J1456" s="3">
        <v>0</v>
      </c>
      <c r="K1456" s="3">
        <v>4123000000</v>
      </c>
      <c r="L1456" s="3">
        <v>0</v>
      </c>
      <c r="M1456" s="4">
        <v>9091301211.4976158</v>
      </c>
      <c r="N1456" s="4">
        <v>1657319900</v>
      </c>
      <c r="O1456" s="4">
        <v>0</v>
      </c>
      <c r="P1456" s="4">
        <v>21879595008</v>
      </c>
      <c r="Q1456" s="4">
        <v>0</v>
      </c>
      <c r="R1456" s="4">
        <v>6027384000</v>
      </c>
      <c r="S1456" s="12">
        <v>13655200000</v>
      </c>
      <c r="T1456" s="12">
        <v>-10440700000</v>
      </c>
      <c r="U1456" s="1">
        <f t="shared" si="153"/>
        <v>12242009556.841335</v>
      </c>
      <c r="V1456" s="1">
        <f t="shared" si="154"/>
        <v>32628216119.497616</v>
      </c>
      <c r="W1456" s="1">
        <f t="shared" si="155"/>
        <v>-20386206562.656281</v>
      </c>
      <c r="X1456" s="1">
        <v>26</v>
      </c>
      <c r="Y1456" s="13">
        <v>28243103019.741207</v>
      </c>
      <c r="Z1456" s="17">
        <v>2124.5904936709844</v>
      </c>
      <c r="AA1456" s="17">
        <v>-1.6922612836669231</v>
      </c>
      <c r="AB1456" s="17">
        <v>4629130709.4710674</v>
      </c>
      <c r="AC1456" s="17">
        <v>6816766339.8555222</v>
      </c>
      <c r="AD1456" s="27">
        <v>7157731667.2266636</v>
      </c>
      <c r="AE1456" s="17">
        <v>14656246610.226038</v>
      </c>
      <c r="AF1456" s="17">
        <v>2.8526617310866809</v>
      </c>
      <c r="AG1456" s="17">
        <v>16130844</v>
      </c>
      <c r="AH1456" s="14"/>
      <c r="AI1456" s="16"/>
      <c r="AJ1456" s="22">
        <f t="shared" si="158"/>
        <v>98152427827.5327</v>
      </c>
      <c r="AK1456" s="1">
        <f t="shared" si="152"/>
        <v>86.025109923699844</v>
      </c>
      <c r="AL1456" s="1">
        <f t="shared" si="156"/>
        <v>77766221264.876419</v>
      </c>
    </row>
    <row r="1457" spans="1:38">
      <c r="A1457" s="16" t="s">
        <v>90</v>
      </c>
      <c r="B1457" t="s">
        <v>142</v>
      </c>
      <c r="C1457">
        <v>29</v>
      </c>
      <c r="D1457">
        <v>39</v>
      </c>
      <c r="E1457" s="14"/>
      <c r="F1457" s="1">
        <v>0</v>
      </c>
      <c r="G1457" s="14">
        <v>1987</v>
      </c>
      <c r="H1457" s="3">
        <v>2209423157.3330641</v>
      </c>
      <c r="I1457" s="3">
        <v>315310000</v>
      </c>
      <c r="J1457" s="3">
        <v>0</v>
      </c>
      <c r="K1457" s="3">
        <v>4002000000</v>
      </c>
      <c r="L1457" s="3">
        <v>0</v>
      </c>
      <c r="M1457" s="4">
        <v>9544233959.5940189</v>
      </c>
      <c r="N1457" s="4">
        <v>1935569900</v>
      </c>
      <c r="O1457" s="4">
        <v>0</v>
      </c>
      <c r="P1457" s="4">
        <v>22839037952</v>
      </c>
      <c r="Q1457" s="4">
        <v>0</v>
      </c>
      <c r="R1457" s="4">
        <v>7435329000</v>
      </c>
      <c r="S1457" s="12">
        <v>17876800000</v>
      </c>
      <c r="T1457" s="12">
        <v>-12093400000</v>
      </c>
      <c r="U1457" s="1">
        <f t="shared" si="153"/>
        <v>13962062157.333065</v>
      </c>
      <c r="V1457" s="1">
        <f t="shared" si="154"/>
        <v>34318841811.594017</v>
      </c>
      <c r="W1457" s="1">
        <f t="shared" si="155"/>
        <v>-20356779654.260952</v>
      </c>
      <c r="X1457" s="1">
        <v>27</v>
      </c>
      <c r="Y1457" s="13">
        <v>32181695658.795361</v>
      </c>
      <c r="Z1457" s="17">
        <v>2174.6609314873162</v>
      </c>
      <c r="AA1457" s="17">
        <v>2.3567100561490975</v>
      </c>
      <c r="AB1457" s="17">
        <v>4786474307.4299479</v>
      </c>
      <c r="AC1457" s="17">
        <v>6514702149.2121429</v>
      </c>
      <c r="AD1457" s="27">
        <v>7105890471.1830444</v>
      </c>
      <c r="AE1457" s="17">
        <v>15503651518.008783</v>
      </c>
      <c r="AF1457" s="17">
        <v>2.9191030449534741</v>
      </c>
      <c r="AG1457" s="17">
        <v>16608660</v>
      </c>
      <c r="AH1457" s="14"/>
      <c r="AI1457" s="16"/>
      <c r="AJ1457" s="22">
        <f t="shared" si="158"/>
        <v>103196771158.45992</v>
      </c>
      <c r="AK1457" s="1">
        <f t="shared" si="152"/>
        <v>87.727374196924899</v>
      </c>
      <c r="AL1457" s="1">
        <f t="shared" si="156"/>
        <v>82839991504.198959</v>
      </c>
    </row>
    <row r="1458" spans="1:38">
      <c r="A1458" s="16" t="s">
        <v>90</v>
      </c>
      <c r="B1458" t="s">
        <v>142</v>
      </c>
      <c r="C1458">
        <v>29</v>
      </c>
      <c r="D1458">
        <v>39</v>
      </c>
      <c r="E1458" s="14"/>
      <c r="F1458" s="1">
        <v>0</v>
      </c>
      <c r="G1458" s="14">
        <v>1988</v>
      </c>
      <c r="H1458" s="3">
        <v>2357250276.0669713</v>
      </c>
      <c r="I1458" s="3">
        <v>356500000</v>
      </c>
      <c r="J1458" s="3">
        <v>0</v>
      </c>
      <c r="K1458" s="3">
        <v>5117000000</v>
      </c>
      <c r="L1458" s="3">
        <v>0</v>
      </c>
      <c r="M1458" s="4">
        <v>9401327112.5098457</v>
      </c>
      <c r="N1458" s="4">
        <v>1976210000</v>
      </c>
      <c r="O1458" s="4">
        <v>0</v>
      </c>
      <c r="P1458" s="4">
        <v>18566942720</v>
      </c>
      <c r="Q1458" s="4">
        <v>0</v>
      </c>
      <c r="R1458" s="4">
        <v>6526500000</v>
      </c>
      <c r="S1458" s="12">
        <v>20980000000</v>
      </c>
      <c r="T1458" s="12">
        <v>-15553400000</v>
      </c>
      <c r="U1458" s="1">
        <f t="shared" si="153"/>
        <v>14357250276.066971</v>
      </c>
      <c r="V1458" s="1">
        <f t="shared" si="154"/>
        <v>29944479832.509846</v>
      </c>
      <c r="W1458" s="1">
        <f t="shared" si="155"/>
        <v>-15587229556.442875</v>
      </c>
      <c r="X1458" s="1">
        <v>28</v>
      </c>
      <c r="Y1458" s="13">
        <v>35271881995.824692</v>
      </c>
      <c r="Z1458" s="17">
        <v>2321.6572540875313</v>
      </c>
      <c r="AA1458" s="17">
        <v>6.7595053772212594</v>
      </c>
      <c r="AB1458" s="17">
        <v>5020620373.1851654</v>
      </c>
      <c r="AC1458" s="17">
        <v>8026575359.6645737</v>
      </c>
      <c r="AD1458" s="27">
        <v>8678020960.8023853</v>
      </c>
      <c r="AE1458" s="17">
        <v>17352987282.751266</v>
      </c>
      <c r="AF1458" s="17">
        <v>2.933537061176601</v>
      </c>
      <c r="AG1458" s="17">
        <v>17103098</v>
      </c>
      <c r="AH1458" s="14"/>
      <c r="AI1458" s="16"/>
      <c r="AJ1458" s="22">
        <f t="shared" si="158"/>
        <v>110316599893.82964</v>
      </c>
      <c r="AK1458" s="1">
        <f t="shared" si="152"/>
        <v>90.00287293802127</v>
      </c>
      <c r="AL1458" s="1">
        <f t="shared" si="156"/>
        <v>94729370337.386765</v>
      </c>
    </row>
    <row r="1459" spans="1:38">
      <c r="A1459" s="16" t="s">
        <v>90</v>
      </c>
      <c r="B1459" t="s">
        <v>142</v>
      </c>
      <c r="C1459">
        <v>29</v>
      </c>
      <c r="D1459">
        <v>39</v>
      </c>
      <c r="E1459" s="14"/>
      <c r="F1459" s="1">
        <v>0</v>
      </c>
      <c r="G1459" s="14">
        <v>1989</v>
      </c>
      <c r="H1459" s="3">
        <v>2545412934.9254975</v>
      </c>
      <c r="I1459" s="3">
        <v>371400000</v>
      </c>
      <c r="J1459" s="3">
        <v>0</v>
      </c>
      <c r="K1459" s="3">
        <v>6396000000</v>
      </c>
      <c r="L1459" s="3">
        <v>0</v>
      </c>
      <c r="M1459" s="4">
        <v>10880422032.618752</v>
      </c>
      <c r="N1459" s="4">
        <v>2093739999.9999998</v>
      </c>
      <c r="O1459" s="4">
        <v>0</v>
      </c>
      <c r="P1459" s="4">
        <v>16277840896</v>
      </c>
      <c r="Q1459" s="4">
        <v>0</v>
      </c>
      <c r="R1459" s="4">
        <v>7782964000</v>
      </c>
      <c r="S1459" s="12">
        <v>24775900000</v>
      </c>
      <c r="T1459" s="12">
        <v>-20498400000</v>
      </c>
      <c r="U1459" s="1">
        <f t="shared" si="153"/>
        <v>17095776934.925497</v>
      </c>
      <c r="V1459" s="1">
        <f t="shared" si="154"/>
        <v>29252002928.618752</v>
      </c>
      <c r="W1459" s="1">
        <f t="shared" si="155"/>
        <v>-12156225993.693254</v>
      </c>
      <c r="X1459" s="1">
        <v>29</v>
      </c>
      <c r="Y1459" s="13">
        <v>38848565930.165077</v>
      </c>
      <c r="Z1459" s="17">
        <v>2459.9441221929269</v>
      </c>
      <c r="AA1459" s="17">
        <v>5.9563860195955414</v>
      </c>
      <c r="AB1459" s="17">
        <v>5462935508.3281479</v>
      </c>
      <c r="AC1459" s="17">
        <v>10275646308.111803</v>
      </c>
      <c r="AD1459" s="27">
        <v>11296145595.557119</v>
      </c>
      <c r="AE1459" s="17">
        <v>19425206863.461323</v>
      </c>
      <c r="AF1459" s="17">
        <v>2.8856704898553085</v>
      </c>
      <c r="AG1459" s="17">
        <v>17603827</v>
      </c>
      <c r="AH1459" s="14"/>
      <c r="AI1459" s="16"/>
      <c r="AJ1459" s="22">
        <f t="shared" si="158"/>
        <v>119750017173.35669</v>
      </c>
      <c r="AK1459" s="1">
        <f t="shared" si="152"/>
        <v>92.169945719934901</v>
      </c>
      <c r="AL1459" s="1">
        <f t="shared" si="156"/>
        <v>107593791179.66344</v>
      </c>
    </row>
    <row r="1460" spans="1:38">
      <c r="A1460" s="16" t="s">
        <v>90</v>
      </c>
      <c r="B1460" t="s">
        <v>142</v>
      </c>
      <c r="C1460">
        <v>29</v>
      </c>
      <c r="D1460">
        <v>39</v>
      </c>
      <c r="E1460" s="14"/>
      <c r="F1460" s="1">
        <v>0</v>
      </c>
      <c r="G1460" s="14">
        <v>1990</v>
      </c>
      <c r="H1460" s="3">
        <v>2714253390.8946652</v>
      </c>
      <c r="I1460" s="3">
        <v>392740000</v>
      </c>
      <c r="J1460" s="3">
        <v>0</v>
      </c>
      <c r="K1460" s="3">
        <v>9790000000</v>
      </c>
      <c r="L1460" s="3">
        <v>0</v>
      </c>
      <c r="M1460" s="4">
        <v>12940991208.361881</v>
      </c>
      <c r="N1460" s="4">
        <v>2514159900</v>
      </c>
      <c r="O1460" s="4">
        <v>0</v>
      </c>
      <c r="P1460" s="4">
        <v>15328362496</v>
      </c>
      <c r="Q1460" s="4">
        <v>0</v>
      </c>
      <c r="R1460" s="4">
        <v>9754083000</v>
      </c>
      <c r="S1460" s="12">
        <v>28805800000</v>
      </c>
      <c r="T1460" s="12">
        <v>-26280300000</v>
      </c>
      <c r="U1460" s="1">
        <f t="shared" si="153"/>
        <v>22651076390.894665</v>
      </c>
      <c r="V1460" s="1">
        <f t="shared" si="154"/>
        <v>30783513604.361881</v>
      </c>
      <c r="W1460" s="1">
        <f t="shared" si="155"/>
        <v>-8132437213.4672165</v>
      </c>
      <c r="X1460" s="1">
        <v>30</v>
      </c>
      <c r="Y1460" s="13">
        <v>44024178269.51886</v>
      </c>
      <c r="Z1460" s="17">
        <v>2607.5854221757518</v>
      </c>
      <c r="AA1460" s="17">
        <v>6.0018151896560141</v>
      </c>
      <c r="AB1460" s="17">
        <v>6072682991.6663914</v>
      </c>
      <c r="AC1460" s="17">
        <v>13057784598.258881</v>
      </c>
      <c r="AD1460" s="27">
        <v>14546932728.420357</v>
      </c>
      <c r="AE1460" s="17">
        <v>22805649187.667995</v>
      </c>
      <c r="AF1460" s="17">
        <v>2.7980185284724803</v>
      </c>
      <c r="AG1460" s="17">
        <v>18103341</v>
      </c>
      <c r="AH1460" s="14"/>
      <c r="AI1460" s="16"/>
      <c r="AJ1460" s="22">
        <f t="shared" si="158"/>
        <v>131940355324.92596</v>
      </c>
      <c r="AK1460" s="1">
        <f t="shared" si="152"/>
        <v>94.120944997213314</v>
      </c>
      <c r="AL1460" s="1">
        <f t="shared" si="156"/>
        <v>123807918111.45874</v>
      </c>
    </row>
    <row r="1461" spans="1:38">
      <c r="A1461" s="16" t="s">
        <v>90</v>
      </c>
      <c r="B1461" t="s">
        <v>142</v>
      </c>
      <c r="C1461">
        <v>29</v>
      </c>
      <c r="D1461">
        <v>39</v>
      </c>
      <c r="E1461" s="14"/>
      <c r="F1461" s="1">
        <v>0</v>
      </c>
      <c r="G1461" s="14">
        <v>1991</v>
      </c>
      <c r="H1461" s="3">
        <v>2915660816.8216186</v>
      </c>
      <c r="I1461" s="3">
        <v>429150000</v>
      </c>
      <c r="J1461" s="3">
        <v>0</v>
      </c>
      <c r="K1461" s="3">
        <v>10060000000</v>
      </c>
      <c r="L1461" s="3">
        <v>0</v>
      </c>
      <c r="M1461" s="4">
        <v>16978188619.008575</v>
      </c>
      <c r="N1461" s="4">
        <v>2680250000</v>
      </c>
      <c r="O1461" s="4">
        <v>0</v>
      </c>
      <c r="P1461" s="4">
        <v>17079754752</v>
      </c>
      <c r="Q1461" s="4">
        <v>0</v>
      </c>
      <c r="R1461" s="4">
        <v>10885600000</v>
      </c>
      <c r="S1461" s="12">
        <v>33711900000</v>
      </c>
      <c r="T1461" s="12">
        <v>-33321000000</v>
      </c>
      <c r="U1461" s="1">
        <f t="shared" si="153"/>
        <v>24290410816.821617</v>
      </c>
      <c r="V1461" s="1">
        <f t="shared" si="154"/>
        <v>36738193371.008575</v>
      </c>
      <c r="W1461" s="1">
        <f t="shared" si="155"/>
        <v>-12447782554.186958</v>
      </c>
      <c r="X1461" s="1">
        <v>31</v>
      </c>
      <c r="Y1461" s="13">
        <v>49133852000.250137</v>
      </c>
      <c r="Z1461" s="17">
        <v>2780.6197007166229</v>
      </c>
      <c r="AA1461" s="17">
        <v>6.635804797393476</v>
      </c>
      <c r="AB1461" s="17">
        <v>6728482665.51968</v>
      </c>
      <c r="AC1461" s="17">
        <v>15978193759.998058</v>
      </c>
      <c r="AD1461" s="27">
        <v>17863350578.180485</v>
      </c>
      <c r="AE1461" s="17">
        <v>25635795716.019928</v>
      </c>
      <c r="AF1461" s="17">
        <v>2.6920332188484641</v>
      </c>
      <c r="AG1461" s="17">
        <v>18597308</v>
      </c>
      <c r="AH1461" s="14"/>
      <c r="AI1461" s="16"/>
      <c r="AJ1461" s="22">
        <f t="shared" si="158"/>
        <v>146379681050.5351</v>
      </c>
      <c r="AK1461" s="1">
        <f t="shared" si="152"/>
        <v>95.498315964464666</v>
      </c>
      <c r="AL1461" s="1">
        <f t="shared" si="156"/>
        <v>133931898496.34814</v>
      </c>
    </row>
    <row r="1462" spans="1:38">
      <c r="A1462" s="16" t="s">
        <v>90</v>
      </c>
      <c r="B1462" t="s">
        <v>142</v>
      </c>
      <c r="C1462">
        <v>29</v>
      </c>
      <c r="D1462">
        <v>39</v>
      </c>
      <c r="E1462" s="14"/>
      <c r="F1462" s="1">
        <v>0</v>
      </c>
      <c r="G1462" s="14">
        <v>1992</v>
      </c>
      <c r="H1462" s="3">
        <v>2894453567.4194641</v>
      </c>
      <c r="I1462" s="3">
        <v>428790000</v>
      </c>
      <c r="J1462" s="3">
        <v>0</v>
      </c>
      <c r="K1462" s="3">
        <v>12701000000</v>
      </c>
      <c r="L1462" s="3">
        <v>0</v>
      </c>
      <c r="M1462" s="4">
        <v>23239402290.067772</v>
      </c>
      <c r="N1462" s="4">
        <v>4966186485.4630613</v>
      </c>
      <c r="O1462" s="4">
        <v>0</v>
      </c>
      <c r="P1462" s="4">
        <v>20017864704</v>
      </c>
      <c r="Q1462" s="4">
        <v>0</v>
      </c>
      <c r="R1462" s="4">
        <v>17227520000</v>
      </c>
      <c r="S1462" s="12">
        <v>39822800000</v>
      </c>
      <c r="T1462" s="12">
        <v>-36672500000</v>
      </c>
      <c r="U1462" s="1">
        <f t="shared" si="153"/>
        <v>33251763567.419464</v>
      </c>
      <c r="V1462" s="1">
        <f t="shared" si="154"/>
        <v>48223453479.530838</v>
      </c>
      <c r="W1462" s="1">
        <f t="shared" si="155"/>
        <v>-14971689912.111374</v>
      </c>
      <c r="X1462" s="1">
        <v>32</v>
      </c>
      <c r="Y1462" s="13">
        <v>59151288902.954643</v>
      </c>
      <c r="Z1462" s="17">
        <v>2949.9717630075752</v>
      </c>
      <c r="AA1462" s="17">
        <v>6.0904431572324569</v>
      </c>
      <c r="AB1462" s="17">
        <v>7695690031.2530622</v>
      </c>
      <c r="AC1462" s="17">
        <v>17734223694.460964</v>
      </c>
      <c r="AD1462" s="27">
        <v>21665619490.299404</v>
      </c>
      <c r="AE1462" s="17">
        <v>29735808760.328144</v>
      </c>
      <c r="AF1462" s="17">
        <v>2.6001376222728312</v>
      </c>
      <c r="AG1462" s="17">
        <v>19087205</v>
      </c>
      <c r="AH1462" s="14"/>
      <c r="AI1462" s="16"/>
      <c r="AJ1462" s="22">
        <f t="shared" si="158"/>
        <v>161854131088.45728</v>
      </c>
      <c r="AK1462" s="1">
        <f t="shared" si="152"/>
        <v>95.269987547023646</v>
      </c>
      <c r="AL1462" s="1">
        <f t="shared" si="156"/>
        <v>146882441176.34589</v>
      </c>
    </row>
    <row r="1463" spans="1:38">
      <c r="A1463" s="16" t="s">
        <v>90</v>
      </c>
      <c r="B1463" t="s">
        <v>142</v>
      </c>
      <c r="C1463">
        <v>29</v>
      </c>
      <c r="D1463">
        <v>39</v>
      </c>
      <c r="E1463" s="14"/>
      <c r="F1463" s="1">
        <v>0</v>
      </c>
      <c r="G1463" s="14">
        <v>1993</v>
      </c>
      <c r="H1463" s="3">
        <v>3861428146.7572269</v>
      </c>
      <c r="I1463" s="3">
        <v>390520000</v>
      </c>
      <c r="J1463" s="3">
        <v>0</v>
      </c>
      <c r="K1463" s="3">
        <v>19235000000</v>
      </c>
      <c r="L1463" s="3">
        <v>0</v>
      </c>
      <c r="M1463" s="4">
        <v>27626939302.56535</v>
      </c>
      <c r="N1463" s="4">
        <v>22124280740.295254</v>
      </c>
      <c r="O1463" s="4">
        <v>0</v>
      </c>
      <c r="P1463" s="4">
        <v>26148472832</v>
      </c>
      <c r="Q1463" s="4">
        <v>0</v>
      </c>
      <c r="R1463" s="4">
        <v>27249210000</v>
      </c>
      <c r="S1463" s="12">
        <v>46238000000</v>
      </c>
      <c r="T1463" s="12">
        <v>-43201200000</v>
      </c>
      <c r="U1463" s="1">
        <f t="shared" si="153"/>
        <v>50736158146.757225</v>
      </c>
      <c r="V1463" s="1">
        <f t="shared" si="154"/>
        <v>75899692874.860596</v>
      </c>
      <c r="W1463" s="1">
        <f t="shared" si="155"/>
        <v>-25163534728.103371</v>
      </c>
      <c r="X1463" s="1">
        <v>33</v>
      </c>
      <c r="Y1463" s="13">
        <v>66894450252.189995</v>
      </c>
      <c r="Z1463" s="17">
        <v>3160.5518466337248</v>
      </c>
      <c r="AA1463" s="17">
        <v>7.1383762470816663</v>
      </c>
      <c r="AB1463" s="17">
        <v>8449554977.5573997</v>
      </c>
      <c r="AC1463" s="17">
        <v>20890783122.34317</v>
      </c>
      <c r="AD1463" s="27">
        <v>26004040044.944347</v>
      </c>
      <c r="AE1463" s="17">
        <v>32300221017.523918</v>
      </c>
      <c r="AF1463" s="17">
        <v>2.5403645836370372</v>
      </c>
      <c r="AG1463" s="17">
        <v>19578301</v>
      </c>
      <c r="AH1463" s="14"/>
      <c r="AI1463" s="16"/>
      <c r="AJ1463" s="22">
        <f t="shared" ref="AJ1463:AJ1480" si="159">+IF(ISNUMBER((AJ1462*0.96*AK1463/AK1462)+AD1463),(AJ1462*0.96*AK1463/AK1462)+AD1463,"")</f>
        <v>183436525247.33612</v>
      </c>
      <c r="AK1463" s="1">
        <f t="shared" si="152"/>
        <v>96.528473430729051</v>
      </c>
      <c r="AL1463" s="1">
        <f t="shared" si="156"/>
        <v>158272990519.23276</v>
      </c>
    </row>
    <row r="1464" spans="1:38">
      <c r="A1464" s="16" t="s">
        <v>90</v>
      </c>
      <c r="B1464" t="s">
        <v>142</v>
      </c>
      <c r="C1464">
        <v>29</v>
      </c>
      <c r="D1464">
        <v>39</v>
      </c>
      <c r="E1464" s="14"/>
      <c r="F1464" s="1">
        <v>0</v>
      </c>
      <c r="G1464" s="14">
        <v>1994</v>
      </c>
      <c r="H1464" s="3">
        <v>6628707048.7165661</v>
      </c>
      <c r="I1464" s="3">
        <v>649610000</v>
      </c>
      <c r="J1464" s="3">
        <v>0</v>
      </c>
      <c r="K1464" s="3">
        <v>10325000000</v>
      </c>
      <c r="L1464" s="3">
        <v>0</v>
      </c>
      <c r="M1464" s="4">
        <v>33748658844.43259</v>
      </c>
      <c r="N1464" s="4">
        <v>21173546306.041424</v>
      </c>
      <c r="O1464" s="4">
        <v>0</v>
      </c>
      <c r="P1464" s="4">
        <v>30335877120</v>
      </c>
      <c r="Q1464" s="4">
        <v>0</v>
      </c>
      <c r="R1464" s="4">
        <v>25422900000</v>
      </c>
      <c r="S1464" s="12">
        <v>56897300000</v>
      </c>
      <c r="T1464" s="12">
        <v>-55320000000</v>
      </c>
      <c r="U1464" s="1">
        <f t="shared" si="153"/>
        <v>43026217048.716568</v>
      </c>
      <c r="V1464" s="1">
        <f t="shared" si="154"/>
        <v>85258082270.474014</v>
      </c>
      <c r="W1464" s="1">
        <f t="shared" si="155"/>
        <v>-42231865221.757446</v>
      </c>
      <c r="X1464" s="1">
        <v>34</v>
      </c>
      <c r="Y1464" s="13">
        <v>74480816088.36734</v>
      </c>
      <c r="Z1464" s="17">
        <v>3365.6591727896721</v>
      </c>
      <c r="AA1464" s="17">
        <v>6.4896048572784935</v>
      </c>
      <c r="AB1464" s="17">
        <v>9135007102.8930187</v>
      </c>
      <c r="AC1464" s="17">
        <v>24258385446.816147</v>
      </c>
      <c r="AD1464" s="27">
        <v>29975231260.344772</v>
      </c>
      <c r="AE1464" s="17">
        <v>35852609638.603226</v>
      </c>
      <c r="AF1464" s="17">
        <v>2.5243965857968975</v>
      </c>
      <c r="AG1464" s="17">
        <v>20078826</v>
      </c>
      <c r="AH1464" s="14"/>
      <c r="AI1464" s="16"/>
      <c r="AJ1464" s="22">
        <f t="shared" si="159"/>
        <v>208642440919.02643</v>
      </c>
      <c r="AK1464" s="1">
        <f t="shared" si="152"/>
        <v>97.936199009134512</v>
      </c>
      <c r="AL1464" s="1">
        <f t="shared" si="156"/>
        <v>166410575697.26898</v>
      </c>
    </row>
    <row r="1465" spans="1:38">
      <c r="A1465" s="16" t="s">
        <v>90</v>
      </c>
      <c r="B1465" t="s">
        <v>142</v>
      </c>
      <c r="C1465">
        <v>29</v>
      </c>
      <c r="D1465">
        <v>39</v>
      </c>
      <c r="E1465" s="14"/>
      <c r="F1465" s="1">
        <v>0</v>
      </c>
      <c r="G1465" s="14">
        <v>1995</v>
      </c>
      <c r="H1465" s="3">
        <v>9207438002.7127552</v>
      </c>
      <c r="I1465" s="3">
        <v>910136388.96323121</v>
      </c>
      <c r="J1465" s="3">
        <v>0</v>
      </c>
      <c r="K1465" s="3">
        <v>13034000000</v>
      </c>
      <c r="L1465" s="3">
        <v>0</v>
      </c>
      <c r="M1465" s="4">
        <v>38420898320.106415</v>
      </c>
      <c r="N1465" s="4">
        <v>22656226604.743374</v>
      </c>
      <c r="O1465" s="4">
        <v>0</v>
      </c>
      <c r="P1465" s="4">
        <v>34342561792</v>
      </c>
      <c r="Q1465" s="4">
        <v>0</v>
      </c>
      <c r="R1465" s="4">
        <v>23774420000</v>
      </c>
      <c r="S1465" s="12">
        <v>71767200000</v>
      </c>
      <c r="T1465" s="12">
        <v>-71870600000</v>
      </c>
      <c r="U1465" s="1">
        <f t="shared" si="153"/>
        <v>46925994391.675987</v>
      </c>
      <c r="V1465" s="1">
        <f t="shared" si="154"/>
        <v>95419686716.849792</v>
      </c>
      <c r="W1465" s="1">
        <f t="shared" si="155"/>
        <v>-48493692325.173805</v>
      </c>
      <c r="X1465" s="1">
        <v>35</v>
      </c>
      <c r="Y1465" s="13">
        <v>88832452511.743805</v>
      </c>
      <c r="Z1465" s="17">
        <v>3604.0110068522117</v>
      </c>
      <c r="AA1465" s="17">
        <v>7.0818767387245174</v>
      </c>
      <c r="AB1465" s="17">
        <v>10991454999.391714</v>
      </c>
      <c r="AC1465" s="17">
        <v>29799010783.644394</v>
      </c>
      <c r="AD1465" s="27">
        <v>38718654962.454155</v>
      </c>
      <c r="AE1465" s="17">
        <v>42570275319.704681</v>
      </c>
      <c r="AF1465" s="17">
        <v>2.5331613477029462</v>
      </c>
      <c r="AG1465" s="17">
        <v>20593952</v>
      </c>
      <c r="AH1465" s="14"/>
      <c r="AI1465" s="16"/>
      <c r="AJ1465" s="22">
        <f t="shared" si="159"/>
        <v>241806920396.35886</v>
      </c>
      <c r="AK1465" s="1">
        <f t="shared" si="152"/>
        <v>99.301129184739438</v>
      </c>
      <c r="AL1465" s="1">
        <f t="shared" si="156"/>
        <v>193313228071.18506</v>
      </c>
    </row>
    <row r="1466" spans="1:38">
      <c r="A1466" s="16" t="s">
        <v>90</v>
      </c>
      <c r="B1466" t="s">
        <v>142</v>
      </c>
      <c r="C1466">
        <v>29</v>
      </c>
      <c r="D1466">
        <v>39</v>
      </c>
      <c r="E1466" s="14"/>
      <c r="F1466" s="1">
        <v>0</v>
      </c>
      <c r="G1466" s="14">
        <v>1996</v>
      </c>
      <c r="H1466" s="3">
        <v>12717169834.989183</v>
      </c>
      <c r="I1466" s="3">
        <v>1126023451.2118006</v>
      </c>
      <c r="J1466" s="3">
        <v>0</v>
      </c>
      <c r="K1466" s="3">
        <v>17494000000</v>
      </c>
      <c r="L1466" s="3">
        <v>0</v>
      </c>
      <c r="M1466" s="4">
        <v>43719872887.421402</v>
      </c>
      <c r="N1466" s="4">
        <v>30413321124.086056</v>
      </c>
      <c r="O1466" s="4">
        <v>0</v>
      </c>
      <c r="P1466" s="4">
        <v>39673262080</v>
      </c>
      <c r="Q1466" s="4">
        <v>0</v>
      </c>
      <c r="R1466" s="4">
        <v>27009400000</v>
      </c>
      <c r="S1466" s="12">
        <v>76985100000</v>
      </c>
      <c r="T1466" s="12">
        <v>-73136800000</v>
      </c>
      <c r="U1466" s="1">
        <f t="shared" si="153"/>
        <v>58346593286.200989</v>
      </c>
      <c r="V1466" s="1">
        <f t="shared" si="154"/>
        <v>113806456091.50746</v>
      </c>
      <c r="W1466" s="1">
        <f t="shared" si="155"/>
        <v>-55459862805.306473</v>
      </c>
      <c r="X1466" s="1">
        <v>36</v>
      </c>
      <c r="Y1466" s="13">
        <v>100851784847.52417</v>
      </c>
      <c r="Z1466" s="17">
        <v>3864.7277835975119</v>
      </c>
      <c r="AA1466" s="17">
        <v>7.2340727109213958</v>
      </c>
      <c r="AB1466" s="17">
        <v>11199968611.563938</v>
      </c>
      <c r="AC1466" s="17">
        <v>32247481581.612602</v>
      </c>
      <c r="AD1466" s="27">
        <v>42857427076.802711</v>
      </c>
      <c r="AE1466" s="17">
        <v>46422355482.755348</v>
      </c>
      <c r="AF1466" s="17">
        <v>2.5490880231256221</v>
      </c>
      <c r="AG1466" s="17">
        <v>21125658</v>
      </c>
      <c r="AH1466" s="14"/>
      <c r="AI1466" s="16"/>
      <c r="AJ1466" s="22">
        <f t="shared" si="159"/>
        <v>274830662263.05386</v>
      </c>
      <c r="AK1466" s="1">
        <f t="shared" si="152"/>
        <v>99.232082895215257</v>
      </c>
      <c r="AL1466" s="1">
        <f t="shared" si="156"/>
        <v>219370799457.74738</v>
      </c>
    </row>
    <row r="1467" spans="1:38">
      <c r="A1467" s="16" t="s">
        <v>90</v>
      </c>
      <c r="B1467" t="s">
        <v>142</v>
      </c>
      <c r="C1467">
        <v>29</v>
      </c>
      <c r="D1467">
        <v>39</v>
      </c>
      <c r="E1467" s="14"/>
      <c r="F1467" s="1">
        <v>0</v>
      </c>
      <c r="G1467" s="14">
        <v>1997</v>
      </c>
      <c r="H1467" s="3">
        <v>13569869922.909945</v>
      </c>
      <c r="I1467" s="3">
        <v>1384854000</v>
      </c>
      <c r="J1467" s="3">
        <v>0</v>
      </c>
      <c r="K1467" s="3">
        <v>13126000000</v>
      </c>
      <c r="L1467" s="3">
        <v>0</v>
      </c>
      <c r="M1467" s="4">
        <v>33863255236.665596</v>
      </c>
      <c r="N1467" s="4">
        <v>17409568000</v>
      </c>
      <c r="O1467" s="4">
        <v>0</v>
      </c>
      <c r="P1467" s="4">
        <v>47228241000</v>
      </c>
      <c r="Q1467" s="4">
        <v>0</v>
      </c>
      <c r="R1467" s="4">
        <v>20788220000</v>
      </c>
      <c r="S1467" s="12">
        <v>77538300000</v>
      </c>
      <c r="T1467" s="12">
        <v>-74028700000</v>
      </c>
      <c r="U1467" s="1">
        <f t="shared" si="153"/>
        <v>48868943922.909943</v>
      </c>
      <c r="V1467" s="1">
        <f t="shared" si="154"/>
        <v>98501064236.665588</v>
      </c>
      <c r="W1467" s="1">
        <f t="shared" si="155"/>
        <v>-49632120313.755646</v>
      </c>
      <c r="X1467" s="1">
        <v>37</v>
      </c>
      <c r="Y1467" s="13">
        <v>100168847815.18956</v>
      </c>
      <c r="Z1467" s="17">
        <v>4043.6404136906563</v>
      </c>
      <c r="AA1467" s="17">
        <v>4.6293721087543815</v>
      </c>
      <c r="AB1467" s="17">
        <v>10785226503.950634</v>
      </c>
      <c r="AC1467" s="17">
        <v>35202094057.126793</v>
      </c>
      <c r="AD1467" s="27">
        <v>43187119239.22818</v>
      </c>
      <c r="AE1467" s="17">
        <v>45422651162.597412</v>
      </c>
      <c r="AF1467" s="17">
        <v>2.5416267525649676</v>
      </c>
      <c r="AG1467" s="17">
        <v>21669475</v>
      </c>
      <c r="AH1467" s="14"/>
      <c r="AI1467" s="16"/>
      <c r="AJ1467" s="22">
        <f t="shared" si="159"/>
        <v>306791914742.34454</v>
      </c>
      <c r="AK1467" s="1">
        <f t="shared" si="152"/>
        <v>99.144584400425103</v>
      </c>
      <c r="AL1467" s="1">
        <f t="shared" si="156"/>
        <v>257159794428.5889</v>
      </c>
    </row>
    <row r="1468" spans="1:38">
      <c r="A1468" s="16" t="s">
        <v>90</v>
      </c>
      <c r="B1468" t="s">
        <v>142</v>
      </c>
      <c r="C1468">
        <v>29</v>
      </c>
      <c r="D1468">
        <v>39</v>
      </c>
      <c r="E1468" s="14"/>
      <c r="F1468" s="1">
        <v>0</v>
      </c>
      <c r="G1468" s="14">
        <v>1998</v>
      </c>
      <c r="H1468" s="3">
        <v>15352727346.246225</v>
      </c>
      <c r="I1468" s="3">
        <v>1397808134.4761226</v>
      </c>
      <c r="J1468" s="3">
        <v>0</v>
      </c>
      <c r="K1468" s="3">
        <v>13085000000</v>
      </c>
      <c r="L1468" s="3">
        <v>0</v>
      </c>
      <c r="M1468" s="4">
        <v>38064520529.218658</v>
      </c>
      <c r="N1468" s="4">
        <v>8924686203.595089</v>
      </c>
      <c r="O1468" s="4">
        <v>0</v>
      </c>
      <c r="P1468" s="4">
        <v>42409220000</v>
      </c>
      <c r="Q1468" s="4">
        <v>0</v>
      </c>
      <c r="R1468" s="4">
        <v>25559370000</v>
      </c>
      <c r="S1468" s="12">
        <v>71882800000</v>
      </c>
      <c r="T1468" s="12">
        <v>-54377800000</v>
      </c>
      <c r="U1468" s="1">
        <f t="shared" si="153"/>
        <v>55394905480.722351</v>
      </c>
      <c r="V1468" s="1">
        <f t="shared" si="154"/>
        <v>89398426732.813751</v>
      </c>
      <c r="W1468" s="1">
        <f t="shared" si="155"/>
        <v>-34003521252.0914</v>
      </c>
      <c r="X1468" s="1">
        <v>38</v>
      </c>
      <c r="Y1468" s="13">
        <v>72175310308.035172</v>
      </c>
      <c r="Z1468" s="17">
        <v>3653.8323496448547</v>
      </c>
      <c r="AA1468" s="17">
        <v>-9.6400278997612787</v>
      </c>
      <c r="AB1468" s="17">
        <v>7050804067.5393534</v>
      </c>
      <c r="AC1468" s="17">
        <v>20077172298.930805</v>
      </c>
      <c r="AD1468" s="27">
        <v>19361553094.218323</v>
      </c>
      <c r="AE1468" s="17">
        <v>29996623130.964657</v>
      </c>
      <c r="AF1468" s="17">
        <v>2.4925941612035731</v>
      </c>
      <c r="AG1468" s="17">
        <v>22216395</v>
      </c>
      <c r="AH1468" s="14"/>
      <c r="AI1468" s="16"/>
      <c r="AJ1468" s="22">
        <f t="shared" si="159"/>
        <v>311803906044.60944</v>
      </c>
      <c r="AK1468" s="1">
        <f t="shared" si="152"/>
        <v>98.44510423531996</v>
      </c>
      <c r="AL1468" s="1">
        <f t="shared" si="156"/>
        <v>277800384792.51807</v>
      </c>
    </row>
    <row r="1469" spans="1:38">
      <c r="A1469" s="16" t="s">
        <v>90</v>
      </c>
      <c r="B1469" t="s">
        <v>142</v>
      </c>
      <c r="C1469">
        <v>29</v>
      </c>
      <c r="D1469">
        <v>39</v>
      </c>
      <c r="E1469" s="14"/>
      <c r="F1469" s="1">
        <v>0</v>
      </c>
      <c r="G1469" s="14">
        <v>1999</v>
      </c>
      <c r="H1469" s="3">
        <v>16685216462.966509</v>
      </c>
      <c r="I1469" s="3">
        <v>1720754561.4044645</v>
      </c>
      <c r="J1469" s="3">
        <v>0</v>
      </c>
      <c r="K1469" s="3">
        <v>14657395547.864584</v>
      </c>
      <c r="L1469" s="3">
        <v>0</v>
      </c>
      <c r="M1469" s="4">
        <v>41827173617.79274</v>
      </c>
      <c r="N1469" s="4">
        <v>18950091522.410206</v>
      </c>
      <c r="O1469" s="4">
        <v>0</v>
      </c>
      <c r="P1469" s="4">
        <v>41903340000</v>
      </c>
      <c r="Q1469" s="4">
        <v>0</v>
      </c>
      <c r="R1469" s="4">
        <v>30588150000</v>
      </c>
      <c r="S1469" s="12">
        <v>84096800000</v>
      </c>
      <c r="T1469" s="12">
        <v>-61452600000</v>
      </c>
      <c r="U1469" s="1">
        <f t="shared" si="153"/>
        <v>63651516572.235558</v>
      </c>
      <c r="V1469" s="1">
        <f t="shared" si="154"/>
        <v>102680605140.20294</v>
      </c>
      <c r="W1469" s="1">
        <f t="shared" si="155"/>
        <v>-39029088567.967384</v>
      </c>
      <c r="X1469" s="1">
        <v>39</v>
      </c>
      <c r="Y1469" s="13">
        <v>79148423191.076645</v>
      </c>
      <c r="Z1469" s="17">
        <v>3786.4551713797719</v>
      </c>
      <c r="AA1469" s="17">
        <v>3.6296909393723951</v>
      </c>
      <c r="AB1469" s="17">
        <v>8695789784.9072647</v>
      </c>
      <c r="AC1469" s="17">
        <v>18763971620.158569</v>
      </c>
      <c r="AD1469" s="27">
        <v>17326579282.683094</v>
      </c>
      <c r="AE1469" s="17">
        <v>32909474097.170036</v>
      </c>
      <c r="AF1469" s="17">
        <v>2.3912577757897751</v>
      </c>
      <c r="AG1469" s="17">
        <v>22754049</v>
      </c>
      <c r="AH1469" s="14"/>
      <c r="AI1469" s="16"/>
      <c r="AJ1469" s="22">
        <f t="shared" si="159"/>
        <v>317137192885.16998</v>
      </c>
      <c r="AK1469" s="1">
        <f t="shared" si="152"/>
        <v>98.602594366932408</v>
      </c>
      <c r="AL1469" s="1">
        <f t="shared" si="156"/>
        <v>278108104317.20258</v>
      </c>
    </row>
    <row r="1470" spans="1:38">
      <c r="A1470" s="16" t="s">
        <v>90</v>
      </c>
      <c r="B1470" t="s">
        <v>142</v>
      </c>
      <c r="C1470">
        <v>29</v>
      </c>
      <c r="D1470">
        <v>39</v>
      </c>
      <c r="E1470" s="14"/>
      <c r="F1470" s="1">
        <v>0</v>
      </c>
      <c r="G1470" s="14">
        <v>2000</v>
      </c>
      <c r="H1470" s="3">
        <v>17569839493.721249</v>
      </c>
      <c r="I1470" s="3">
        <v>1512435157.7752433</v>
      </c>
      <c r="J1470" s="3">
        <v>0</v>
      </c>
      <c r="K1470" s="3">
        <v>18790546111.103237</v>
      </c>
      <c r="L1470" s="3">
        <v>0</v>
      </c>
      <c r="M1470" s="4">
        <v>44690473565.270546</v>
      </c>
      <c r="N1470" s="4">
        <v>13981927955.268106</v>
      </c>
      <c r="O1470" s="4">
        <v>0</v>
      </c>
      <c r="P1470" s="4">
        <v>41873742000</v>
      </c>
      <c r="Q1470" s="4">
        <v>0</v>
      </c>
      <c r="R1470" s="4">
        <v>28329831558.798061</v>
      </c>
      <c r="S1470" s="12">
        <v>98429100000</v>
      </c>
      <c r="T1470" s="12">
        <v>-77602400000</v>
      </c>
      <c r="U1470" s="1">
        <f t="shared" si="153"/>
        <v>66202652321.397797</v>
      </c>
      <c r="V1470" s="1">
        <f t="shared" si="154"/>
        <v>100546143520.53865</v>
      </c>
      <c r="W1470" s="1">
        <f t="shared" si="155"/>
        <v>-34343491199.140854</v>
      </c>
      <c r="X1470" s="1">
        <v>40</v>
      </c>
      <c r="Y1470" s="13">
        <v>93789738019.011475</v>
      </c>
      <c r="Z1470" s="17">
        <v>4029.8740878463218</v>
      </c>
      <c r="AA1470" s="17">
        <v>6.4286755144085959</v>
      </c>
      <c r="AB1470" s="17">
        <v>9533947488.0563374</v>
      </c>
      <c r="AC1470" s="17">
        <v>23721316087.136997</v>
      </c>
      <c r="AD1470" s="27">
        <v>23721316087.136997</v>
      </c>
      <c r="AE1470" s="17">
        <v>41037105778.105751</v>
      </c>
      <c r="AF1470" s="17">
        <v>2.2577207902229595</v>
      </c>
      <c r="AG1470" s="17">
        <v>23273615</v>
      </c>
      <c r="AH1470" s="14"/>
      <c r="AI1470" s="16"/>
      <c r="AJ1470" s="22">
        <f t="shared" si="159"/>
        <v>332487740667.00061</v>
      </c>
      <c r="AK1470" s="1">
        <f t="shared" si="152"/>
        <v>100</v>
      </c>
      <c r="AL1470" s="1">
        <f t="shared" si="156"/>
        <v>298144249467.85974</v>
      </c>
    </row>
    <row r="1471" spans="1:38">
      <c r="A1471" s="16" t="s">
        <v>90</v>
      </c>
      <c r="B1471" t="s">
        <v>142</v>
      </c>
      <c r="C1471">
        <v>29</v>
      </c>
      <c r="D1471">
        <v>39</v>
      </c>
      <c r="E1471" s="14"/>
      <c r="F1471" s="1">
        <v>0</v>
      </c>
      <c r="G1471" s="14">
        <v>2001</v>
      </c>
      <c r="H1471" s="3">
        <v>17049588812.153292</v>
      </c>
      <c r="I1471" s="3">
        <v>1331970000</v>
      </c>
      <c r="J1471" s="3">
        <v>0</v>
      </c>
      <c r="K1471" s="3">
        <v>20419473684.210526</v>
      </c>
      <c r="L1471" s="3">
        <v>11315789.47368421</v>
      </c>
      <c r="M1471" s="4">
        <v>45038281035.804176</v>
      </c>
      <c r="N1471" s="4">
        <v>12630526315.789473</v>
      </c>
      <c r="O1471" s="4">
        <v>0</v>
      </c>
      <c r="P1471" s="4">
        <v>45088939000</v>
      </c>
      <c r="Q1471" s="4">
        <v>311052631.57894742</v>
      </c>
      <c r="R1471" s="4">
        <v>29522298323.951778</v>
      </c>
      <c r="S1471" s="12">
        <v>87980500000</v>
      </c>
      <c r="T1471" s="12">
        <v>-69597400000</v>
      </c>
      <c r="U1471" s="1">
        <f t="shared" si="153"/>
        <v>68334646609.789276</v>
      </c>
      <c r="V1471" s="1">
        <f t="shared" si="154"/>
        <v>103068798983.17261</v>
      </c>
      <c r="W1471" s="1">
        <f t="shared" si="155"/>
        <v>-34734152373.383331</v>
      </c>
      <c r="X1471" s="1">
        <v>41</v>
      </c>
      <c r="Y1471" s="13">
        <v>92783948532.706268</v>
      </c>
      <c r="Z1471" s="17">
        <v>3965.9153235762838</v>
      </c>
      <c r="AA1471" s="17">
        <v>-1.5871156983026111</v>
      </c>
      <c r="AB1471" s="17">
        <v>11170526455.961119</v>
      </c>
      <c r="AC1471" s="17">
        <v>23232105554.682423</v>
      </c>
      <c r="AD1471" s="27">
        <v>23310526608.298058</v>
      </c>
      <c r="AE1471" s="17">
        <v>42794211063.312416</v>
      </c>
      <c r="AF1471" s="17">
        <v>2.1161852305930164</v>
      </c>
      <c r="AG1471" s="17">
        <v>23771376</v>
      </c>
      <c r="AH1471" s="14"/>
      <c r="AI1471" s="16"/>
      <c r="AJ1471" s="22">
        <f t="shared" si="159"/>
        <v>345740102134.59674</v>
      </c>
      <c r="AK1471" s="1">
        <f t="shared" si="152"/>
        <v>101.01549624038886</v>
      </c>
      <c r="AL1471" s="1">
        <f t="shared" si="156"/>
        <v>311005949761.21338</v>
      </c>
    </row>
    <row r="1472" spans="1:38">
      <c r="A1472" s="16" t="s">
        <v>90</v>
      </c>
      <c r="B1472" t="s">
        <v>142</v>
      </c>
      <c r="C1472">
        <v>29</v>
      </c>
      <c r="D1472">
        <v>39</v>
      </c>
      <c r="E1472" s="14"/>
      <c r="F1472" s="1">
        <v>0</v>
      </c>
      <c r="G1472" s="14">
        <v>2002</v>
      </c>
      <c r="H1472" s="3">
        <v>19502954839.919781</v>
      </c>
      <c r="I1472" s="3">
        <v>1778020000</v>
      </c>
      <c r="J1472" s="3">
        <v>0</v>
      </c>
      <c r="K1472" s="3">
        <v>20816578947.368423</v>
      </c>
      <c r="L1472" s="3">
        <v>400263157.89473689</v>
      </c>
      <c r="M1472" s="4">
        <v>47905808966.03688</v>
      </c>
      <c r="N1472" s="4">
        <v>13881578947.368422</v>
      </c>
      <c r="O1472" s="4">
        <v>0</v>
      </c>
      <c r="P1472" s="4">
        <v>48272109000</v>
      </c>
      <c r="Q1472" s="4">
        <v>282631578.94736844</v>
      </c>
      <c r="R1472" s="4">
        <v>33360663679.997437</v>
      </c>
      <c r="S1472" s="12">
        <v>93382800000</v>
      </c>
      <c r="T1472" s="12">
        <v>-75247700000</v>
      </c>
      <c r="U1472" s="1">
        <f t="shared" si="153"/>
        <v>75858480625.180389</v>
      </c>
      <c r="V1472" s="1">
        <f t="shared" si="154"/>
        <v>110342128492.35268</v>
      </c>
      <c r="W1472" s="1">
        <f t="shared" si="155"/>
        <v>-34483647867.172287</v>
      </c>
      <c r="X1472" s="1">
        <v>42</v>
      </c>
      <c r="Y1472" s="13">
        <v>100845527581.23418</v>
      </c>
      <c r="Z1472" s="17">
        <v>4097.2295753011276</v>
      </c>
      <c r="AA1472" s="17">
        <v>3.3110704846423857</v>
      </c>
      <c r="AB1472" s="17">
        <v>13067368585.02651</v>
      </c>
      <c r="AC1472" s="17">
        <v>23366316082.682335</v>
      </c>
      <c r="AD1472" s="27">
        <v>23682895034.023296</v>
      </c>
      <c r="AE1472" s="17">
        <v>45390790043.263611</v>
      </c>
      <c r="AF1472" s="17">
        <v>1.9932593920779496</v>
      </c>
      <c r="AG1472" s="17">
        <v>24249955</v>
      </c>
      <c r="AH1472" s="14"/>
      <c r="AI1472" s="16"/>
      <c r="AJ1472" s="22">
        <f t="shared" si="159"/>
        <v>357424414094.9696</v>
      </c>
      <c r="AK1472" s="1">
        <f t="shared" si="152"/>
        <v>101.57275940986959</v>
      </c>
      <c r="AL1472" s="1">
        <f t="shared" si="156"/>
        <v>322940766227.7973</v>
      </c>
    </row>
    <row r="1473" spans="1:38">
      <c r="A1473" s="16" t="s">
        <v>90</v>
      </c>
      <c r="B1473" t="s">
        <v>142</v>
      </c>
      <c r="C1473">
        <v>29</v>
      </c>
      <c r="D1473">
        <v>39</v>
      </c>
      <c r="E1473" s="14"/>
      <c r="F1473" s="1">
        <v>0</v>
      </c>
      <c r="G1473" s="14">
        <v>2003</v>
      </c>
      <c r="H1473" s="3">
        <v>22105935790.008179</v>
      </c>
      <c r="I1473" s="3">
        <v>2362178640.8600044</v>
      </c>
      <c r="J1473" s="3">
        <v>0</v>
      </c>
      <c r="K1473" s="3">
        <v>20095789473.684212</v>
      </c>
      <c r="L1473" s="3">
        <v>319210526.31578946</v>
      </c>
      <c r="M1473" s="4">
        <v>49671322100.581596</v>
      </c>
      <c r="N1473" s="4">
        <v>20818157894.736843</v>
      </c>
      <c r="O1473" s="4">
        <v>0</v>
      </c>
      <c r="P1473" s="4">
        <v>48556965000</v>
      </c>
      <c r="Q1473" s="4">
        <v>208157894.7368421</v>
      </c>
      <c r="R1473" s="4">
        <v>43821705841.113724</v>
      </c>
      <c r="S1473" s="12">
        <v>104999000000</v>
      </c>
      <c r="T1473" s="12">
        <v>-79288700000</v>
      </c>
      <c r="U1473" s="1">
        <f t="shared" si="153"/>
        <v>88704820271.981903</v>
      </c>
      <c r="V1473" s="1">
        <f t="shared" si="154"/>
        <v>119254602890.05528</v>
      </c>
      <c r="W1473" s="1">
        <f t="shared" si="155"/>
        <v>-30549782618.07338</v>
      </c>
      <c r="X1473" s="1">
        <v>43</v>
      </c>
      <c r="Y1473" s="13">
        <v>110202369803.91025</v>
      </c>
      <c r="Z1473" s="17">
        <v>4252.8995219421495</v>
      </c>
      <c r="AA1473" s="17">
        <v>3.7993952689258066</v>
      </c>
      <c r="AB1473" s="17">
        <v>14291052810.908041</v>
      </c>
      <c r="AC1473" s="17">
        <v>24030789775.230911</v>
      </c>
      <c r="AD1473" s="27">
        <v>24701052941.536339</v>
      </c>
      <c r="AE1473" s="17">
        <v>49124737458.539528</v>
      </c>
      <c r="AF1473" s="17">
        <v>1.8981666277518856</v>
      </c>
      <c r="AG1473" s="17">
        <v>24714656</v>
      </c>
      <c r="AH1473" s="14"/>
      <c r="AI1473" s="16"/>
      <c r="AJ1473" s="22">
        <f t="shared" si="159"/>
        <v>372841074769.40381</v>
      </c>
      <c r="AK1473" s="1">
        <f t="shared" si="152"/>
        <v>103.05658717500951</v>
      </c>
      <c r="AL1473" s="1">
        <f t="shared" si="156"/>
        <v>342291292151.33044</v>
      </c>
    </row>
    <row r="1474" spans="1:38">
      <c r="A1474" s="16" t="s">
        <v>90</v>
      </c>
      <c r="B1474" t="s">
        <v>142</v>
      </c>
      <c r="C1474">
        <v>29</v>
      </c>
      <c r="D1474">
        <v>39</v>
      </c>
      <c r="E1474" s="14"/>
      <c r="F1474" s="1">
        <v>0</v>
      </c>
      <c r="G1474" s="14">
        <v>2004</v>
      </c>
      <c r="H1474" s="3">
        <v>24738481503.234867</v>
      </c>
      <c r="I1474" s="3">
        <v>2651353830.47577</v>
      </c>
      <c r="J1474" s="3">
        <v>0</v>
      </c>
      <c r="K1474" s="3">
        <v>26053421052.63158</v>
      </c>
      <c r="L1474" s="3">
        <v>166052631.57894737</v>
      </c>
      <c r="M1474" s="4">
        <v>54127922923.804947</v>
      </c>
      <c r="N1474" s="4">
        <v>31285000000</v>
      </c>
      <c r="O1474" s="4">
        <v>0</v>
      </c>
      <c r="P1474" s="4">
        <v>52155629000</v>
      </c>
      <c r="Q1474" s="4">
        <v>223421052.63157895</v>
      </c>
      <c r="R1474" s="4">
        <v>65881088615.306374</v>
      </c>
      <c r="S1474" s="12">
        <v>126817000000</v>
      </c>
      <c r="T1474" s="12">
        <v>-99244400000</v>
      </c>
      <c r="U1474" s="1">
        <f t="shared" si="153"/>
        <v>119490397633.22754</v>
      </c>
      <c r="V1474" s="1">
        <f t="shared" si="154"/>
        <v>137791972976.43652</v>
      </c>
      <c r="W1474" s="1">
        <f t="shared" si="155"/>
        <v>-18301575343.208984</v>
      </c>
      <c r="X1474" s="1">
        <v>44</v>
      </c>
      <c r="Y1474" s="13">
        <v>124749475249.61028</v>
      </c>
      <c r="Z1474" s="17">
        <v>4458.5623820781584</v>
      </c>
      <c r="AA1474" s="17">
        <v>4.8358269240767555</v>
      </c>
      <c r="AB1474" s="17">
        <v>15693421249.558079</v>
      </c>
      <c r="AC1474" s="17">
        <v>24884737154.367592</v>
      </c>
      <c r="AD1474" s="27">
        <v>26141052959.605961</v>
      </c>
      <c r="AE1474" s="17">
        <v>54887105951.90036</v>
      </c>
      <c r="AF1474" s="17">
        <v>1.8407263696030427</v>
      </c>
      <c r="AG1474" s="17">
        <v>25173798</v>
      </c>
      <c r="AH1474" s="14"/>
      <c r="AI1474" s="16"/>
      <c r="AJ1474" s="22">
        <f t="shared" si="159"/>
        <v>396874373504.37933</v>
      </c>
      <c r="AK1474" s="1">
        <f t="shared" ref="AK1474:AK1537" si="160">IF(ISNUMBER(AK1525),AK1525,"")</f>
        <v>106.74373455408495</v>
      </c>
      <c r="AL1474" s="1">
        <f t="shared" si="156"/>
        <v>378572798161.17035</v>
      </c>
    </row>
    <row r="1475" spans="1:38">
      <c r="A1475" s="16" t="s">
        <v>90</v>
      </c>
      <c r="B1475" t="s">
        <v>142</v>
      </c>
      <c r="C1475">
        <v>29</v>
      </c>
      <c r="D1475">
        <v>39</v>
      </c>
      <c r="E1475" s="14"/>
      <c r="F1475" s="1">
        <v>0</v>
      </c>
      <c r="G1475" s="14">
        <v>2005</v>
      </c>
      <c r="H1475" s="3">
        <v>26375215581.681534</v>
      </c>
      <c r="I1475" s="3">
        <v>2877801042.2668672</v>
      </c>
      <c r="J1475" s="3">
        <v>0</v>
      </c>
      <c r="K1475" s="3">
        <v>22724603174.603176</v>
      </c>
      <c r="L1475" s="3">
        <v>233333333.33333334</v>
      </c>
      <c r="M1475" s="4">
        <v>58281645282.189423</v>
      </c>
      <c r="N1475" s="4">
        <v>30497883597.883595</v>
      </c>
      <c r="O1475" s="4">
        <v>0</v>
      </c>
      <c r="P1475" s="4">
        <v>51980691000</v>
      </c>
      <c r="Q1475" s="4">
        <v>316931216.93121696</v>
      </c>
      <c r="R1475" s="4">
        <v>69857981541.03595</v>
      </c>
      <c r="S1475" s="12">
        <v>141808000000</v>
      </c>
      <c r="T1475" s="12">
        <v>-108653000000</v>
      </c>
      <c r="U1475" s="1">
        <f t="shared" ref="U1475:U1538" si="161">IF(ISNUMBER(+H1475+I1475+J1475+K1475+L1475+R1475),(H1475+I1475+J1475+K1475+L1475+R1475),"")</f>
        <v>122068934672.92087</v>
      </c>
      <c r="V1475" s="1">
        <f t="shared" ref="V1475:V1538" si="162">IF(ISNUMBER(+M1475+N1475+O1475+P1475+Q1475),(+M1475+N1475+O1475+P1475+Q1475),"")</f>
        <v>141077151097.00421</v>
      </c>
      <c r="W1475" s="1">
        <f t="shared" ref="W1475:W1538" si="163">IF(ISNUMBER(+U1475-V1475),(U1475-V1475),"")</f>
        <v>-19008216424.083344</v>
      </c>
      <c r="X1475" s="1">
        <v>45</v>
      </c>
      <c r="Y1475" s="13">
        <v>137848284960.42215</v>
      </c>
      <c r="Z1475" s="17">
        <v>4612.0989777406721</v>
      </c>
      <c r="AA1475" s="17">
        <v>3.4436345733251699</v>
      </c>
      <c r="AB1475" s="16">
        <v>17022691292.87599</v>
      </c>
      <c r="AC1475" s="14">
        <v>26122631906.743233</v>
      </c>
      <c r="AD1475" s="14">
        <v>28281002638.522427</v>
      </c>
      <c r="AE1475" s="16">
        <v>61803166226.912926</v>
      </c>
      <c r="AF1475" s="17">
        <v>1.8091716702778446</v>
      </c>
      <c r="AG1475" s="17">
        <v>25633380</v>
      </c>
      <c r="AH1475" s="14"/>
      <c r="AI1475" s="16"/>
      <c r="AJ1475" s="22">
        <f t="shared" si="159"/>
        <v>428174068970.31396</v>
      </c>
      <c r="AK1475" s="1">
        <f t="shared" si="160"/>
        <v>112.03713046110384</v>
      </c>
      <c r="AL1475" s="1">
        <f t="shared" ref="AL1475:AL1538" si="164">IF(ISNUMBER(+AJ1475+W1475),(+AJ1475+W1475),"")</f>
        <v>409165852546.23059</v>
      </c>
    </row>
    <row r="1476" spans="1:38">
      <c r="A1476" s="16" t="s">
        <v>90</v>
      </c>
      <c r="B1476" t="s">
        <v>142</v>
      </c>
      <c r="C1476">
        <v>29</v>
      </c>
      <c r="D1476">
        <v>39</v>
      </c>
      <c r="E1476" s="14"/>
      <c r="F1476" s="1">
        <v>0</v>
      </c>
      <c r="G1476" s="14">
        <v>2006</v>
      </c>
      <c r="H1476" s="11">
        <v>36126900000</v>
      </c>
      <c r="I1476" s="11">
        <v>5511540000</v>
      </c>
      <c r="J1476" s="11">
        <v>2757750000</v>
      </c>
      <c r="K1476" s="11">
        <v>30114100000</v>
      </c>
      <c r="L1476" s="11">
        <v>585870000</v>
      </c>
      <c r="M1476" s="12">
        <v>53709800000</v>
      </c>
      <c r="N1476" s="12">
        <v>46030600000</v>
      </c>
      <c r="O1476" s="12">
        <v>19896600000</v>
      </c>
      <c r="P1476" s="12">
        <v>43794400000</v>
      </c>
      <c r="Q1476" s="12">
        <v>515362000</v>
      </c>
      <c r="R1476" s="12">
        <v>82132300000</v>
      </c>
      <c r="S1476" s="12">
        <v>160916000000</v>
      </c>
      <c r="T1476" s="12">
        <v>-123474000000</v>
      </c>
      <c r="U1476" s="1">
        <f t="shared" si="161"/>
        <v>157228460000</v>
      </c>
      <c r="V1476" s="1">
        <f t="shared" si="162"/>
        <v>163946762000</v>
      </c>
      <c r="W1476" s="1">
        <f t="shared" si="163"/>
        <v>-6718302000</v>
      </c>
      <c r="X1476" s="1">
        <v>46</v>
      </c>
      <c r="Y1476" s="11">
        <v>156523433242.50681</v>
      </c>
      <c r="Z1476" s="16">
        <v>4795.5416697705605</v>
      </c>
      <c r="AA1476" s="16">
        <v>3.9774231410738565</v>
      </c>
      <c r="AB1476" s="16">
        <v>18694550408.719345</v>
      </c>
      <c r="AC1476" s="14">
        <v>28092105615.667397</v>
      </c>
      <c r="AD1476" s="14">
        <v>32483106267.029972</v>
      </c>
      <c r="AE1476" s="16">
        <v>70376021798.365128</v>
      </c>
      <c r="AF1476" s="16">
        <v>1.7838429706981862</v>
      </c>
      <c r="AG1476" s="16">
        <v>26094742</v>
      </c>
      <c r="AH1476" s="14"/>
      <c r="AI1476" s="16"/>
      <c r="AJ1476" s="22">
        <f t="shared" si="159"/>
        <v>462259606235.7467</v>
      </c>
      <c r="AK1476" s="1">
        <f t="shared" si="160"/>
        <v>117.14211113150616</v>
      </c>
      <c r="AL1476" s="1">
        <f t="shared" si="164"/>
        <v>455541304235.7467</v>
      </c>
    </row>
    <row r="1477" spans="1:38">
      <c r="A1477" s="16" t="s">
        <v>90</v>
      </c>
      <c r="B1477" t="s">
        <v>142</v>
      </c>
      <c r="C1477">
        <v>29</v>
      </c>
      <c r="D1477">
        <v>39</v>
      </c>
      <c r="E1477" s="14"/>
      <c r="F1477" s="1">
        <v>0</v>
      </c>
      <c r="G1477" s="14">
        <v>2007</v>
      </c>
      <c r="H1477" s="11">
        <v>58435500000</v>
      </c>
      <c r="I1477" s="11">
        <v>12524100000</v>
      </c>
      <c r="J1477" s="11">
        <v>2795710000</v>
      </c>
      <c r="K1477" s="11">
        <v>49108700000</v>
      </c>
      <c r="L1477" s="11">
        <v>541055000</v>
      </c>
      <c r="M1477" s="12">
        <v>75762600000</v>
      </c>
      <c r="N1477" s="12">
        <v>68162400000</v>
      </c>
      <c r="O1477" s="12">
        <v>35045200000</v>
      </c>
      <c r="P1477" s="12">
        <v>49964600000</v>
      </c>
      <c r="Q1477" s="12">
        <v>535914000</v>
      </c>
      <c r="R1477" s="12">
        <v>101019000000</v>
      </c>
      <c r="S1477" s="12">
        <v>176220000000</v>
      </c>
      <c r="T1477" s="12">
        <v>-138493000000</v>
      </c>
      <c r="U1477" s="1">
        <f t="shared" si="161"/>
        <v>224424065000</v>
      </c>
      <c r="V1477" s="1">
        <f t="shared" si="162"/>
        <v>229470714000</v>
      </c>
      <c r="W1477" s="1">
        <f t="shared" si="163"/>
        <v>-5046649000</v>
      </c>
      <c r="X1477" s="1">
        <v>47</v>
      </c>
      <c r="Y1477" s="11">
        <v>186642151162.79071</v>
      </c>
      <c r="Z1477" s="16">
        <v>5017.6747012513779</v>
      </c>
      <c r="AA1477" s="16">
        <v>4.632073846445067</v>
      </c>
      <c r="AB1477" s="16">
        <v>22789534883.720932</v>
      </c>
      <c r="AC1477" s="14">
        <v>30723947753.955826</v>
      </c>
      <c r="AD1477" s="14">
        <v>40230523255.813957</v>
      </c>
      <c r="AE1477" s="16">
        <v>85186046511.627914</v>
      </c>
      <c r="AF1477" s="16">
        <v>1.7508843606413533</v>
      </c>
      <c r="AG1477" s="16">
        <v>26555654</v>
      </c>
      <c r="AH1477" s="14"/>
      <c r="AI1477" s="16"/>
      <c r="AJ1477" s="22">
        <f t="shared" si="159"/>
        <v>494560149661.95819</v>
      </c>
      <c r="AK1477" s="1">
        <f t="shared" si="160"/>
        <v>119.92974940575135</v>
      </c>
      <c r="AL1477" s="1">
        <f t="shared" si="164"/>
        <v>489513500661.95819</v>
      </c>
    </row>
    <row r="1478" spans="1:38">
      <c r="A1478" s="16" t="s">
        <v>90</v>
      </c>
      <c r="B1478" t="s">
        <v>142</v>
      </c>
      <c r="C1478">
        <v>29</v>
      </c>
      <c r="D1478">
        <v>39</v>
      </c>
      <c r="E1478" s="14"/>
      <c r="F1478" s="1">
        <v>0</v>
      </c>
      <c r="G1478" s="14">
        <v>2008</v>
      </c>
      <c r="H1478" s="11">
        <v>67580000000</v>
      </c>
      <c r="I1478" s="11">
        <v>11591800000</v>
      </c>
      <c r="J1478" s="11">
        <v>4622980000</v>
      </c>
      <c r="K1478" s="11">
        <v>41520500000</v>
      </c>
      <c r="L1478" s="11">
        <v>2234700000</v>
      </c>
      <c r="M1478" s="12">
        <v>73262100000</v>
      </c>
      <c r="N1478" s="12">
        <v>27688500000</v>
      </c>
      <c r="O1478" s="12">
        <v>36668600000</v>
      </c>
      <c r="P1478" s="12">
        <v>46446000000</v>
      </c>
      <c r="Q1478" s="12">
        <v>2135100000</v>
      </c>
      <c r="R1478" s="12">
        <v>91148800000</v>
      </c>
      <c r="S1478" s="12">
        <v>199733000000</v>
      </c>
      <c r="T1478" s="12">
        <v>-148472000000</v>
      </c>
      <c r="U1478" s="1">
        <f t="shared" si="161"/>
        <v>218698780000</v>
      </c>
      <c r="V1478" s="1">
        <f t="shared" si="162"/>
        <v>186200300000</v>
      </c>
      <c r="W1478" s="1">
        <f t="shared" si="163"/>
        <v>32498480000</v>
      </c>
      <c r="X1478" s="1">
        <v>48</v>
      </c>
      <c r="Y1478" s="11">
        <v>221828443113.77246</v>
      </c>
      <c r="Z1478" s="16">
        <v>5164.7137421968064</v>
      </c>
      <c r="AA1478" s="16">
        <v>2.9304219523987598</v>
      </c>
      <c r="AB1478" s="16">
        <v>27703892215.568863</v>
      </c>
      <c r="AC1478" s="14">
        <v>30950000388.371361</v>
      </c>
      <c r="AD1478" s="14">
        <v>43303592814.371262</v>
      </c>
      <c r="AE1478" s="16">
        <v>100213173652.69461</v>
      </c>
      <c r="AF1478" s="16">
        <v>1.7125043372325583</v>
      </c>
      <c r="AG1478" s="16">
        <v>27014337</v>
      </c>
      <c r="AH1478" s="14"/>
      <c r="AI1478" s="16"/>
      <c r="AJ1478" s="22">
        <f t="shared" si="159"/>
        <v>524118320179.45044</v>
      </c>
      <c r="AK1478" s="1">
        <f t="shared" si="160"/>
        <v>121.45470281964839</v>
      </c>
      <c r="AL1478" s="1">
        <f t="shared" si="164"/>
        <v>556616800179.45044</v>
      </c>
    </row>
    <row r="1479" spans="1:38">
      <c r="A1479" s="16" t="s">
        <v>90</v>
      </c>
      <c r="B1479" t="s">
        <v>142</v>
      </c>
      <c r="C1479">
        <v>29</v>
      </c>
      <c r="D1479">
        <v>39</v>
      </c>
      <c r="E1479" s="14"/>
      <c r="F1479" s="1">
        <v>0</v>
      </c>
      <c r="G1479" s="14">
        <v>2009</v>
      </c>
      <c r="H1479" s="11">
        <v>80488000000</v>
      </c>
      <c r="I1479" s="11">
        <v>20151600000</v>
      </c>
      <c r="J1479" s="11">
        <v>7649000000</v>
      </c>
      <c r="K1479" s="11">
        <v>44041800000</v>
      </c>
      <c r="L1479" s="11">
        <v>2273320000</v>
      </c>
      <c r="M1479" s="12">
        <v>78837800000</v>
      </c>
      <c r="N1479" s="12">
        <v>41716200000</v>
      </c>
      <c r="O1479" s="12">
        <v>43081300000</v>
      </c>
      <c r="P1479" s="12">
        <v>50096700000</v>
      </c>
      <c r="Q1479" s="12">
        <v>2538760000</v>
      </c>
      <c r="R1479" s="12">
        <v>95431700000</v>
      </c>
      <c r="S1479" s="12">
        <v>157655000000</v>
      </c>
      <c r="T1479" s="12">
        <v>-117402000000</v>
      </c>
      <c r="U1479" s="1">
        <f t="shared" si="161"/>
        <v>250035420000</v>
      </c>
      <c r="V1479" s="1">
        <f t="shared" si="162"/>
        <v>216270760000</v>
      </c>
      <c r="W1479" s="1">
        <f t="shared" si="163"/>
        <v>33764660000</v>
      </c>
      <c r="X1479" s="1">
        <v>49</v>
      </c>
      <c r="Y1479" s="11">
        <v>193092897727.27274</v>
      </c>
      <c r="Z1479" s="16">
        <v>4992.3940089877824</v>
      </c>
      <c r="AA1479" s="16">
        <v>-3.3364817840945449</v>
      </c>
      <c r="AB1479" s="16">
        <v>27249431818.18182</v>
      </c>
      <c r="AC1479" s="14">
        <v>29209737208.639198</v>
      </c>
      <c r="AD1479" s="14">
        <v>38870454545.454544</v>
      </c>
      <c r="AE1479" s="16">
        <v>96276704545.454544</v>
      </c>
      <c r="AF1479" s="16">
        <v>1.6648031489153794</v>
      </c>
      <c r="AG1479" s="16">
        <v>27467837</v>
      </c>
      <c r="AH1479" s="14"/>
      <c r="AI1479" s="16"/>
      <c r="AJ1479" s="22">
        <f t="shared" si="159"/>
        <v>536466783816.13641</v>
      </c>
      <c r="AK1479" s="1">
        <f t="shared" si="160"/>
        <v>120.11325331365218</v>
      </c>
      <c r="AL1479" s="1">
        <f t="shared" si="164"/>
        <v>570231443816.13647</v>
      </c>
    </row>
    <row r="1480" spans="1:38">
      <c r="A1480" s="16" t="s">
        <v>90</v>
      </c>
      <c r="B1480" t="s">
        <v>142</v>
      </c>
      <c r="C1480">
        <v>29</v>
      </c>
      <c r="D1480">
        <v>39</v>
      </c>
      <c r="E1480" s="14"/>
      <c r="F1480" s="1">
        <v>0</v>
      </c>
      <c r="G1480" s="14">
        <v>2010</v>
      </c>
      <c r="H1480" s="11" t="s">
        <v>70</v>
      </c>
      <c r="I1480" s="11" t="s">
        <v>70</v>
      </c>
      <c r="J1480" s="11" t="s">
        <v>70</v>
      </c>
      <c r="K1480" s="11" t="s">
        <v>70</v>
      </c>
      <c r="L1480" s="11" t="s">
        <v>70</v>
      </c>
      <c r="M1480" s="12" t="s">
        <v>70</v>
      </c>
      <c r="N1480" s="12" t="s">
        <v>70</v>
      </c>
      <c r="O1480" s="12" t="s">
        <v>70</v>
      </c>
      <c r="P1480" s="12" t="s">
        <v>70</v>
      </c>
      <c r="Q1480" s="12" t="s">
        <v>70</v>
      </c>
      <c r="R1480" s="12">
        <v>104884000000</v>
      </c>
      <c r="S1480" s="12" t="s">
        <v>70</v>
      </c>
      <c r="T1480" s="12" t="s">
        <v>70</v>
      </c>
      <c r="U1480" s="1" t="str">
        <f t="shared" si="161"/>
        <v/>
      </c>
      <c r="V1480" s="1" t="str">
        <f t="shared" si="162"/>
        <v/>
      </c>
      <c r="W1480" s="1" t="str">
        <f t="shared" si="163"/>
        <v/>
      </c>
      <c r="X1480" s="1">
        <v>50</v>
      </c>
      <c r="Y1480" s="11">
        <v>237803850458.67761</v>
      </c>
      <c r="Z1480" s="16">
        <v>5264.1256554203992</v>
      </c>
      <c r="AA1480" s="16">
        <v>5.4429126776336147</v>
      </c>
      <c r="AB1480" s="16"/>
      <c r="AC1480" s="14"/>
      <c r="AD1480" s="14"/>
      <c r="AE1480" s="16"/>
      <c r="AF1480" s="16">
        <v>1.6112240280342864</v>
      </c>
      <c r="AG1480" s="16">
        <v>27913990</v>
      </c>
      <c r="AH1480" s="14"/>
      <c r="AI1480" s="16"/>
      <c r="AJ1480" s="22" t="str">
        <f t="shared" si="159"/>
        <v/>
      </c>
      <c r="AK1480" s="1" t="str">
        <f t="shared" si="160"/>
        <v/>
      </c>
      <c r="AL1480" s="1" t="str">
        <f t="shared" si="164"/>
        <v/>
      </c>
    </row>
    <row r="1481" spans="1:38">
      <c r="A1481" s="16" t="s">
        <v>79</v>
      </c>
      <c r="B1481" t="s">
        <v>143</v>
      </c>
      <c r="C1481">
        <v>30</v>
      </c>
      <c r="D1481">
        <v>40</v>
      </c>
      <c r="E1481" s="14"/>
      <c r="F1481" s="1">
        <v>0</v>
      </c>
      <c r="G1481" s="14">
        <v>1960</v>
      </c>
      <c r="H1481" s="11" t="s">
        <v>70</v>
      </c>
      <c r="I1481" s="11" t="s">
        <v>70</v>
      </c>
      <c r="J1481" s="11" t="s">
        <v>70</v>
      </c>
      <c r="K1481" s="11" t="s">
        <v>70</v>
      </c>
      <c r="L1481" s="11" t="s">
        <v>70</v>
      </c>
      <c r="M1481" s="12" t="s">
        <v>70</v>
      </c>
      <c r="N1481" s="12" t="s">
        <v>70</v>
      </c>
      <c r="O1481" s="12" t="s">
        <v>70</v>
      </c>
      <c r="P1481" s="12" t="s">
        <v>70</v>
      </c>
      <c r="Q1481" s="12" t="s">
        <v>70</v>
      </c>
      <c r="R1481" s="12">
        <v>306000000</v>
      </c>
      <c r="S1481" s="12" t="s">
        <v>70</v>
      </c>
      <c r="T1481" s="12" t="s">
        <v>70</v>
      </c>
      <c r="U1481" s="1" t="str">
        <f t="shared" si="161"/>
        <v/>
      </c>
      <c r="V1481" s="1" t="str">
        <f t="shared" si="162"/>
        <v/>
      </c>
      <c r="W1481" s="1" t="str">
        <f t="shared" si="163"/>
        <v/>
      </c>
      <c r="X1481" s="19">
        <v>0</v>
      </c>
      <c r="Y1481" s="13">
        <v>13056164925.447998</v>
      </c>
      <c r="Z1481" s="16">
        <v>2554.2798796794832</v>
      </c>
      <c r="AA1481" s="16"/>
      <c r="AB1481" s="17">
        <v>736552069.02451885</v>
      </c>
      <c r="AC1481" s="14">
        <v>15230522489.608006</v>
      </c>
      <c r="AD1481" s="14">
        <v>2186512927.4184184</v>
      </c>
      <c r="AE1481" s="17">
        <v>10068639209.965584</v>
      </c>
      <c r="AF1481" s="17">
        <v>3.0827198070682806</v>
      </c>
      <c r="AG1481" s="17">
        <v>36939890</v>
      </c>
      <c r="AH1481" s="14"/>
      <c r="AI1481" s="8">
        <v>1.8479799323813559</v>
      </c>
      <c r="AJ1481" s="1">
        <f>+AI1481*Y1481</f>
        <v>24127530776.089222</v>
      </c>
      <c r="AK1481" s="1">
        <f t="shared" si="160"/>
        <v>25.465667868601468</v>
      </c>
      <c r="AL1481" s="1" t="str">
        <f t="shared" si="164"/>
        <v/>
      </c>
    </row>
    <row r="1482" spans="1:38">
      <c r="A1482" s="16" t="s">
        <v>79</v>
      </c>
      <c r="B1482" t="s">
        <v>143</v>
      </c>
      <c r="C1482">
        <v>30</v>
      </c>
      <c r="D1482">
        <v>40</v>
      </c>
      <c r="E1482" s="14"/>
      <c r="F1482" s="1">
        <v>0</v>
      </c>
      <c r="G1482" s="14">
        <v>1961</v>
      </c>
      <c r="H1482" s="11" t="s">
        <v>70</v>
      </c>
      <c r="I1482" s="11" t="s">
        <v>70</v>
      </c>
      <c r="J1482" s="11" t="s">
        <v>70</v>
      </c>
      <c r="K1482" s="11" t="s">
        <v>70</v>
      </c>
      <c r="L1482" s="11" t="s">
        <v>70</v>
      </c>
      <c r="M1482" s="12" t="s">
        <v>70</v>
      </c>
      <c r="N1482" s="12" t="s">
        <v>70</v>
      </c>
      <c r="O1482" s="12" t="s">
        <v>70</v>
      </c>
      <c r="P1482" s="12" t="s">
        <v>70</v>
      </c>
      <c r="Q1482" s="12" t="s">
        <v>70</v>
      </c>
      <c r="R1482" s="12">
        <v>301000000</v>
      </c>
      <c r="S1482" s="12" t="s">
        <v>70</v>
      </c>
      <c r="T1482" s="12" t="s">
        <v>70</v>
      </c>
      <c r="U1482" s="1" t="str">
        <f t="shared" si="161"/>
        <v/>
      </c>
      <c r="V1482" s="1" t="str">
        <f t="shared" si="162"/>
        <v/>
      </c>
      <c r="W1482" s="1" t="str">
        <f t="shared" si="163"/>
        <v/>
      </c>
      <c r="X1482" s="1">
        <v>1</v>
      </c>
      <c r="Y1482" s="13">
        <v>14153954349.089663</v>
      </c>
      <c r="Z1482" s="16">
        <v>2600.1887000169595</v>
      </c>
      <c r="AA1482" s="17">
        <v>1.7973292865321184</v>
      </c>
      <c r="AB1482" s="17">
        <v>809224067.94162178</v>
      </c>
      <c r="AC1482" s="14">
        <v>15369925042.828901</v>
      </c>
      <c r="AD1482" s="14">
        <v>2199456287.2255473</v>
      </c>
      <c r="AE1482" s="17">
        <v>10885517917.793142</v>
      </c>
      <c r="AF1482" s="17">
        <v>3.1004297552759827</v>
      </c>
      <c r="AG1482" s="17">
        <v>38103124.800000004</v>
      </c>
      <c r="AH1482" s="14"/>
      <c r="AI1482" s="16"/>
      <c r="AJ1482" s="22">
        <f t="shared" ref="AJ1482:AJ1513" si="165">+IF(ISNUMBER((AJ1481*0.96*AK1482/AK1481)+AD1482),(AJ1481*0.96*AK1482/AK1481)+AD1482,"")</f>
        <v>25258869057.150417</v>
      </c>
      <c r="AK1482" s="1">
        <f t="shared" si="160"/>
        <v>25.352407255114517</v>
      </c>
      <c r="AL1482" s="1" t="str">
        <f t="shared" si="164"/>
        <v/>
      </c>
    </row>
    <row r="1483" spans="1:38">
      <c r="A1483" s="16" t="s">
        <v>79</v>
      </c>
      <c r="B1483" t="s">
        <v>143</v>
      </c>
      <c r="C1483">
        <v>30</v>
      </c>
      <c r="D1483">
        <v>40</v>
      </c>
      <c r="E1483" s="14"/>
      <c r="F1483" s="1">
        <v>0</v>
      </c>
      <c r="G1483" s="14">
        <v>1962</v>
      </c>
      <c r="H1483" s="11" t="s">
        <v>70</v>
      </c>
      <c r="I1483" s="11" t="s">
        <v>70</v>
      </c>
      <c r="J1483" s="11" t="s">
        <v>70</v>
      </c>
      <c r="K1483" s="11" t="s">
        <v>70</v>
      </c>
      <c r="L1483" s="11" t="s">
        <v>70</v>
      </c>
      <c r="M1483" s="12" t="s">
        <v>70</v>
      </c>
      <c r="N1483" s="12" t="s">
        <v>70</v>
      </c>
      <c r="O1483" s="12" t="s">
        <v>70</v>
      </c>
      <c r="P1483" s="12" t="s">
        <v>70</v>
      </c>
      <c r="Q1483" s="12" t="s">
        <v>70</v>
      </c>
      <c r="R1483" s="12">
        <v>333000000</v>
      </c>
      <c r="S1483" s="12" t="s">
        <v>70</v>
      </c>
      <c r="T1483" s="12" t="s">
        <v>70</v>
      </c>
      <c r="U1483" s="1" t="str">
        <f t="shared" si="161"/>
        <v/>
      </c>
      <c r="V1483" s="1" t="str">
        <f t="shared" si="162"/>
        <v/>
      </c>
      <c r="W1483" s="1" t="str">
        <f t="shared" si="163"/>
        <v/>
      </c>
      <c r="X1483" s="1">
        <v>2</v>
      </c>
      <c r="Y1483" s="13">
        <v>15221053213.188652</v>
      </c>
      <c r="Z1483" s="16">
        <v>2638.8700415324165</v>
      </c>
      <c r="AA1483" s="17">
        <v>1.4876359363920102</v>
      </c>
      <c r="AB1483" s="17">
        <v>953088305.79787755</v>
      </c>
      <c r="AC1483" s="14">
        <v>16223889464.436447</v>
      </c>
      <c r="AD1483" s="14">
        <v>2351008284.9672465</v>
      </c>
      <c r="AE1483" s="17">
        <v>11727041105.253469</v>
      </c>
      <c r="AF1483" s="17">
        <v>3.0822203470445251</v>
      </c>
      <c r="AG1483" s="17">
        <v>39295833.600000009</v>
      </c>
      <c r="AH1483" s="14"/>
      <c r="AI1483" s="16"/>
      <c r="AJ1483" s="22">
        <f t="shared" si="165"/>
        <v>26902279075.90411</v>
      </c>
      <c r="AK1483" s="1">
        <f t="shared" si="160"/>
        <v>25.668946482805929</v>
      </c>
      <c r="AL1483" s="1" t="str">
        <f t="shared" si="164"/>
        <v/>
      </c>
    </row>
    <row r="1484" spans="1:38">
      <c r="A1484" s="16" t="s">
        <v>79</v>
      </c>
      <c r="B1484" t="s">
        <v>143</v>
      </c>
      <c r="C1484">
        <v>30</v>
      </c>
      <c r="D1484">
        <v>40</v>
      </c>
      <c r="E1484" s="14"/>
      <c r="F1484" s="1">
        <v>0</v>
      </c>
      <c r="G1484" s="14">
        <v>1963</v>
      </c>
      <c r="H1484" s="11" t="s">
        <v>70</v>
      </c>
      <c r="I1484" s="11" t="s">
        <v>70</v>
      </c>
      <c r="J1484" s="11" t="s">
        <v>70</v>
      </c>
      <c r="K1484" s="11" t="s">
        <v>70</v>
      </c>
      <c r="L1484" s="11" t="s">
        <v>70</v>
      </c>
      <c r="M1484" s="12" t="s">
        <v>70</v>
      </c>
      <c r="N1484" s="12" t="s">
        <v>70</v>
      </c>
      <c r="O1484" s="12" t="s">
        <v>70</v>
      </c>
      <c r="P1484" s="12" t="s">
        <v>70</v>
      </c>
      <c r="Q1484" s="12" t="s">
        <v>70</v>
      </c>
      <c r="R1484" s="12">
        <v>409000000</v>
      </c>
      <c r="S1484" s="12" t="s">
        <v>70</v>
      </c>
      <c r="T1484" s="12" t="s">
        <v>70</v>
      </c>
      <c r="U1484" s="1" t="str">
        <f t="shared" si="161"/>
        <v/>
      </c>
      <c r="V1484" s="1" t="str">
        <f t="shared" si="162"/>
        <v/>
      </c>
      <c r="W1484" s="1" t="str">
        <f t="shared" si="163"/>
        <v/>
      </c>
      <c r="X1484" s="1">
        <v>3</v>
      </c>
      <c r="Y1484" s="13">
        <v>16936337667.628923</v>
      </c>
      <c r="Z1484" s="16">
        <v>2766.0196228217596</v>
      </c>
      <c r="AA1484" s="17">
        <v>4.8183343358396939</v>
      </c>
      <c r="AB1484" s="17">
        <v>1104168223.5466113</v>
      </c>
      <c r="AC1484" s="14">
        <v>18068043983.579628</v>
      </c>
      <c r="AD1484" s="14">
        <v>2792047638.3952479</v>
      </c>
      <c r="AE1484" s="17">
        <v>12670795331.190435</v>
      </c>
      <c r="AF1484" s="17">
        <v>3.0891728957911586</v>
      </c>
      <c r="AG1484" s="17">
        <v>40528694.399999999</v>
      </c>
      <c r="AH1484" s="14"/>
      <c r="AI1484" s="16"/>
      <c r="AJ1484" s="22">
        <f t="shared" si="165"/>
        <v>28795827263.185276</v>
      </c>
      <c r="AK1484" s="1">
        <f t="shared" si="160"/>
        <v>25.845456936632779</v>
      </c>
      <c r="AL1484" s="1" t="str">
        <f t="shared" si="164"/>
        <v/>
      </c>
    </row>
    <row r="1485" spans="1:38">
      <c r="A1485" s="16" t="s">
        <v>79</v>
      </c>
      <c r="B1485" t="s">
        <v>143</v>
      </c>
      <c r="C1485">
        <v>30</v>
      </c>
      <c r="D1485">
        <v>40</v>
      </c>
      <c r="E1485" s="14"/>
      <c r="F1485" s="1">
        <v>0</v>
      </c>
      <c r="G1485" s="14">
        <v>1964</v>
      </c>
      <c r="H1485" s="11" t="s">
        <v>70</v>
      </c>
      <c r="I1485" s="11" t="s">
        <v>70</v>
      </c>
      <c r="J1485" s="11" t="s">
        <v>70</v>
      </c>
      <c r="K1485" s="11" t="s">
        <v>70</v>
      </c>
      <c r="L1485" s="11" t="s">
        <v>70</v>
      </c>
      <c r="M1485" s="12" t="s">
        <v>70</v>
      </c>
      <c r="N1485" s="12" t="s">
        <v>70</v>
      </c>
      <c r="O1485" s="12" t="s">
        <v>70</v>
      </c>
      <c r="P1485" s="12" t="s">
        <v>70</v>
      </c>
      <c r="Q1485" s="12" t="s">
        <v>70</v>
      </c>
      <c r="R1485" s="12">
        <v>418000000</v>
      </c>
      <c r="S1485" s="12" t="s">
        <v>70</v>
      </c>
      <c r="T1485" s="12" t="s">
        <v>70</v>
      </c>
      <c r="U1485" s="1" t="str">
        <f t="shared" si="161"/>
        <v/>
      </c>
      <c r="V1485" s="1" t="str">
        <f t="shared" si="162"/>
        <v/>
      </c>
      <c r="W1485" s="1" t="str">
        <f t="shared" si="163"/>
        <v/>
      </c>
      <c r="X1485" s="1">
        <v>4</v>
      </c>
      <c r="Y1485" s="13">
        <v>20070134740.931713</v>
      </c>
      <c r="Z1485" s="16">
        <v>3000.4050386618133</v>
      </c>
      <c r="AA1485" s="17">
        <v>8.4737437835290592</v>
      </c>
      <c r="AB1485" s="17">
        <v>1284720300.8561757</v>
      </c>
      <c r="AC1485" s="14">
        <v>21727745067.878777</v>
      </c>
      <c r="AD1485" s="14">
        <v>3403592269.2825232</v>
      </c>
      <c r="AE1485" s="17">
        <v>15009515296.340794</v>
      </c>
      <c r="AF1485" s="17">
        <v>3.1146442332408606</v>
      </c>
      <c r="AG1485" s="17">
        <v>41810883.199999996</v>
      </c>
      <c r="AH1485" s="14"/>
      <c r="AI1485" s="16"/>
      <c r="AJ1485" s="22">
        <f t="shared" si="165"/>
        <v>31448515513.430824</v>
      </c>
      <c r="AK1485" s="1">
        <f t="shared" si="160"/>
        <v>26.220301287529772</v>
      </c>
      <c r="AL1485" s="1" t="str">
        <f t="shared" si="164"/>
        <v/>
      </c>
    </row>
    <row r="1486" spans="1:38">
      <c r="A1486" s="16" t="s">
        <v>79</v>
      </c>
      <c r="B1486" t="s">
        <v>143</v>
      </c>
      <c r="C1486">
        <v>30</v>
      </c>
      <c r="D1486">
        <v>40</v>
      </c>
      <c r="E1486" s="14"/>
      <c r="F1486" s="1">
        <v>0</v>
      </c>
      <c r="G1486" s="14">
        <v>1965</v>
      </c>
      <c r="H1486" s="11" t="s">
        <v>70</v>
      </c>
      <c r="I1486" s="11" t="s">
        <v>70</v>
      </c>
      <c r="J1486" s="11" t="s">
        <v>70</v>
      </c>
      <c r="K1486" s="11" t="s">
        <v>70</v>
      </c>
      <c r="L1486" s="11" t="s">
        <v>70</v>
      </c>
      <c r="M1486" s="12" t="s">
        <v>70</v>
      </c>
      <c r="N1486" s="12" t="s">
        <v>70</v>
      </c>
      <c r="O1486" s="12" t="s">
        <v>70</v>
      </c>
      <c r="P1486" s="12" t="s">
        <v>70</v>
      </c>
      <c r="Q1486" s="12" t="s">
        <v>70</v>
      </c>
      <c r="R1486" s="12">
        <v>379500000</v>
      </c>
      <c r="S1486" s="12" t="s">
        <v>70</v>
      </c>
      <c r="T1486" s="12" t="s">
        <v>70</v>
      </c>
      <c r="U1486" s="1" t="str">
        <f t="shared" si="161"/>
        <v/>
      </c>
      <c r="V1486" s="1" t="str">
        <f t="shared" si="162"/>
        <v/>
      </c>
      <c r="W1486" s="1" t="str">
        <f t="shared" si="163"/>
        <v/>
      </c>
      <c r="X1486" s="1">
        <v>5</v>
      </c>
      <c r="Y1486" s="13">
        <v>21829715343.884956</v>
      </c>
      <c r="Z1486" s="16">
        <v>3098.3343579572015</v>
      </c>
      <c r="AA1486" s="17">
        <v>3.2638699786701153</v>
      </c>
      <c r="AB1486" s="17">
        <v>1372743979.5445223</v>
      </c>
      <c r="AC1486" s="14">
        <v>23352766057.942791</v>
      </c>
      <c r="AD1486" s="14">
        <v>3797487943.4130249</v>
      </c>
      <c r="AE1486" s="17">
        <v>15972959761.984371</v>
      </c>
      <c r="AF1486" s="17">
        <v>3.1479397234837938</v>
      </c>
      <c r="AG1486" s="17">
        <v>43148000</v>
      </c>
      <c r="AH1486" s="14"/>
      <c r="AI1486" s="16"/>
      <c r="AJ1486" s="22">
        <f t="shared" si="165"/>
        <v>34895105158.420433</v>
      </c>
      <c r="AK1486" s="1">
        <f t="shared" si="160"/>
        <v>27.00806114472822</v>
      </c>
      <c r="AL1486" s="1" t="str">
        <f t="shared" si="164"/>
        <v/>
      </c>
    </row>
    <row r="1487" spans="1:38">
      <c r="A1487" s="16" t="s">
        <v>79</v>
      </c>
      <c r="B1487" t="s">
        <v>143</v>
      </c>
      <c r="C1487">
        <v>30</v>
      </c>
      <c r="D1487">
        <v>40</v>
      </c>
      <c r="E1487" s="14"/>
      <c r="F1487" s="1">
        <v>0</v>
      </c>
      <c r="G1487" s="14">
        <v>1966</v>
      </c>
      <c r="H1487" s="11" t="s">
        <v>70</v>
      </c>
      <c r="I1487" s="11" t="s">
        <v>70</v>
      </c>
      <c r="J1487" s="11" t="s">
        <v>70</v>
      </c>
      <c r="K1487" s="11" t="s">
        <v>70</v>
      </c>
      <c r="L1487" s="11" t="s">
        <v>70</v>
      </c>
      <c r="M1487" s="12" t="s">
        <v>70</v>
      </c>
      <c r="N1487" s="12" t="s">
        <v>70</v>
      </c>
      <c r="O1487" s="12" t="s">
        <v>70</v>
      </c>
      <c r="P1487" s="12" t="s">
        <v>70</v>
      </c>
      <c r="Q1487" s="12" t="s">
        <v>70</v>
      </c>
      <c r="R1487" s="12">
        <v>454990000</v>
      </c>
      <c r="S1487" s="12" t="s">
        <v>70</v>
      </c>
      <c r="T1487" s="12" t="s">
        <v>70</v>
      </c>
      <c r="U1487" s="1" t="str">
        <f t="shared" si="161"/>
        <v/>
      </c>
      <c r="V1487" s="1" t="str">
        <f t="shared" si="162"/>
        <v/>
      </c>
      <c r="W1487" s="1" t="str">
        <f t="shared" si="163"/>
        <v/>
      </c>
      <c r="X1487" s="1">
        <v>6</v>
      </c>
      <c r="Y1487" s="13">
        <v>24337233447.212605</v>
      </c>
      <c r="Z1487" s="16">
        <v>3184.6911754745547</v>
      </c>
      <c r="AA1487" s="17">
        <v>2.787201365003412</v>
      </c>
      <c r="AB1487" s="17">
        <v>1582143976.4242196</v>
      </c>
      <c r="AC1487" s="14">
        <v>25410082209.118565</v>
      </c>
      <c r="AD1487" s="14">
        <v>4303247935.8766146</v>
      </c>
      <c r="AE1487" s="17">
        <v>17807199734.652069</v>
      </c>
      <c r="AF1487" s="17">
        <v>3.1684812664034729</v>
      </c>
      <c r="AG1487" s="17">
        <v>44537025.600000001</v>
      </c>
      <c r="AH1487" s="14"/>
      <c r="AI1487" s="16"/>
      <c r="AJ1487" s="22">
        <f t="shared" si="165"/>
        <v>39059548790.287926</v>
      </c>
      <c r="AK1487" s="1">
        <f t="shared" si="160"/>
        <v>28.021489164302228</v>
      </c>
      <c r="AL1487" s="1" t="str">
        <f t="shared" si="164"/>
        <v/>
      </c>
    </row>
    <row r="1488" spans="1:38">
      <c r="A1488" s="16" t="s">
        <v>79</v>
      </c>
      <c r="B1488" t="s">
        <v>143</v>
      </c>
      <c r="C1488">
        <v>30</v>
      </c>
      <c r="D1488">
        <v>40</v>
      </c>
      <c r="E1488" s="14"/>
      <c r="F1488" s="1">
        <v>0</v>
      </c>
      <c r="G1488" s="14">
        <v>1967</v>
      </c>
      <c r="H1488" s="11" t="s">
        <v>70</v>
      </c>
      <c r="I1488" s="11" t="s">
        <v>70</v>
      </c>
      <c r="J1488" s="11" t="s">
        <v>70</v>
      </c>
      <c r="K1488" s="11" t="s">
        <v>70</v>
      </c>
      <c r="L1488" s="11" t="s">
        <v>70</v>
      </c>
      <c r="M1488" s="12" t="s">
        <v>70</v>
      </c>
      <c r="N1488" s="12" t="s">
        <v>70</v>
      </c>
      <c r="O1488" s="12" t="s">
        <v>70</v>
      </c>
      <c r="P1488" s="12" t="s">
        <v>70</v>
      </c>
      <c r="Q1488" s="12" t="s">
        <v>70</v>
      </c>
      <c r="R1488" s="12">
        <v>420000000</v>
      </c>
      <c r="S1488" s="12" t="s">
        <v>70</v>
      </c>
      <c r="T1488" s="12" t="s">
        <v>70</v>
      </c>
      <c r="U1488" s="1" t="str">
        <f t="shared" si="161"/>
        <v/>
      </c>
      <c r="V1488" s="1" t="str">
        <f t="shared" si="162"/>
        <v/>
      </c>
      <c r="W1488" s="1" t="str">
        <f t="shared" si="163"/>
        <v/>
      </c>
      <c r="X1488" s="1">
        <v>7</v>
      </c>
      <c r="Y1488" s="13">
        <v>26556372081.192562</v>
      </c>
      <c r="Z1488" s="16">
        <v>3265.7159572453033</v>
      </c>
      <c r="AA1488" s="17">
        <v>2.5441958829390785</v>
      </c>
      <c r="AB1488" s="17">
        <v>1745015973.9972379</v>
      </c>
      <c r="AC1488" s="14">
        <v>28325777534.941505</v>
      </c>
      <c r="AD1488" s="14">
        <v>5074743924.3804293</v>
      </c>
      <c r="AE1488" s="17">
        <v>19457200350.065147</v>
      </c>
      <c r="AF1488" s="17">
        <v>3.1775638457570103</v>
      </c>
      <c r="AG1488" s="17">
        <v>45974942.399999999</v>
      </c>
      <c r="AH1488" s="14"/>
      <c r="AI1488" s="16"/>
      <c r="AJ1488" s="22">
        <f t="shared" si="165"/>
        <v>43790790082.506805</v>
      </c>
      <c r="AK1488" s="1">
        <f t="shared" si="160"/>
        <v>28.932353011416417</v>
      </c>
      <c r="AL1488" s="1" t="str">
        <f t="shared" si="164"/>
        <v/>
      </c>
    </row>
    <row r="1489" spans="1:38">
      <c r="A1489" s="16" t="s">
        <v>79</v>
      </c>
      <c r="B1489" t="s">
        <v>143</v>
      </c>
      <c r="C1489">
        <v>30</v>
      </c>
      <c r="D1489">
        <v>40</v>
      </c>
      <c r="E1489" s="14"/>
      <c r="F1489" s="1">
        <v>0</v>
      </c>
      <c r="G1489" s="14">
        <v>1968</v>
      </c>
      <c r="H1489" s="11" t="s">
        <v>70</v>
      </c>
      <c r="I1489" s="11" t="s">
        <v>70</v>
      </c>
      <c r="J1489" s="11" t="s">
        <v>70</v>
      </c>
      <c r="K1489" s="11" t="s">
        <v>70</v>
      </c>
      <c r="L1489" s="11" t="s">
        <v>70</v>
      </c>
      <c r="M1489" s="12" t="s">
        <v>70</v>
      </c>
      <c r="N1489" s="12" t="s">
        <v>70</v>
      </c>
      <c r="O1489" s="12" t="s">
        <v>70</v>
      </c>
      <c r="P1489" s="12" t="s">
        <v>70</v>
      </c>
      <c r="Q1489" s="12" t="s">
        <v>70</v>
      </c>
      <c r="R1489" s="12">
        <v>491920000</v>
      </c>
      <c r="S1489" s="12" t="s">
        <v>70</v>
      </c>
      <c r="T1489" s="12" t="s">
        <v>70</v>
      </c>
      <c r="U1489" s="1" t="str">
        <f t="shared" si="161"/>
        <v/>
      </c>
      <c r="V1489" s="1" t="str">
        <f t="shared" si="162"/>
        <v/>
      </c>
      <c r="W1489" s="1" t="str">
        <f t="shared" si="163"/>
        <v/>
      </c>
      <c r="X1489" s="1">
        <v>8</v>
      </c>
      <c r="Y1489" s="13">
        <v>29363632833.6577</v>
      </c>
      <c r="Z1489" s="16">
        <v>3461.409174559285</v>
      </c>
      <c r="AA1489" s="17">
        <v>5.9923526686335862</v>
      </c>
      <c r="AB1489" s="17">
        <v>2008703970.0679808</v>
      </c>
      <c r="AC1489" s="14">
        <v>31039726183.656796</v>
      </c>
      <c r="AD1489" s="14">
        <v>5623367596.2053003</v>
      </c>
      <c r="AE1489" s="17">
        <v>21756559035.802032</v>
      </c>
      <c r="AF1489" s="17">
        <v>3.1856706754903716</v>
      </c>
      <c r="AG1489" s="17">
        <v>47463131.20000001</v>
      </c>
      <c r="AH1489" s="14"/>
      <c r="AI1489" s="16"/>
      <c r="AJ1489" s="22">
        <f t="shared" si="165"/>
        <v>49594174483.313766</v>
      </c>
      <c r="AK1489" s="1">
        <f t="shared" si="160"/>
        <v>30.26175958502807</v>
      </c>
      <c r="AL1489" s="1" t="str">
        <f t="shared" si="164"/>
        <v/>
      </c>
    </row>
    <row r="1490" spans="1:38">
      <c r="A1490" s="16" t="s">
        <v>79</v>
      </c>
      <c r="B1490" t="s">
        <v>143</v>
      </c>
      <c r="C1490">
        <v>30</v>
      </c>
      <c r="D1490">
        <v>40</v>
      </c>
      <c r="E1490" s="14"/>
      <c r="F1490" s="1">
        <v>0</v>
      </c>
      <c r="G1490" s="14">
        <v>1969</v>
      </c>
      <c r="H1490" s="11" t="s">
        <v>70</v>
      </c>
      <c r="I1490" s="11" t="s">
        <v>70</v>
      </c>
      <c r="J1490" s="11" t="s">
        <v>70</v>
      </c>
      <c r="K1490" s="11" t="s">
        <v>70</v>
      </c>
      <c r="L1490" s="11" t="s">
        <v>70</v>
      </c>
      <c r="M1490" s="12" t="s">
        <v>70</v>
      </c>
      <c r="N1490" s="12" t="s">
        <v>70</v>
      </c>
      <c r="O1490" s="12" t="s">
        <v>70</v>
      </c>
      <c r="P1490" s="12" t="s">
        <v>70</v>
      </c>
      <c r="Q1490" s="12" t="s">
        <v>70</v>
      </c>
      <c r="R1490" s="12">
        <v>493390000</v>
      </c>
      <c r="S1490" s="12" t="s">
        <v>70</v>
      </c>
      <c r="T1490" s="12" t="s">
        <v>70</v>
      </c>
      <c r="U1490" s="1" t="str">
        <f t="shared" si="161"/>
        <v/>
      </c>
      <c r="V1490" s="1" t="str">
        <f t="shared" si="162"/>
        <v/>
      </c>
      <c r="W1490" s="1" t="str">
        <f t="shared" si="163"/>
        <v/>
      </c>
      <c r="X1490" s="1">
        <v>9</v>
      </c>
      <c r="Y1490" s="13">
        <v>32515754313.965302</v>
      </c>
      <c r="Z1490" s="16">
        <v>3467.1998336522597</v>
      </c>
      <c r="AA1490" s="17">
        <v>0.16729195541327613</v>
      </c>
      <c r="AB1490" s="17">
        <v>2233623966.7164121</v>
      </c>
      <c r="AC1490" s="14">
        <v>33238426759.05925</v>
      </c>
      <c r="AD1490" s="14">
        <v>6231992227.1360874</v>
      </c>
      <c r="AE1490" s="17">
        <v>23704959646.768604</v>
      </c>
      <c r="AF1490" s="17">
        <v>3.1943315712400002</v>
      </c>
      <c r="AG1490" s="17">
        <v>49003736</v>
      </c>
      <c r="AH1490" s="14"/>
      <c r="AI1490" s="16"/>
      <c r="AJ1490" s="22">
        <f t="shared" si="165"/>
        <v>56852526882.871178</v>
      </c>
      <c r="AK1490" s="1">
        <f t="shared" si="160"/>
        <v>32.175033361966946</v>
      </c>
      <c r="AL1490" s="1" t="str">
        <f t="shared" si="164"/>
        <v/>
      </c>
    </row>
    <row r="1491" spans="1:38">
      <c r="A1491" s="16" t="s">
        <v>79</v>
      </c>
      <c r="B1491" t="s">
        <v>143</v>
      </c>
      <c r="C1491">
        <v>30</v>
      </c>
      <c r="D1491">
        <v>40</v>
      </c>
      <c r="E1491" s="14"/>
      <c r="F1491" s="1">
        <v>0</v>
      </c>
      <c r="G1491" s="14">
        <v>1970</v>
      </c>
      <c r="H1491" s="3">
        <v>0</v>
      </c>
      <c r="I1491" s="3">
        <v>0</v>
      </c>
      <c r="J1491" s="3">
        <v>0</v>
      </c>
      <c r="K1491" s="3">
        <v>919000000</v>
      </c>
      <c r="L1491" s="3">
        <v>0</v>
      </c>
      <c r="M1491" s="4">
        <v>1750240573.9295933</v>
      </c>
      <c r="N1491" s="4">
        <v>0</v>
      </c>
      <c r="O1491" s="4">
        <v>0</v>
      </c>
      <c r="P1491" s="4">
        <v>6968568832</v>
      </c>
      <c r="Q1491" s="4">
        <v>0</v>
      </c>
      <c r="R1491" s="4">
        <v>568100000</v>
      </c>
      <c r="S1491" s="12" t="s">
        <v>70</v>
      </c>
      <c r="T1491" s="12" t="s">
        <v>70</v>
      </c>
      <c r="U1491" s="1">
        <f t="shared" si="161"/>
        <v>1487100000</v>
      </c>
      <c r="V1491" s="1">
        <f t="shared" si="162"/>
        <v>8718809405.929594</v>
      </c>
      <c r="W1491" s="1">
        <f t="shared" si="163"/>
        <v>-7231709405.929594</v>
      </c>
      <c r="X1491" s="1">
        <v>10</v>
      </c>
      <c r="Y1491" s="13">
        <v>35541711470.387276</v>
      </c>
      <c r="Z1491" s="16">
        <v>3576.4455543440695</v>
      </c>
      <c r="AA1491" s="17">
        <v>3.1508342735680657</v>
      </c>
      <c r="AB1491" s="17">
        <v>2579455961.5631142</v>
      </c>
      <c r="AC1491" s="14">
        <v>35845032059.167694</v>
      </c>
      <c r="AD1491" s="14">
        <v>7093327894.3011866</v>
      </c>
      <c r="AE1491" s="17">
        <v>25561743619.100368</v>
      </c>
      <c r="AF1491" s="17">
        <v>3.1975981683204147</v>
      </c>
      <c r="AG1491" s="17">
        <v>50596000</v>
      </c>
      <c r="AH1491" s="14"/>
      <c r="AI1491" s="9"/>
      <c r="AJ1491" s="22">
        <f t="shared" si="165"/>
        <v>64712343590.775772</v>
      </c>
      <c r="AK1491" s="1">
        <f t="shared" si="160"/>
        <v>33.967519672601057</v>
      </c>
      <c r="AL1491" s="1">
        <f t="shared" si="164"/>
        <v>57480634184.846176</v>
      </c>
    </row>
    <row r="1492" spans="1:38">
      <c r="A1492" s="16" t="s">
        <v>79</v>
      </c>
      <c r="B1492" t="s">
        <v>143</v>
      </c>
      <c r="C1492">
        <v>30</v>
      </c>
      <c r="D1492">
        <v>40</v>
      </c>
      <c r="E1492" s="14"/>
      <c r="F1492" s="1">
        <v>0</v>
      </c>
      <c r="G1492" s="14">
        <v>1971</v>
      </c>
      <c r="H1492" s="3">
        <v>0</v>
      </c>
      <c r="I1492" s="3">
        <v>0</v>
      </c>
      <c r="J1492" s="3">
        <v>0</v>
      </c>
      <c r="K1492" s="3">
        <v>1142000000</v>
      </c>
      <c r="L1492" s="3">
        <v>0</v>
      </c>
      <c r="M1492" s="4">
        <v>1987797779.5740025</v>
      </c>
      <c r="N1492" s="4">
        <v>0</v>
      </c>
      <c r="O1492" s="4">
        <v>0</v>
      </c>
      <c r="P1492" s="4">
        <v>7496491008</v>
      </c>
      <c r="Q1492" s="4">
        <v>0</v>
      </c>
      <c r="R1492" s="4">
        <v>752094100</v>
      </c>
      <c r="S1492" s="12" t="s">
        <v>70</v>
      </c>
      <c r="T1492" s="12" t="s">
        <v>70</v>
      </c>
      <c r="U1492" s="1">
        <f t="shared" si="161"/>
        <v>1894094100</v>
      </c>
      <c r="V1492" s="1">
        <f t="shared" si="162"/>
        <v>9484288787.5740032</v>
      </c>
      <c r="W1492" s="1">
        <f t="shared" si="163"/>
        <v>-7590194687.5740032</v>
      </c>
      <c r="X1492" s="1">
        <v>11</v>
      </c>
      <c r="Y1492" s="13">
        <v>39200879415.861427</v>
      </c>
      <c r="Z1492" s="16">
        <v>3594.4719107477581</v>
      </c>
      <c r="AA1492" s="17">
        <v>0.50402994061502682</v>
      </c>
      <c r="AB1492" s="17">
        <v>2986511955.4975076</v>
      </c>
      <c r="AC1492" s="17">
        <v>34864237353.403816</v>
      </c>
      <c r="AD1492" s="17">
        <v>7045815895.0091705</v>
      </c>
      <c r="AE1492" s="17">
        <v>28702519572.299164</v>
      </c>
      <c r="AF1492" s="17">
        <v>3.1906496757892802</v>
      </c>
      <c r="AG1492" s="17">
        <v>52236371.199999996</v>
      </c>
      <c r="AH1492" s="14"/>
      <c r="AI1492" s="3"/>
      <c r="AJ1492" s="22">
        <f t="shared" si="165"/>
        <v>72569850026.859055</v>
      </c>
      <c r="AK1492" s="1">
        <f t="shared" si="160"/>
        <v>35.826641843319187</v>
      </c>
      <c r="AL1492" s="1">
        <f t="shared" si="164"/>
        <v>64979655339.285049</v>
      </c>
    </row>
    <row r="1493" spans="1:38">
      <c r="A1493" s="16" t="s">
        <v>79</v>
      </c>
      <c r="B1493" t="s">
        <v>143</v>
      </c>
      <c r="C1493">
        <v>30</v>
      </c>
      <c r="D1493">
        <v>40</v>
      </c>
      <c r="E1493" s="14"/>
      <c r="F1493" s="1">
        <v>0</v>
      </c>
      <c r="G1493" s="14">
        <v>1972</v>
      </c>
      <c r="H1493" s="3">
        <v>0</v>
      </c>
      <c r="I1493" s="3">
        <v>0</v>
      </c>
      <c r="J1493" s="3">
        <v>0</v>
      </c>
      <c r="K1493" s="3">
        <v>1419000000</v>
      </c>
      <c r="L1493" s="3">
        <v>0</v>
      </c>
      <c r="M1493" s="4">
        <v>2237391015.6843491</v>
      </c>
      <c r="N1493" s="4">
        <v>0</v>
      </c>
      <c r="O1493" s="4">
        <v>0</v>
      </c>
      <c r="P1493" s="4">
        <v>8208998911.999999</v>
      </c>
      <c r="Q1493" s="4">
        <v>0</v>
      </c>
      <c r="R1493" s="4">
        <v>975881900</v>
      </c>
      <c r="S1493" s="12" t="s">
        <v>70</v>
      </c>
      <c r="T1493" s="12" t="s">
        <v>70</v>
      </c>
      <c r="U1493" s="1">
        <f t="shared" si="161"/>
        <v>2394881900</v>
      </c>
      <c r="V1493" s="1">
        <f t="shared" si="162"/>
        <v>10446389927.684349</v>
      </c>
      <c r="W1493" s="1">
        <f t="shared" si="163"/>
        <v>-8051508027.6843491</v>
      </c>
      <c r="X1493" s="1">
        <v>12</v>
      </c>
      <c r="Y1493" s="13">
        <v>45178119326.793617</v>
      </c>
      <c r="Z1493" s="16">
        <v>3768.579937298678</v>
      </c>
      <c r="AA1493" s="17">
        <v>4.8437720720621655</v>
      </c>
      <c r="AB1493" s="17">
        <v>3899143941.8982325</v>
      </c>
      <c r="AC1493" s="17">
        <v>39449415841.429184</v>
      </c>
      <c r="AD1493" s="17">
        <v>8570303872.292531</v>
      </c>
      <c r="AE1493" s="17">
        <v>32445311516.527225</v>
      </c>
      <c r="AF1493" s="17">
        <v>3.1776215161381085</v>
      </c>
      <c r="AG1493" s="17">
        <v>53922899.200000003</v>
      </c>
      <c r="AH1493" s="14"/>
      <c r="AI1493" s="16"/>
      <c r="AJ1493" s="22">
        <f t="shared" si="165"/>
        <v>80822956645.611984</v>
      </c>
      <c r="AK1493" s="1">
        <f t="shared" si="160"/>
        <v>37.156298267883685</v>
      </c>
      <c r="AL1493" s="1">
        <f t="shared" si="164"/>
        <v>72771448617.927643</v>
      </c>
    </row>
    <row r="1494" spans="1:38">
      <c r="A1494" s="16" t="s">
        <v>79</v>
      </c>
      <c r="B1494" t="s">
        <v>143</v>
      </c>
      <c r="C1494">
        <v>30</v>
      </c>
      <c r="D1494">
        <v>40</v>
      </c>
      <c r="E1494" s="14"/>
      <c r="F1494" s="1">
        <v>0</v>
      </c>
      <c r="G1494" s="14">
        <v>1973</v>
      </c>
      <c r="H1494" s="3">
        <v>0</v>
      </c>
      <c r="I1494" s="3">
        <v>0</v>
      </c>
      <c r="J1494" s="3">
        <v>0</v>
      </c>
      <c r="K1494" s="3">
        <v>1764000000</v>
      </c>
      <c r="L1494" s="3">
        <v>0</v>
      </c>
      <c r="M1494" s="4">
        <v>2808773084.5596199</v>
      </c>
      <c r="N1494" s="4">
        <v>0</v>
      </c>
      <c r="O1494" s="4">
        <v>0</v>
      </c>
      <c r="P1494" s="4">
        <v>10511015936</v>
      </c>
      <c r="Q1494" s="4">
        <v>0</v>
      </c>
      <c r="R1494" s="4">
        <v>1160213000</v>
      </c>
      <c r="S1494" s="12" t="s">
        <v>70</v>
      </c>
      <c r="T1494" s="12" t="s">
        <v>70</v>
      </c>
      <c r="U1494" s="1">
        <f t="shared" si="161"/>
        <v>2924213000</v>
      </c>
      <c r="V1494" s="1">
        <f t="shared" si="162"/>
        <v>13319789020.55962</v>
      </c>
      <c r="W1494" s="1">
        <f t="shared" si="163"/>
        <v>-10395576020.55962</v>
      </c>
      <c r="X1494" s="1">
        <v>13</v>
      </c>
      <c r="Y1494" s="13">
        <v>55271303176.393471</v>
      </c>
      <c r="Z1494" s="16">
        <v>3939.288197175219</v>
      </c>
      <c r="AA1494" s="17">
        <v>4.5297768049708367</v>
      </c>
      <c r="AB1494" s="17">
        <v>5074135924.3894892</v>
      </c>
      <c r="AC1494" s="17">
        <v>45354402857.428108</v>
      </c>
      <c r="AD1494" s="17">
        <v>10667183841.046587</v>
      </c>
      <c r="AE1494" s="17">
        <v>38959127419.463814</v>
      </c>
      <c r="AF1494" s="17">
        <v>3.1372496077203249</v>
      </c>
      <c r="AG1494" s="17">
        <v>55641411.200000018</v>
      </c>
      <c r="AH1494" s="14"/>
      <c r="AI1494" s="16"/>
      <c r="AJ1494" s="22">
        <f t="shared" si="165"/>
        <v>92759939070.935211</v>
      </c>
      <c r="AK1494" s="1">
        <f t="shared" si="160"/>
        <v>39.312558192376336</v>
      </c>
      <c r="AL1494" s="1">
        <f t="shared" si="164"/>
        <v>82364363050.375595</v>
      </c>
    </row>
    <row r="1495" spans="1:38">
      <c r="A1495" s="16" t="s">
        <v>79</v>
      </c>
      <c r="B1495" t="s">
        <v>143</v>
      </c>
      <c r="C1495">
        <v>30</v>
      </c>
      <c r="D1495">
        <v>40</v>
      </c>
      <c r="E1495" s="14"/>
      <c r="F1495" s="1">
        <v>0</v>
      </c>
      <c r="G1495" s="14">
        <v>1974</v>
      </c>
      <c r="H1495" s="3">
        <v>0</v>
      </c>
      <c r="I1495" s="3">
        <v>0</v>
      </c>
      <c r="J1495" s="3">
        <v>0</v>
      </c>
      <c r="K1495" s="3">
        <v>2192000000</v>
      </c>
      <c r="L1495" s="3">
        <v>0</v>
      </c>
      <c r="M1495" s="4">
        <v>3484492578.3120747</v>
      </c>
      <c r="N1495" s="4">
        <v>0</v>
      </c>
      <c r="O1495" s="4">
        <v>0</v>
      </c>
      <c r="P1495" s="4">
        <v>13951594496</v>
      </c>
      <c r="Q1495" s="4">
        <v>0</v>
      </c>
      <c r="R1495" s="4">
        <v>1237634000</v>
      </c>
      <c r="S1495" s="12" t="s">
        <v>70</v>
      </c>
      <c r="T1495" s="12" t="s">
        <v>70</v>
      </c>
      <c r="U1495" s="1">
        <f t="shared" si="161"/>
        <v>3429634000</v>
      </c>
      <c r="V1495" s="1">
        <f t="shared" si="162"/>
        <v>17436087074.312073</v>
      </c>
      <c r="W1495" s="1">
        <f t="shared" si="163"/>
        <v>-14006453074.312073</v>
      </c>
      <c r="X1495" s="1">
        <v>14</v>
      </c>
      <c r="Y1495" s="13">
        <v>71976542927.466019</v>
      </c>
      <c r="Z1495" s="16">
        <v>4041.1853981621639</v>
      </c>
      <c r="AA1495" s="17">
        <v>2.5866906884348708</v>
      </c>
      <c r="AB1495" s="17">
        <v>6581447901.928792</v>
      </c>
      <c r="AC1495" s="17">
        <v>49105538231.346626</v>
      </c>
      <c r="AD1495" s="17">
        <v>14309943786.76524</v>
      </c>
      <c r="AE1495" s="17">
        <v>50267527250.955536</v>
      </c>
      <c r="AF1495" s="17">
        <v>3.0623267219198929</v>
      </c>
      <c r="AG1495" s="17">
        <v>57371691.200000003</v>
      </c>
      <c r="AH1495" s="14"/>
      <c r="AI1495" s="16"/>
      <c r="AJ1495" s="22">
        <f t="shared" si="165"/>
        <v>113042113498.88445</v>
      </c>
      <c r="AK1495" s="1">
        <f t="shared" si="160"/>
        <v>43.58713252795696</v>
      </c>
      <c r="AL1495" s="1">
        <f t="shared" si="164"/>
        <v>99035660424.572372</v>
      </c>
    </row>
    <row r="1496" spans="1:38">
      <c r="A1496" s="16" t="s">
        <v>79</v>
      </c>
      <c r="B1496" t="s">
        <v>143</v>
      </c>
      <c r="C1496">
        <v>30</v>
      </c>
      <c r="D1496">
        <v>40</v>
      </c>
      <c r="E1496" s="14"/>
      <c r="F1496" s="1">
        <v>0</v>
      </c>
      <c r="G1496" s="14">
        <v>1975</v>
      </c>
      <c r="H1496" s="3">
        <v>0</v>
      </c>
      <c r="I1496" s="3">
        <v>0</v>
      </c>
      <c r="J1496" s="3">
        <v>0</v>
      </c>
      <c r="K1496" s="3">
        <v>2723000000</v>
      </c>
      <c r="L1496" s="3">
        <v>0</v>
      </c>
      <c r="M1496" s="4">
        <v>4042383862.7540312</v>
      </c>
      <c r="N1496" s="4">
        <v>0</v>
      </c>
      <c r="O1496" s="4">
        <v>0</v>
      </c>
      <c r="P1496" s="4">
        <v>18230544384</v>
      </c>
      <c r="Q1496" s="4">
        <v>0</v>
      </c>
      <c r="R1496" s="4">
        <v>1383460000</v>
      </c>
      <c r="S1496" s="12" t="s">
        <v>70</v>
      </c>
      <c r="T1496" s="12" t="s">
        <v>70</v>
      </c>
      <c r="U1496" s="1">
        <f t="shared" si="161"/>
        <v>4106460000</v>
      </c>
      <c r="V1496" s="1">
        <f t="shared" si="162"/>
        <v>22272928246.754032</v>
      </c>
      <c r="W1496" s="1">
        <f t="shared" si="163"/>
        <v>-18166468246.754032</v>
      </c>
      <c r="X1496" s="1">
        <v>15</v>
      </c>
      <c r="Y1496" s="13">
        <v>88003982688.63858</v>
      </c>
      <c r="Z1496" s="17">
        <v>4148.4324386869812</v>
      </c>
      <c r="AA1496" s="17">
        <v>2.6538510352331741</v>
      </c>
      <c r="AB1496" s="17">
        <v>9079447864.7056961</v>
      </c>
      <c r="AC1496" s="17">
        <v>53749755561.105759</v>
      </c>
      <c r="AD1496" s="17">
        <v>18848567719.13448</v>
      </c>
      <c r="AE1496" s="17">
        <v>60473879098.869057</v>
      </c>
      <c r="AF1496" s="17">
        <v>2.9663006794154878</v>
      </c>
      <c r="AG1496" s="17">
        <v>59099000</v>
      </c>
      <c r="AH1496" s="14"/>
      <c r="AI1496" s="16"/>
      <c r="AJ1496" s="22">
        <f t="shared" si="165"/>
        <v>140701647040.72974</v>
      </c>
      <c r="AK1496" s="1">
        <f t="shared" si="160"/>
        <v>48.94217953506363</v>
      </c>
      <c r="AL1496" s="1">
        <f t="shared" si="164"/>
        <v>122535178793.97571</v>
      </c>
    </row>
    <row r="1497" spans="1:38">
      <c r="A1497" s="16" t="s">
        <v>79</v>
      </c>
      <c r="B1497" t="s">
        <v>143</v>
      </c>
      <c r="C1497">
        <v>30</v>
      </c>
      <c r="D1497">
        <v>40</v>
      </c>
      <c r="E1497" s="14"/>
      <c r="F1497" s="1">
        <v>0</v>
      </c>
      <c r="G1497" s="14">
        <v>1976</v>
      </c>
      <c r="H1497" s="3">
        <v>0</v>
      </c>
      <c r="I1497" s="3">
        <v>180000000</v>
      </c>
      <c r="J1497" s="3">
        <v>0</v>
      </c>
      <c r="K1497" s="3">
        <v>3384000000</v>
      </c>
      <c r="L1497" s="3">
        <v>0</v>
      </c>
      <c r="M1497" s="4">
        <v>3505058133.2188106</v>
      </c>
      <c r="N1497" s="4">
        <v>578925340</v>
      </c>
      <c r="O1497" s="4">
        <v>0</v>
      </c>
      <c r="P1497" s="4">
        <v>23966560256</v>
      </c>
      <c r="Q1497" s="4">
        <v>0</v>
      </c>
      <c r="R1497" s="4">
        <v>1187999000</v>
      </c>
      <c r="S1497" s="12" t="s">
        <v>70</v>
      </c>
      <c r="T1497" s="12" t="s">
        <v>70</v>
      </c>
      <c r="U1497" s="1">
        <f t="shared" si="161"/>
        <v>4751999000</v>
      </c>
      <c r="V1497" s="1">
        <f t="shared" si="162"/>
        <v>28050543729.218811</v>
      </c>
      <c r="W1497" s="1">
        <f t="shared" si="163"/>
        <v>-23298544729.218811</v>
      </c>
      <c r="X1497" s="1">
        <v>16</v>
      </c>
      <c r="Y1497" s="13">
        <v>89023916066.800919</v>
      </c>
      <c r="Z1497" s="17">
        <v>4208.9976798768066</v>
      </c>
      <c r="AA1497" s="17">
        <v>1.4599548645173144</v>
      </c>
      <c r="AB1497" s="17">
        <v>9799753299.8542271</v>
      </c>
      <c r="AC1497" s="17">
        <v>53516761676.355705</v>
      </c>
      <c r="AD1497" s="17">
        <v>18728539062.521496</v>
      </c>
      <c r="AE1497" s="17">
        <v>60607812016.721413</v>
      </c>
      <c r="AF1497" s="17">
        <v>2.873256362925638</v>
      </c>
      <c r="AG1497" s="17">
        <v>60821696</v>
      </c>
      <c r="AH1497" s="14"/>
      <c r="AI1497" s="16"/>
      <c r="AJ1497" s="22">
        <f t="shared" si="165"/>
        <v>160897075471.55444</v>
      </c>
      <c r="AK1497" s="1">
        <f t="shared" si="160"/>
        <v>51.512945562407083</v>
      </c>
      <c r="AL1497" s="1">
        <f t="shared" si="164"/>
        <v>137598530742.33563</v>
      </c>
    </row>
    <row r="1498" spans="1:38">
      <c r="A1498" s="16" t="s">
        <v>79</v>
      </c>
      <c r="B1498" t="s">
        <v>143</v>
      </c>
      <c r="C1498">
        <v>30</v>
      </c>
      <c r="D1498">
        <v>40</v>
      </c>
      <c r="E1498" s="14"/>
      <c r="F1498" s="1">
        <v>0</v>
      </c>
      <c r="G1498" s="14">
        <v>1977</v>
      </c>
      <c r="H1498" s="3">
        <v>0</v>
      </c>
      <c r="I1498" s="3">
        <v>172000000</v>
      </c>
      <c r="J1498" s="3">
        <v>0</v>
      </c>
      <c r="K1498" s="3">
        <v>4503000000</v>
      </c>
      <c r="L1498" s="3">
        <v>0</v>
      </c>
      <c r="M1498" s="4">
        <v>3857753625.743474</v>
      </c>
      <c r="N1498" s="4">
        <v>685069360</v>
      </c>
      <c r="O1498" s="4">
        <v>0</v>
      </c>
      <c r="P1498" s="4">
        <v>31189002240</v>
      </c>
      <c r="Q1498" s="4">
        <v>0</v>
      </c>
      <c r="R1498" s="4">
        <v>1648897000</v>
      </c>
      <c r="S1498" s="12" t="s">
        <v>70</v>
      </c>
      <c r="T1498" s="12" t="s">
        <v>70</v>
      </c>
      <c r="U1498" s="1">
        <f t="shared" si="161"/>
        <v>6323897000</v>
      </c>
      <c r="V1498" s="1">
        <f t="shared" si="162"/>
        <v>35731825225.743477</v>
      </c>
      <c r="W1498" s="1">
        <f t="shared" si="163"/>
        <v>-29407928225.743477</v>
      </c>
      <c r="X1498" s="1">
        <v>17</v>
      </c>
      <c r="Y1498" s="13">
        <v>81825780563.808151</v>
      </c>
      <c r="Z1498" s="17">
        <v>4232.3203807737082</v>
      </c>
      <c r="AA1498" s="17">
        <v>0.55411531843812156</v>
      </c>
      <c r="AB1498" s="17">
        <v>8803866974.5252762</v>
      </c>
      <c r="AC1498" s="17">
        <v>49681075034.698929</v>
      </c>
      <c r="AD1498" s="17">
        <v>16076495060.06461</v>
      </c>
      <c r="AE1498" s="17">
        <v>54251613305.804291</v>
      </c>
      <c r="AF1498" s="17">
        <v>2.7818389440901421</v>
      </c>
      <c r="AG1498" s="17">
        <v>62537411.199999996</v>
      </c>
      <c r="AH1498" s="14"/>
      <c r="AI1498" s="16"/>
      <c r="AJ1498" s="22">
        <f t="shared" si="165"/>
        <v>181810952089.79626</v>
      </c>
      <c r="AK1498" s="1">
        <f t="shared" si="160"/>
        <v>55.272589361903854</v>
      </c>
      <c r="AL1498" s="1">
        <f t="shared" si="164"/>
        <v>152403023864.0528</v>
      </c>
    </row>
    <row r="1499" spans="1:38">
      <c r="A1499" s="16" t="s">
        <v>79</v>
      </c>
      <c r="B1499" t="s">
        <v>143</v>
      </c>
      <c r="C1499">
        <v>30</v>
      </c>
      <c r="D1499">
        <v>40</v>
      </c>
      <c r="E1499" s="14"/>
      <c r="F1499" s="1">
        <v>0</v>
      </c>
      <c r="G1499" s="14">
        <v>1978</v>
      </c>
      <c r="H1499" s="3">
        <v>0</v>
      </c>
      <c r="I1499" s="3">
        <v>199000000</v>
      </c>
      <c r="J1499" s="3">
        <v>0</v>
      </c>
      <c r="K1499" s="3">
        <v>5638000000</v>
      </c>
      <c r="L1499" s="3">
        <v>0</v>
      </c>
      <c r="M1499" s="4">
        <v>4678145656.7327375</v>
      </c>
      <c r="N1499" s="4">
        <v>1358197200</v>
      </c>
      <c r="O1499" s="4">
        <v>0</v>
      </c>
      <c r="P1499" s="4">
        <v>35712323584</v>
      </c>
      <c r="Q1499" s="4">
        <v>0</v>
      </c>
      <c r="R1499" s="4">
        <v>1841512000</v>
      </c>
      <c r="S1499" s="12" t="s">
        <v>70</v>
      </c>
      <c r="T1499" s="12" t="s">
        <v>70</v>
      </c>
      <c r="U1499" s="1">
        <f t="shared" si="161"/>
        <v>7678512000</v>
      </c>
      <c r="V1499" s="1">
        <f t="shared" si="162"/>
        <v>41748666440.732735</v>
      </c>
      <c r="W1499" s="1">
        <f t="shared" si="163"/>
        <v>-34070154440.732735</v>
      </c>
      <c r="X1499" s="1">
        <v>18</v>
      </c>
      <c r="Y1499" s="13">
        <v>102517450025.75291</v>
      </c>
      <c r="Z1499" s="17">
        <v>4489.2721411491384</v>
      </c>
      <c r="AA1499" s="17">
        <v>6.0711793356356338</v>
      </c>
      <c r="AB1499" s="17">
        <v>11192855074.425739</v>
      </c>
      <c r="AC1499" s="17">
        <v>57795717529.485527</v>
      </c>
      <c r="AD1499" s="17">
        <v>21597600513.017651</v>
      </c>
      <c r="AE1499" s="17">
        <v>67711981314.391609</v>
      </c>
      <c r="AF1499" s="17">
        <v>2.6842407741497163</v>
      </c>
      <c r="AG1499" s="17">
        <v>64238798.400000006</v>
      </c>
      <c r="AH1499" s="14"/>
      <c r="AI1499" s="16"/>
      <c r="AJ1499" s="22">
        <f t="shared" si="165"/>
        <v>210260826370.67917</v>
      </c>
      <c r="AK1499" s="1">
        <f t="shared" si="160"/>
        <v>59.745581483247655</v>
      </c>
      <c r="AL1499" s="1">
        <f t="shared" si="164"/>
        <v>176190671929.94644</v>
      </c>
    </row>
    <row r="1500" spans="1:38">
      <c r="A1500" s="16" t="s">
        <v>79</v>
      </c>
      <c r="B1500" t="s">
        <v>143</v>
      </c>
      <c r="C1500">
        <v>30</v>
      </c>
      <c r="D1500">
        <v>40</v>
      </c>
      <c r="E1500" s="14"/>
      <c r="F1500" s="1">
        <v>0</v>
      </c>
      <c r="G1500" s="14">
        <v>1979</v>
      </c>
      <c r="H1500" s="3">
        <v>2642434.5117298844</v>
      </c>
      <c r="I1500" s="3">
        <v>207000000</v>
      </c>
      <c r="J1500" s="3">
        <v>0</v>
      </c>
      <c r="K1500" s="3">
        <v>7437400000.0953674</v>
      </c>
      <c r="L1500" s="3">
        <v>0</v>
      </c>
      <c r="M1500" s="4">
        <v>5853062570.6183996</v>
      </c>
      <c r="N1500" s="4">
        <v>2282877400</v>
      </c>
      <c r="O1500" s="4">
        <v>0</v>
      </c>
      <c r="P1500" s="4">
        <v>42773917696</v>
      </c>
      <c r="Q1500" s="4">
        <v>0</v>
      </c>
      <c r="R1500" s="4">
        <v>2071708000</v>
      </c>
      <c r="S1500" s="12">
        <v>11512000000</v>
      </c>
      <c r="T1500" s="12">
        <v>-13654000000</v>
      </c>
      <c r="U1500" s="1">
        <f t="shared" si="161"/>
        <v>9718750434.6070976</v>
      </c>
      <c r="V1500" s="1">
        <f t="shared" si="162"/>
        <v>50909857666.618401</v>
      </c>
      <c r="W1500" s="1">
        <f t="shared" si="163"/>
        <v>-41191107232.011307</v>
      </c>
      <c r="X1500" s="1">
        <v>19</v>
      </c>
      <c r="Y1500" s="13">
        <v>134540322292.80583</v>
      </c>
      <c r="Z1500" s="17">
        <v>4799.2011852963888</v>
      </c>
      <c r="AA1500" s="17">
        <v>6.9037704644012905</v>
      </c>
      <c r="AB1500" s="17">
        <v>14662977822.930622</v>
      </c>
      <c r="AC1500" s="17">
        <v>69290131525.715866</v>
      </c>
      <c r="AD1500" s="17">
        <v>31511174907.260036</v>
      </c>
      <c r="AE1500" s="17">
        <v>86661362573.817505</v>
      </c>
      <c r="AF1500" s="17">
        <v>2.580359818623283</v>
      </c>
      <c r="AG1500" s="17">
        <v>65917961.600000009</v>
      </c>
      <c r="AH1500" s="14"/>
      <c r="AI1500" s="16"/>
      <c r="AJ1500" s="22">
        <f t="shared" si="165"/>
        <v>251697631470.44604</v>
      </c>
      <c r="AK1500" s="1">
        <f t="shared" si="160"/>
        <v>65.172862266948485</v>
      </c>
      <c r="AL1500" s="1">
        <f t="shared" si="164"/>
        <v>210506524238.43475</v>
      </c>
    </row>
    <row r="1501" spans="1:38">
      <c r="A1501" s="16" t="s">
        <v>79</v>
      </c>
      <c r="B1501" t="s">
        <v>143</v>
      </c>
      <c r="C1501">
        <v>30</v>
      </c>
      <c r="D1501">
        <v>40</v>
      </c>
      <c r="E1501" s="14"/>
      <c r="F1501" s="1">
        <v>0</v>
      </c>
      <c r="G1501" s="14">
        <v>1980</v>
      </c>
      <c r="H1501" s="3">
        <v>6151573.3357393136</v>
      </c>
      <c r="I1501" s="3">
        <v>255000000</v>
      </c>
      <c r="J1501" s="3">
        <v>0</v>
      </c>
      <c r="K1501" s="3">
        <v>8680101999.9980927</v>
      </c>
      <c r="L1501" s="3">
        <v>0</v>
      </c>
      <c r="M1501" s="4">
        <v>8095730439.9335947</v>
      </c>
      <c r="N1501" s="4">
        <v>2280080300</v>
      </c>
      <c r="O1501" s="4">
        <v>0</v>
      </c>
      <c r="P1501" s="4">
        <v>57377665024</v>
      </c>
      <c r="Q1501" s="4">
        <v>0</v>
      </c>
      <c r="R1501" s="4">
        <v>2959892000</v>
      </c>
      <c r="S1501" s="12">
        <v>18031000000</v>
      </c>
      <c r="T1501" s="12">
        <v>-21087000000</v>
      </c>
      <c r="U1501" s="1">
        <f t="shared" si="161"/>
        <v>11901145573.333832</v>
      </c>
      <c r="V1501" s="1">
        <f t="shared" si="162"/>
        <v>67753475763.933594</v>
      </c>
      <c r="W1501" s="1">
        <f t="shared" si="163"/>
        <v>-55852330190.599762</v>
      </c>
      <c r="X1501" s="1">
        <v>20</v>
      </c>
      <c r="Y1501" s="13">
        <v>194356825709.19867</v>
      </c>
      <c r="Z1501" s="17">
        <v>5114.1524455671888</v>
      </c>
      <c r="AA1501" s="17">
        <v>6.5625767312222081</v>
      </c>
      <c r="AB1501" s="17">
        <v>19510608657.730759</v>
      </c>
      <c r="AC1501" s="17">
        <v>81371993025.623383</v>
      </c>
      <c r="AD1501" s="17">
        <v>48119912949.950935</v>
      </c>
      <c r="AE1501" s="17">
        <v>126467869319.41058</v>
      </c>
      <c r="AF1501" s="17">
        <v>2.4753134771069094</v>
      </c>
      <c r="AG1501" s="17">
        <v>67570000</v>
      </c>
      <c r="AH1501" s="14"/>
      <c r="AI1501" s="16"/>
      <c r="AJ1501" s="22">
        <f t="shared" si="165"/>
        <v>312921125954.8418</v>
      </c>
      <c r="AK1501" s="1">
        <f t="shared" si="160"/>
        <v>71.4227229151995</v>
      </c>
      <c r="AL1501" s="1">
        <f t="shared" si="164"/>
        <v>257068795764.24203</v>
      </c>
    </row>
    <row r="1502" spans="1:38">
      <c r="A1502" s="16" t="s">
        <v>79</v>
      </c>
      <c r="B1502" t="s">
        <v>143</v>
      </c>
      <c r="C1502">
        <v>30</v>
      </c>
      <c r="D1502">
        <v>40</v>
      </c>
      <c r="E1502" s="14"/>
      <c r="F1502" s="1">
        <v>0</v>
      </c>
      <c r="G1502" s="14">
        <v>1981</v>
      </c>
      <c r="H1502" s="3">
        <v>37245906.719999209</v>
      </c>
      <c r="I1502" s="3">
        <v>221000000</v>
      </c>
      <c r="J1502" s="3">
        <v>0</v>
      </c>
      <c r="K1502" s="3">
        <v>12909208000.898361</v>
      </c>
      <c r="L1502" s="3">
        <v>0</v>
      </c>
      <c r="M1502" s="4">
        <v>10630820286.605572</v>
      </c>
      <c r="N1502" s="4">
        <v>1260054500</v>
      </c>
      <c r="O1502" s="4">
        <v>0</v>
      </c>
      <c r="P1502" s="4">
        <v>78215200768</v>
      </c>
      <c r="Q1502" s="4">
        <v>0</v>
      </c>
      <c r="R1502" s="4">
        <v>4074355000</v>
      </c>
      <c r="S1502" s="12">
        <v>23307000000</v>
      </c>
      <c r="T1502" s="12">
        <v>-27184000000</v>
      </c>
      <c r="U1502" s="1">
        <f t="shared" si="161"/>
        <v>17241808907.618362</v>
      </c>
      <c r="V1502" s="1">
        <f t="shared" si="162"/>
        <v>90106075554.605576</v>
      </c>
      <c r="W1502" s="1">
        <f t="shared" si="163"/>
        <v>-72864266646.987213</v>
      </c>
      <c r="X1502" s="1">
        <v>21</v>
      </c>
      <c r="Y1502" s="13">
        <v>250083027275.12958</v>
      </c>
      <c r="Z1502" s="17">
        <v>5432.2900597533926</v>
      </c>
      <c r="AA1502" s="17">
        <v>6.2207299757353667</v>
      </c>
      <c r="AB1502" s="17">
        <v>26926368051.145618</v>
      </c>
      <c r="AC1502" s="17">
        <v>94578018772.242264</v>
      </c>
      <c r="AD1502" s="17">
        <v>65992613970.806564</v>
      </c>
      <c r="AE1502" s="17">
        <v>161018167476.42346</v>
      </c>
      <c r="AF1502" s="17">
        <v>2.374018236089976</v>
      </c>
      <c r="AG1502" s="17">
        <v>69193316.799999997</v>
      </c>
      <c r="AH1502" s="14"/>
      <c r="AI1502" s="16"/>
      <c r="AJ1502" s="22">
        <f t="shared" si="165"/>
        <v>394832605551.83984</v>
      </c>
      <c r="AK1502" s="1">
        <f t="shared" si="160"/>
        <v>78.183465064019558</v>
      </c>
      <c r="AL1502" s="1">
        <f t="shared" si="164"/>
        <v>321968338904.85266</v>
      </c>
    </row>
    <row r="1503" spans="1:38">
      <c r="A1503" s="16" t="s">
        <v>79</v>
      </c>
      <c r="B1503" t="s">
        <v>143</v>
      </c>
      <c r="C1503">
        <v>30</v>
      </c>
      <c r="D1503">
        <v>40</v>
      </c>
      <c r="E1503" s="14"/>
      <c r="F1503" s="1">
        <v>0</v>
      </c>
      <c r="G1503" s="14">
        <v>1982</v>
      </c>
      <c r="H1503" s="3">
        <v>127242638.85171303</v>
      </c>
      <c r="I1503" s="3">
        <v>236000000</v>
      </c>
      <c r="J1503" s="3">
        <v>0</v>
      </c>
      <c r="K1503" s="3">
        <v>13639641999.006271</v>
      </c>
      <c r="L1503" s="3">
        <v>0</v>
      </c>
      <c r="M1503" s="4">
        <v>6746508538.8139868</v>
      </c>
      <c r="N1503" s="4">
        <v>254751260</v>
      </c>
      <c r="O1503" s="4">
        <v>0</v>
      </c>
      <c r="P1503" s="4">
        <v>86080643072</v>
      </c>
      <c r="Q1503" s="4">
        <v>0</v>
      </c>
      <c r="R1503" s="4">
        <v>833890600</v>
      </c>
      <c r="S1503" s="12">
        <v>24056000000</v>
      </c>
      <c r="T1503" s="12">
        <v>-17009000000</v>
      </c>
      <c r="U1503" s="1">
        <f t="shared" si="161"/>
        <v>14836775237.857985</v>
      </c>
      <c r="V1503" s="1">
        <f t="shared" si="162"/>
        <v>93081902870.81398</v>
      </c>
      <c r="W1503" s="1">
        <f t="shared" si="163"/>
        <v>-78245127632.955994</v>
      </c>
      <c r="X1503" s="1">
        <v>22</v>
      </c>
      <c r="Y1503" s="13">
        <v>173720847690.77283</v>
      </c>
      <c r="Z1503" s="17">
        <v>5276.7688751136429</v>
      </c>
      <c r="AA1503" s="17">
        <v>-2.8629028076385481</v>
      </c>
      <c r="AB1503" s="17">
        <v>18188758526.936771</v>
      </c>
      <c r="AC1503" s="17">
        <v>78696717391.543182</v>
      </c>
      <c r="AD1503" s="17">
        <v>39872446066.881943</v>
      </c>
      <c r="AE1503" s="17">
        <v>107023083115.75041</v>
      </c>
      <c r="AF1503" s="17">
        <v>2.2748010145984581</v>
      </c>
      <c r="AG1503" s="17">
        <v>70785366.400000021</v>
      </c>
      <c r="AH1503" s="14"/>
      <c r="AI1503" s="16"/>
      <c r="AJ1503" s="22">
        <f t="shared" si="165"/>
        <v>440037190355.06256</v>
      </c>
      <c r="AK1503" s="1">
        <f t="shared" si="160"/>
        <v>82.540956030541196</v>
      </c>
      <c r="AL1503" s="1">
        <f t="shared" si="164"/>
        <v>361792062722.10657</v>
      </c>
    </row>
    <row r="1504" spans="1:38">
      <c r="A1504" s="16" t="s">
        <v>79</v>
      </c>
      <c r="B1504" t="s">
        <v>143</v>
      </c>
      <c r="C1504">
        <v>30</v>
      </c>
      <c r="D1504">
        <v>40</v>
      </c>
      <c r="E1504" s="14"/>
      <c r="F1504" s="1">
        <v>0</v>
      </c>
      <c r="G1504" s="14">
        <v>1983</v>
      </c>
      <c r="H1504" s="3">
        <v>108130946.34247166</v>
      </c>
      <c r="I1504" s="3">
        <v>277000000</v>
      </c>
      <c r="J1504" s="3">
        <v>0</v>
      </c>
      <c r="K1504" s="3">
        <v>17361796997.785568</v>
      </c>
      <c r="L1504" s="3">
        <v>0</v>
      </c>
      <c r="M1504" s="4">
        <v>9387642913.5439262</v>
      </c>
      <c r="N1504" s="4">
        <v>493811120</v>
      </c>
      <c r="O1504" s="4">
        <v>0</v>
      </c>
      <c r="P1504" s="4">
        <v>92973875200</v>
      </c>
      <c r="Q1504" s="4">
        <v>0</v>
      </c>
      <c r="R1504" s="4">
        <v>3912918000</v>
      </c>
      <c r="S1504" s="12">
        <v>25953000000</v>
      </c>
      <c r="T1504" s="12">
        <v>-11848000000</v>
      </c>
      <c r="U1504" s="1">
        <f t="shared" si="161"/>
        <v>21659845944.12804</v>
      </c>
      <c r="V1504" s="1">
        <f t="shared" si="162"/>
        <v>102855329233.54393</v>
      </c>
      <c r="W1504" s="1">
        <f t="shared" si="163"/>
        <v>-81195483289.415894</v>
      </c>
      <c r="X1504" s="1">
        <v>23</v>
      </c>
      <c r="Y1504" s="13">
        <v>148866911934.17511</v>
      </c>
      <c r="Z1504" s="17">
        <v>4945.7703868142526</v>
      </c>
      <c r="AA1504" s="17">
        <v>-6.2727494065629514</v>
      </c>
      <c r="AB1504" s="17">
        <v>13103563804.872198</v>
      </c>
      <c r="AC1504" s="17">
        <v>56441059174.635498</v>
      </c>
      <c r="AD1504" s="17">
        <v>26119625527.424847</v>
      </c>
      <c r="AE1504" s="17">
        <v>90605296333.457397</v>
      </c>
      <c r="AF1504" s="17">
        <v>2.1912367048232415</v>
      </c>
      <c r="AG1504" s="17">
        <v>72353560</v>
      </c>
      <c r="AH1504" s="14"/>
      <c r="AI1504" s="16"/>
      <c r="AJ1504" s="22">
        <f t="shared" si="165"/>
        <v>448559490240.43274</v>
      </c>
      <c r="AK1504" s="1">
        <f t="shared" si="160"/>
        <v>82.541769250536163</v>
      </c>
      <c r="AL1504" s="1">
        <f t="shared" si="164"/>
        <v>367364006951.01685</v>
      </c>
    </row>
    <row r="1505" spans="1:38">
      <c r="A1505" s="16" t="s">
        <v>79</v>
      </c>
      <c r="B1505" t="s">
        <v>143</v>
      </c>
      <c r="C1505">
        <v>30</v>
      </c>
      <c r="D1505">
        <v>40</v>
      </c>
      <c r="E1505" s="14"/>
      <c r="F1505" s="1">
        <v>0</v>
      </c>
      <c r="G1505" s="14">
        <v>1984</v>
      </c>
      <c r="H1505" s="3">
        <v>166874815.89749122</v>
      </c>
      <c r="I1505" s="3">
        <v>280000000</v>
      </c>
      <c r="J1505" s="3">
        <v>0</v>
      </c>
      <c r="K1505" s="3">
        <v>19200266999.006271</v>
      </c>
      <c r="L1505" s="3">
        <v>0</v>
      </c>
      <c r="M1505" s="4">
        <v>11911169995.18964</v>
      </c>
      <c r="N1505" s="4">
        <v>514707260</v>
      </c>
      <c r="O1505" s="4">
        <v>0</v>
      </c>
      <c r="P1505" s="4">
        <v>94829830144</v>
      </c>
      <c r="Q1505" s="4">
        <v>0</v>
      </c>
      <c r="R1505" s="4">
        <v>7272039000</v>
      </c>
      <c r="S1505" s="12">
        <v>29101000000</v>
      </c>
      <c r="T1505" s="12">
        <v>-15915000000</v>
      </c>
      <c r="U1505" s="1">
        <f t="shared" si="161"/>
        <v>26919180814.903763</v>
      </c>
      <c r="V1505" s="1">
        <f t="shared" si="162"/>
        <v>107255707399.18964</v>
      </c>
      <c r="W1505" s="1">
        <f t="shared" si="163"/>
        <v>-80336526584.285873</v>
      </c>
      <c r="X1505" s="1">
        <v>24</v>
      </c>
      <c r="Y1505" s="13">
        <v>175632163244.41626</v>
      </c>
      <c r="Z1505" s="17">
        <v>5016.3752818133898</v>
      </c>
      <c r="AA1505" s="17">
        <v>1.4275813367190295</v>
      </c>
      <c r="AB1505" s="17">
        <v>16219642977.648491</v>
      </c>
      <c r="AC1505" s="17">
        <v>60068602651.973122</v>
      </c>
      <c r="AD1505" s="17">
        <v>31509005828.618996</v>
      </c>
      <c r="AE1505" s="17">
        <v>110786195625.74263</v>
      </c>
      <c r="AF1505" s="17">
        <v>2.1290536884461617</v>
      </c>
      <c r="AG1505" s="17">
        <v>73910521.600000009</v>
      </c>
      <c r="AH1505" s="14"/>
      <c r="AI1505" s="16"/>
      <c r="AJ1505" s="22">
        <f t="shared" si="165"/>
        <v>464617417956.50836</v>
      </c>
      <c r="AK1505" s="1">
        <f t="shared" si="160"/>
        <v>83.01930817834085</v>
      </c>
      <c r="AL1505" s="1">
        <f t="shared" si="164"/>
        <v>384280891372.22247</v>
      </c>
    </row>
    <row r="1506" spans="1:38">
      <c r="A1506" s="16" t="s">
        <v>79</v>
      </c>
      <c r="B1506" t="s">
        <v>143</v>
      </c>
      <c r="C1506">
        <v>30</v>
      </c>
      <c r="D1506">
        <v>40</v>
      </c>
      <c r="E1506" s="14"/>
      <c r="F1506" s="1">
        <v>0</v>
      </c>
      <c r="G1506" s="14">
        <v>1985</v>
      </c>
      <c r="H1506" s="3">
        <v>397297746.74394202</v>
      </c>
      <c r="I1506" s="3">
        <v>436000000</v>
      </c>
      <c r="J1506" s="3">
        <v>0</v>
      </c>
      <c r="K1506" s="3">
        <v>20356287781.476974</v>
      </c>
      <c r="L1506" s="3">
        <v>0</v>
      </c>
      <c r="M1506" s="4">
        <v>11086743218.336786</v>
      </c>
      <c r="N1506" s="4">
        <v>574373980</v>
      </c>
      <c r="O1506" s="4">
        <v>0</v>
      </c>
      <c r="P1506" s="4">
        <v>96867303424</v>
      </c>
      <c r="Q1506" s="4">
        <v>0</v>
      </c>
      <c r="R1506" s="4">
        <v>4906396000</v>
      </c>
      <c r="S1506" s="12">
        <v>26758000000</v>
      </c>
      <c r="T1506" s="12">
        <v>-18359000000</v>
      </c>
      <c r="U1506" s="1">
        <f t="shared" si="161"/>
        <v>26095981528.220917</v>
      </c>
      <c r="V1506" s="1">
        <f t="shared" si="162"/>
        <v>108528420622.33679</v>
      </c>
      <c r="W1506" s="1">
        <f t="shared" si="163"/>
        <v>-82432439094.115875</v>
      </c>
      <c r="X1506" s="1">
        <v>25</v>
      </c>
      <c r="Y1506" s="13">
        <v>184473097296.04077</v>
      </c>
      <c r="Z1506" s="17">
        <v>5040.4587585690015</v>
      </c>
      <c r="AA1506" s="17">
        <v>0.48009718975623628</v>
      </c>
      <c r="AB1506" s="17">
        <v>17026020970.383957</v>
      </c>
      <c r="AC1506" s="17">
        <v>64785387026.304131</v>
      </c>
      <c r="AD1506" s="17">
        <v>35221080420.31266</v>
      </c>
      <c r="AE1506" s="17">
        <v>119014832670.81255</v>
      </c>
      <c r="AF1506" s="17">
        <v>2.0813778607729865</v>
      </c>
      <c r="AG1506" s="17">
        <v>75465000</v>
      </c>
      <c r="AH1506" s="14"/>
      <c r="AI1506" s="3"/>
      <c r="AJ1506" s="22">
        <f t="shared" si="165"/>
        <v>486836723801.1756</v>
      </c>
      <c r="AK1506" s="1">
        <f t="shared" si="160"/>
        <v>84.058447936084903</v>
      </c>
      <c r="AL1506" s="1">
        <f t="shared" si="164"/>
        <v>404404284707.05969</v>
      </c>
    </row>
    <row r="1507" spans="1:38">
      <c r="A1507" s="16" t="s">
        <v>79</v>
      </c>
      <c r="B1507" t="s">
        <v>143</v>
      </c>
      <c r="C1507">
        <v>30</v>
      </c>
      <c r="D1507">
        <v>40</v>
      </c>
      <c r="E1507" s="14"/>
      <c r="F1507" s="1">
        <v>0</v>
      </c>
      <c r="G1507" s="14">
        <v>1986</v>
      </c>
      <c r="H1507" s="3">
        <v>754143060.00846577</v>
      </c>
      <c r="I1507" s="3">
        <v>721000000</v>
      </c>
      <c r="J1507" s="3">
        <v>0</v>
      </c>
      <c r="K1507" s="3">
        <v>19869764588.117599</v>
      </c>
      <c r="L1507" s="3">
        <v>0</v>
      </c>
      <c r="M1507" s="4">
        <v>10706875125.581213</v>
      </c>
      <c r="N1507" s="4">
        <v>1043892100</v>
      </c>
      <c r="O1507" s="4">
        <v>0</v>
      </c>
      <c r="P1507" s="4">
        <v>100891418624</v>
      </c>
      <c r="Q1507" s="4">
        <v>0</v>
      </c>
      <c r="R1507" s="4">
        <v>5669819000</v>
      </c>
      <c r="S1507" s="12">
        <v>21803000000</v>
      </c>
      <c r="T1507" s="12">
        <v>-16784000000</v>
      </c>
      <c r="U1507" s="1">
        <f t="shared" si="161"/>
        <v>27014726648.126064</v>
      </c>
      <c r="V1507" s="1">
        <f t="shared" si="162"/>
        <v>112642185849.58121</v>
      </c>
      <c r="W1507" s="1">
        <f t="shared" si="163"/>
        <v>-85627459201.455139</v>
      </c>
      <c r="X1507" s="1">
        <v>26</v>
      </c>
      <c r="Y1507" s="13">
        <v>129440191340.19701</v>
      </c>
      <c r="Z1507" s="17">
        <v>4753.5206855614088</v>
      </c>
      <c r="AA1507" s="17">
        <v>-5.6926975648751181</v>
      </c>
      <c r="AB1507" s="17">
        <v>11781966040.523554</v>
      </c>
      <c r="AC1507" s="17">
        <v>57141805377.081932</v>
      </c>
      <c r="AD1507" s="17">
        <v>25195669537.027012</v>
      </c>
      <c r="AE1507" s="17">
        <v>88605563375.836273</v>
      </c>
      <c r="AF1507" s="17">
        <v>2.0349621324704135</v>
      </c>
      <c r="AG1507" s="17">
        <v>77016416</v>
      </c>
      <c r="AH1507" s="14"/>
      <c r="AI1507" s="16"/>
      <c r="AJ1507" s="22">
        <f t="shared" si="165"/>
        <v>503493524896.72729</v>
      </c>
      <c r="AK1507" s="1">
        <f t="shared" si="160"/>
        <v>86.025109923699844</v>
      </c>
      <c r="AL1507" s="1">
        <f t="shared" si="164"/>
        <v>417866065695.27216</v>
      </c>
    </row>
    <row r="1508" spans="1:38">
      <c r="A1508" s="16" t="s">
        <v>79</v>
      </c>
      <c r="B1508" t="s">
        <v>143</v>
      </c>
      <c r="C1508">
        <v>30</v>
      </c>
      <c r="D1508">
        <v>40</v>
      </c>
      <c r="E1508" s="14"/>
      <c r="F1508" s="1">
        <v>0</v>
      </c>
      <c r="G1508" s="14">
        <v>1987</v>
      </c>
      <c r="H1508" s="3">
        <v>727837254.3388294</v>
      </c>
      <c r="I1508" s="3">
        <v>833000000</v>
      </c>
      <c r="J1508" s="3">
        <v>0</v>
      </c>
      <c r="K1508" s="3">
        <v>24700509564.161301</v>
      </c>
      <c r="L1508" s="3">
        <v>0</v>
      </c>
      <c r="M1508" s="4">
        <v>12902269015.055553</v>
      </c>
      <c r="N1508" s="4">
        <v>985853820</v>
      </c>
      <c r="O1508" s="4">
        <v>0</v>
      </c>
      <c r="P1508" s="4">
        <v>109471522816</v>
      </c>
      <c r="Q1508" s="4">
        <v>0</v>
      </c>
      <c r="R1508" s="4">
        <v>12464080000</v>
      </c>
      <c r="S1508" s="12">
        <v>27599000000</v>
      </c>
      <c r="T1508" s="12">
        <v>-18813000000</v>
      </c>
      <c r="U1508" s="1">
        <f t="shared" si="161"/>
        <v>38725426818.50013</v>
      </c>
      <c r="V1508" s="1">
        <f t="shared" si="162"/>
        <v>123359645651.05556</v>
      </c>
      <c r="W1508" s="1">
        <f t="shared" si="163"/>
        <v>-84634218832.55542</v>
      </c>
      <c r="X1508" s="1">
        <v>27</v>
      </c>
      <c r="Y1508" s="13">
        <v>140263673924.0307</v>
      </c>
      <c r="Z1508" s="17">
        <v>4746.2528478379745</v>
      </c>
      <c r="AA1508" s="17">
        <v>-0.15289378555792155</v>
      </c>
      <c r="AB1508" s="17">
        <v>12331643688.877443</v>
      </c>
      <c r="AC1508" s="17">
        <v>57071811631.962959</v>
      </c>
      <c r="AD1508" s="17">
        <v>25879297343.021408</v>
      </c>
      <c r="AE1508" s="17">
        <v>92343320271.283112</v>
      </c>
      <c r="AF1508" s="17">
        <v>1.9917489003476709</v>
      </c>
      <c r="AG1508" s="17">
        <v>78565768.000000015</v>
      </c>
      <c r="AH1508" s="14"/>
      <c r="AI1508" s="16"/>
      <c r="AJ1508" s="22">
        <f t="shared" si="165"/>
        <v>518797682537.5293</v>
      </c>
      <c r="AK1508" s="1">
        <f t="shared" si="160"/>
        <v>87.727374196924899</v>
      </c>
      <c r="AL1508" s="1">
        <f t="shared" si="164"/>
        <v>434163463704.97388</v>
      </c>
    </row>
    <row r="1509" spans="1:38">
      <c r="A1509" s="16" t="s">
        <v>79</v>
      </c>
      <c r="B1509" t="s">
        <v>143</v>
      </c>
      <c r="C1509">
        <v>30</v>
      </c>
      <c r="D1509">
        <v>40</v>
      </c>
      <c r="E1509" s="14"/>
      <c r="F1509" s="1">
        <v>0</v>
      </c>
      <c r="G1509" s="14">
        <v>1988</v>
      </c>
      <c r="H1509" s="3">
        <v>824213612.31743336</v>
      </c>
      <c r="I1509" s="3">
        <v>825000000</v>
      </c>
      <c r="J1509" s="3">
        <v>0</v>
      </c>
      <c r="K1509" s="3">
        <v>26416237351.179123</v>
      </c>
      <c r="L1509" s="3">
        <v>0</v>
      </c>
      <c r="M1509" s="4">
        <v>20101976602.680355</v>
      </c>
      <c r="N1509" s="4">
        <v>1662173300</v>
      </c>
      <c r="O1509" s="4">
        <v>0</v>
      </c>
      <c r="P1509" s="4">
        <v>99215736832</v>
      </c>
      <c r="Q1509" s="4">
        <v>0</v>
      </c>
      <c r="R1509" s="4">
        <v>5278685000</v>
      </c>
      <c r="S1509" s="12">
        <v>30692000000</v>
      </c>
      <c r="T1509" s="12">
        <v>-28081000000</v>
      </c>
      <c r="U1509" s="1">
        <f t="shared" si="161"/>
        <v>33344135963.496555</v>
      </c>
      <c r="V1509" s="1">
        <f t="shared" si="162"/>
        <v>120979886734.68036</v>
      </c>
      <c r="W1509" s="1">
        <f t="shared" si="163"/>
        <v>-87635750771.183807</v>
      </c>
      <c r="X1509" s="1">
        <v>28</v>
      </c>
      <c r="Y1509" s="13">
        <v>183144276294.08984</v>
      </c>
      <c r="Z1509" s="17">
        <v>4712.4030857410653</v>
      </c>
      <c r="AA1509" s="17">
        <v>-0.71318918696731259</v>
      </c>
      <c r="AB1509" s="17">
        <v>15409576152.332827</v>
      </c>
      <c r="AC1509" s="17">
        <v>60370855053.42704</v>
      </c>
      <c r="AD1509" s="17">
        <v>33922733894.809303</v>
      </c>
      <c r="AE1509" s="17">
        <v>123869980852.00795</v>
      </c>
      <c r="AF1509" s="17">
        <v>1.9534908149206789</v>
      </c>
      <c r="AG1509" s="17">
        <v>80115632</v>
      </c>
      <c r="AH1509" s="14"/>
      <c r="AI1509" s="16"/>
      <c r="AJ1509" s="22">
        <f t="shared" si="165"/>
        <v>544886968675.9046</v>
      </c>
      <c r="AK1509" s="1">
        <f t="shared" si="160"/>
        <v>90.00287293802127</v>
      </c>
      <c r="AL1509" s="1">
        <f t="shared" si="164"/>
        <v>457251217904.72083</v>
      </c>
    </row>
    <row r="1510" spans="1:38">
      <c r="A1510" s="16" t="s">
        <v>79</v>
      </c>
      <c r="B1510" t="s">
        <v>143</v>
      </c>
      <c r="C1510">
        <v>30</v>
      </c>
      <c r="D1510">
        <v>40</v>
      </c>
      <c r="E1510" s="14"/>
      <c r="F1510" s="1">
        <v>0</v>
      </c>
      <c r="G1510" s="14">
        <v>1989</v>
      </c>
      <c r="H1510" s="3">
        <v>932162714.26507306</v>
      </c>
      <c r="I1510" s="3">
        <v>1100000000</v>
      </c>
      <c r="J1510" s="3">
        <v>0</v>
      </c>
      <c r="K1510" s="3">
        <v>27469298454.999924</v>
      </c>
      <c r="L1510" s="3">
        <v>0</v>
      </c>
      <c r="M1510" s="4">
        <v>22008487930.962418</v>
      </c>
      <c r="N1510" s="4">
        <v>3055326300</v>
      </c>
      <c r="O1510" s="4">
        <v>0</v>
      </c>
      <c r="P1510" s="4">
        <v>93840629760</v>
      </c>
      <c r="Q1510" s="4">
        <v>0</v>
      </c>
      <c r="R1510" s="4">
        <v>6329104000</v>
      </c>
      <c r="S1510" s="12">
        <v>35171000000</v>
      </c>
      <c r="T1510" s="12">
        <v>-34766000000</v>
      </c>
      <c r="U1510" s="1">
        <f t="shared" si="161"/>
        <v>35830565169.264999</v>
      </c>
      <c r="V1510" s="1">
        <f t="shared" si="162"/>
        <v>118904443990.96242</v>
      </c>
      <c r="W1510" s="1">
        <f t="shared" si="163"/>
        <v>-83073878821.697418</v>
      </c>
      <c r="X1510" s="1">
        <v>29</v>
      </c>
      <c r="Y1510" s="13">
        <v>222977042346.50153</v>
      </c>
      <c r="Z1510" s="17">
        <v>4816.8880249743561</v>
      </c>
      <c r="AA1510" s="17">
        <v>2.2172326376205973</v>
      </c>
      <c r="AB1510" s="17">
        <v>18436993825.364079</v>
      </c>
      <c r="AC1510" s="17">
        <v>63842881698.158211</v>
      </c>
      <c r="AD1510" s="17">
        <v>38460188386.840775</v>
      </c>
      <c r="AE1510" s="17">
        <v>153527141513.18387</v>
      </c>
      <c r="AF1510" s="17">
        <v>1.9195469352430667</v>
      </c>
      <c r="AG1510" s="17">
        <v>81668344.000000015</v>
      </c>
      <c r="AH1510" s="14"/>
      <c r="AI1510" s="16"/>
      <c r="AJ1510" s="22">
        <f t="shared" si="165"/>
        <v>574146579936.86206</v>
      </c>
      <c r="AK1510" s="1">
        <f t="shared" si="160"/>
        <v>92.169945719934901</v>
      </c>
      <c r="AL1510" s="1">
        <f t="shared" si="164"/>
        <v>491072701115.16467</v>
      </c>
    </row>
    <row r="1511" spans="1:38">
      <c r="A1511" s="16" t="s">
        <v>79</v>
      </c>
      <c r="B1511" t="s">
        <v>143</v>
      </c>
      <c r="C1511">
        <v>30</v>
      </c>
      <c r="D1511">
        <v>40</v>
      </c>
      <c r="E1511" s="14"/>
      <c r="F1511" s="1">
        <v>0</v>
      </c>
      <c r="G1511" s="14">
        <v>1990</v>
      </c>
      <c r="H1511" s="3">
        <v>1132924647.0941298</v>
      </c>
      <c r="I1511" s="3">
        <v>946000000</v>
      </c>
      <c r="J1511" s="3">
        <v>0</v>
      </c>
      <c r="K1511" s="3">
        <v>35945059593.915939</v>
      </c>
      <c r="L1511" s="3">
        <v>0</v>
      </c>
      <c r="M1511" s="4">
        <v>25950632315.286438</v>
      </c>
      <c r="N1511" s="4">
        <v>5970205100</v>
      </c>
      <c r="O1511" s="4">
        <v>0</v>
      </c>
      <c r="P1511" s="4">
        <v>109021697726</v>
      </c>
      <c r="Q1511" s="4">
        <v>0</v>
      </c>
      <c r="R1511" s="4">
        <v>9862896000</v>
      </c>
      <c r="S1511" s="12">
        <v>40711000000</v>
      </c>
      <c r="T1511" s="12">
        <v>-41592000000</v>
      </c>
      <c r="U1511" s="1">
        <f t="shared" si="161"/>
        <v>47886880241.010071</v>
      </c>
      <c r="V1511" s="1">
        <f t="shared" si="162"/>
        <v>140942535141.28644</v>
      </c>
      <c r="W1511" s="1">
        <f t="shared" si="163"/>
        <v>-93055654900.276367</v>
      </c>
      <c r="X1511" s="1">
        <v>30</v>
      </c>
      <c r="Y1511" s="13">
        <v>262709785592.71109</v>
      </c>
      <c r="Z1511" s="17">
        <v>4966.3006750390996</v>
      </c>
      <c r="AA1511" s="17">
        <v>3.1018501839792663</v>
      </c>
      <c r="AB1511" s="17">
        <v>22025624425.857704</v>
      </c>
      <c r="AC1511" s="17">
        <v>72221591847.313736</v>
      </c>
      <c r="AD1511" s="17">
        <v>46971982798.850502</v>
      </c>
      <c r="AE1511" s="17">
        <v>182790758997.77414</v>
      </c>
      <c r="AF1511" s="17">
        <v>1.8893338567998117</v>
      </c>
      <c r="AG1511" s="17">
        <v>83226000</v>
      </c>
      <c r="AH1511" s="14"/>
      <c r="AI1511" s="16"/>
      <c r="AJ1511" s="22">
        <f t="shared" si="165"/>
        <v>609819769227.91626</v>
      </c>
      <c r="AK1511" s="1">
        <f t="shared" si="160"/>
        <v>94.120944997213314</v>
      </c>
      <c r="AL1511" s="1">
        <f t="shared" si="164"/>
        <v>516764114327.63989</v>
      </c>
    </row>
    <row r="1512" spans="1:38">
      <c r="A1512" s="16" t="s">
        <v>79</v>
      </c>
      <c r="B1512" t="s">
        <v>143</v>
      </c>
      <c r="C1512">
        <v>30</v>
      </c>
      <c r="D1512">
        <v>40</v>
      </c>
      <c r="E1512" s="14"/>
      <c r="F1512" s="1">
        <v>0</v>
      </c>
      <c r="G1512" s="14">
        <v>1991</v>
      </c>
      <c r="H1512" s="3">
        <v>1305355854.5098941</v>
      </c>
      <c r="I1512" s="3">
        <v>1431000000</v>
      </c>
      <c r="J1512" s="3">
        <v>0</v>
      </c>
      <c r="K1512" s="3">
        <v>36766149773.359299</v>
      </c>
      <c r="L1512" s="3">
        <v>0</v>
      </c>
      <c r="M1512" s="4">
        <v>31947833177.012653</v>
      </c>
      <c r="N1512" s="4">
        <v>17691010375.52475</v>
      </c>
      <c r="O1512" s="4">
        <v>0</v>
      </c>
      <c r="P1512" s="4">
        <v>119312037820</v>
      </c>
      <c r="Q1512" s="4">
        <v>0</v>
      </c>
      <c r="R1512" s="4">
        <v>17725520000</v>
      </c>
      <c r="S1512" s="12">
        <v>42687000000</v>
      </c>
      <c r="T1512" s="12">
        <v>-49966000000</v>
      </c>
      <c r="U1512" s="1">
        <f t="shared" si="161"/>
        <v>57228025627.869194</v>
      </c>
      <c r="V1512" s="1">
        <f t="shared" si="162"/>
        <v>168950881372.53741</v>
      </c>
      <c r="W1512" s="1">
        <f t="shared" si="163"/>
        <v>-111722855744.66821</v>
      </c>
      <c r="X1512" s="1">
        <v>31</v>
      </c>
      <c r="Y1512" s="13">
        <v>314453895611.75214</v>
      </c>
      <c r="Z1512" s="17">
        <v>5080.327233748546</v>
      </c>
      <c r="AA1512" s="17">
        <v>2.2960059442745973</v>
      </c>
      <c r="AB1512" s="17">
        <v>28545792909.359974</v>
      </c>
      <c r="AC1512" s="17">
        <v>80161169675.812073</v>
      </c>
      <c r="AD1512" s="17">
        <v>58654858768.679298</v>
      </c>
      <c r="AE1512" s="17">
        <v>221693412149.77771</v>
      </c>
      <c r="AF1512" s="17">
        <v>1.8655015443711291</v>
      </c>
      <c r="AG1512" s="17">
        <v>84793154.512665406</v>
      </c>
      <c r="AH1512" s="14"/>
      <c r="AI1512" s="16"/>
      <c r="AJ1512" s="22">
        <f t="shared" si="165"/>
        <v>652649007091.72864</v>
      </c>
      <c r="AK1512" s="1">
        <f t="shared" si="160"/>
        <v>95.498315964464666</v>
      </c>
      <c r="AL1512" s="1">
        <f t="shared" si="164"/>
        <v>540926151347.06042</v>
      </c>
    </row>
    <row r="1513" spans="1:38">
      <c r="A1513" s="16" t="s">
        <v>79</v>
      </c>
      <c r="B1513" t="s">
        <v>143</v>
      </c>
      <c r="C1513">
        <v>30</v>
      </c>
      <c r="D1513">
        <v>40</v>
      </c>
      <c r="E1513" s="14"/>
      <c r="F1513" s="1">
        <v>0</v>
      </c>
      <c r="G1513" s="14">
        <v>1992</v>
      </c>
      <c r="H1513" s="3">
        <v>1943331230.6024439</v>
      </c>
      <c r="I1513" s="3">
        <v>1711000000</v>
      </c>
      <c r="J1513" s="3">
        <v>0</v>
      </c>
      <c r="K1513" s="3">
        <v>30567149773.359299</v>
      </c>
      <c r="L1513" s="3">
        <v>0</v>
      </c>
      <c r="M1513" s="4">
        <v>37318918029.94532</v>
      </c>
      <c r="N1513" s="4">
        <v>25613408727.688442</v>
      </c>
      <c r="O1513" s="4">
        <v>0</v>
      </c>
      <c r="P1513" s="4">
        <v>119435753545</v>
      </c>
      <c r="Q1513" s="4">
        <v>0</v>
      </c>
      <c r="R1513" s="4">
        <v>18941960000</v>
      </c>
      <c r="S1513" s="12">
        <v>46196000000</v>
      </c>
      <c r="T1513" s="12">
        <v>-62130000000</v>
      </c>
      <c r="U1513" s="1">
        <f t="shared" si="161"/>
        <v>53163441003.961746</v>
      </c>
      <c r="V1513" s="1">
        <f t="shared" si="162"/>
        <v>182368080302.63376</v>
      </c>
      <c r="W1513" s="1">
        <f t="shared" si="163"/>
        <v>-129204639298.67201</v>
      </c>
      <c r="X1513" s="1">
        <v>32</v>
      </c>
      <c r="Y1513" s="13">
        <v>363609268789.41638</v>
      </c>
      <c r="Z1513" s="17">
        <v>5168.604437611205</v>
      </c>
      <c r="AA1513" s="17">
        <v>1.7376283022919097</v>
      </c>
      <c r="AB1513" s="17">
        <v>36108305557.710182</v>
      </c>
      <c r="AC1513" s="17">
        <v>88849770026.827316</v>
      </c>
      <c r="AD1513" s="17">
        <v>71260947248.271027</v>
      </c>
      <c r="AE1513" s="17">
        <v>261113602051.61646</v>
      </c>
      <c r="AF1513" s="17">
        <v>1.8416692319422956</v>
      </c>
      <c r="AG1513" s="17">
        <v>86369232.474690706</v>
      </c>
      <c r="AH1513" s="14"/>
      <c r="AI1513" s="16"/>
      <c r="AJ1513" s="22">
        <f t="shared" si="165"/>
        <v>696305982485.21973</v>
      </c>
      <c r="AK1513" s="1">
        <f t="shared" si="160"/>
        <v>95.269987547023646</v>
      </c>
      <c r="AL1513" s="1">
        <f t="shared" si="164"/>
        <v>567101343186.54773</v>
      </c>
    </row>
    <row r="1514" spans="1:38">
      <c r="A1514" s="16" t="s">
        <v>79</v>
      </c>
      <c r="B1514" t="s">
        <v>143</v>
      </c>
      <c r="C1514">
        <v>30</v>
      </c>
      <c r="D1514">
        <v>40</v>
      </c>
      <c r="E1514" s="14"/>
      <c r="F1514" s="1">
        <v>0</v>
      </c>
      <c r="G1514" s="14">
        <v>1993</v>
      </c>
      <c r="H1514" s="3">
        <v>1808758106.6238697</v>
      </c>
      <c r="I1514" s="3">
        <v>1786000000</v>
      </c>
      <c r="J1514" s="3">
        <v>0</v>
      </c>
      <c r="K1514" s="3">
        <v>34279149773.359299</v>
      </c>
      <c r="L1514" s="3">
        <v>0</v>
      </c>
      <c r="M1514" s="4">
        <v>42411667998.12368</v>
      </c>
      <c r="N1514" s="4">
        <v>48451375262.674736</v>
      </c>
      <c r="O1514" s="4">
        <v>0</v>
      </c>
      <c r="P1514" s="4">
        <v>132416278372</v>
      </c>
      <c r="Q1514" s="4">
        <v>0</v>
      </c>
      <c r="R1514" s="4">
        <v>25109610000</v>
      </c>
      <c r="S1514" s="12">
        <v>51885000000</v>
      </c>
      <c r="T1514" s="12">
        <v>-65366000000</v>
      </c>
      <c r="U1514" s="1">
        <f t="shared" si="161"/>
        <v>62983517879.98317</v>
      </c>
      <c r="V1514" s="1">
        <f t="shared" si="162"/>
        <v>223279321632.7984</v>
      </c>
      <c r="W1514" s="1">
        <f t="shared" si="163"/>
        <v>-160295803752.81525</v>
      </c>
      <c r="X1514" s="1">
        <v>33</v>
      </c>
      <c r="Y1514" s="13">
        <v>403195508733.86603</v>
      </c>
      <c r="Z1514" s="17">
        <v>5174.4952864503966</v>
      </c>
      <c r="AA1514" s="17">
        <v>0.11397368303762789</v>
      </c>
      <c r="AB1514" s="17">
        <v>44474490033.321999</v>
      </c>
      <c r="AC1514" s="17">
        <v>86603651766.73024</v>
      </c>
      <c r="AD1514" s="17">
        <v>74842528833.821625</v>
      </c>
      <c r="AE1514" s="17">
        <v>289887506539.08539</v>
      </c>
      <c r="AF1514" s="17">
        <v>1.8178369195134503</v>
      </c>
      <c r="AG1514" s="17">
        <v>87953641.626134694</v>
      </c>
      <c r="AH1514" s="14"/>
      <c r="AI1514" s="16"/>
      <c r="AJ1514" s="22">
        <f t="shared" ref="AJ1514:AJ1531" si="166">+IF(ISNUMBER((AJ1513*0.96*AK1514/AK1513)+AD1514),(AJ1513*0.96*AK1514/AK1513)+AD1514,"")</f>
        <v>752126330901.44104</v>
      </c>
      <c r="AK1514" s="1">
        <f t="shared" si="160"/>
        <v>96.528473430729051</v>
      </c>
      <c r="AL1514" s="1">
        <f t="shared" si="164"/>
        <v>591830527148.62573</v>
      </c>
    </row>
    <row r="1515" spans="1:38">
      <c r="A1515" s="16" t="s">
        <v>79</v>
      </c>
      <c r="B1515" t="s">
        <v>143</v>
      </c>
      <c r="C1515">
        <v>30</v>
      </c>
      <c r="D1515">
        <v>40</v>
      </c>
      <c r="E1515" s="14"/>
      <c r="F1515" s="1">
        <v>0</v>
      </c>
      <c r="G1515" s="14">
        <v>1994</v>
      </c>
      <c r="H1515" s="3">
        <v>2438707073.5918899</v>
      </c>
      <c r="I1515" s="3">
        <v>1878000000</v>
      </c>
      <c r="J1515" s="3">
        <v>0</v>
      </c>
      <c r="K1515" s="3">
        <v>38891209773.359299</v>
      </c>
      <c r="L1515" s="3">
        <v>0</v>
      </c>
      <c r="M1515" s="4">
        <v>33366632326.51638</v>
      </c>
      <c r="N1515" s="4">
        <v>30318753804.421089</v>
      </c>
      <c r="O1515" s="4">
        <v>0</v>
      </c>
      <c r="P1515" s="4">
        <v>141193751846</v>
      </c>
      <c r="Q1515" s="4">
        <v>0</v>
      </c>
      <c r="R1515" s="4">
        <v>6278238000</v>
      </c>
      <c r="S1515" s="12">
        <v>60882200000</v>
      </c>
      <c r="T1515" s="12">
        <v>-79346000000</v>
      </c>
      <c r="U1515" s="1">
        <f t="shared" si="161"/>
        <v>49486154846.951187</v>
      </c>
      <c r="V1515" s="1">
        <f t="shared" si="162"/>
        <v>204879137976.93747</v>
      </c>
      <c r="W1515" s="1">
        <f t="shared" si="163"/>
        <v>-155392983129.98627</v>
      </c>
      <c r="X1515" s="1">
        <v>34</v>
      </c>
      <c r="Y1515" s="13">
        <v>421725049057.94427</v>
      </c>
      <c r="Z1515" s="17">
        <v>5309.0829665988058</v>
      </c>
      <c r="AA1515" s="17">
        <v>2.600981790452721</v>
      </c>
      <c r="AB1515" s="17">
        <v>48638835587.417152</v>
      </c>
      <c r="AC1515" s="17">
        <v>93870477018.507202</v>
      </c>
      <c r="AD1515" s="17">
        <v>81437981795.143204</v>
      </c>
      <c r="AE1515" s="17">
        <v>301066462888.22357</v>
      </c>
      <c r="AF1515" s="17">
        <v>1.7940046070847593</v>
      </c>
      <c r="AG1515" s="17">
        <v>89545772.760532394</v>
      </c>
      <c r="AH1515" s="14"/>
      <c r="AI1515" s="16"/>
      <c r="AJ1515" s="22">
        <f t="shared" si="166"/>
        <v>814009167777.82251</v>
      </c>
      <c r="AK1515" s="1">
        <f t="shared" si="160"/>
        <v>97.936199009134512</v>
      </c>
      <c r="AL1515" s="1">
        <f t="shared" si="164"/>
        <v>658616184647.83618</v>
      </c>
    </row>
    <row r="1516" spans="1:38">
      <c r="A1516" s="16" t="s">
        <v>79</v>
      </c>
      <c r="B1516" t="s">
        <v>143</v>
      </c>
      <c r="C1516">
        <v>30</v>
      </c>
      <c r="D1516">
        <v>40</v>
      </c>
      <c r="E1516" s="14"/>
      <c r="F1516" s="1">
        <v>0</v>
      </c>
      <c r="G1516" s="14">
        <v>1995</v>
      </c>
      <c r="H1516" s="3">
        <v>3079359358.7492094</v>
      </c>
      <c r="I1516" s="3">
        <v>2297000000</v>
      </c>
      <c r="J1516" s="3">
        <v>0</v>
      </c>
      <c r="K1516" s="3">
        <v>46510799773.359291</v>
      </c>
      <c r="L1516" s="3">
        <v>0</v>
      </c>
      <c r="M1516" s="4">
        <v>40987389267.402016</v>
      </c>
      <c r="N1516" s="4">
        <v>24183635092.219967</v>
      </c>
      <c r="O1516" s="4">
        <v>0</v>
      </c>
      <c r="P1516" s="4">
        <v>166048350626</v>
      </c>
      <c r="Q1516" s="4">
        <v>0</v>
      </c>
      <c r="R1516" s="4">
        <v>16846810000.000002</v>
      </c>
      <c r="S1516" s="12">
        <v>79541600000</v>
      </c>
      <c r="T1516" s="12">
        <v>-72453000000</v>
      </c>
      <c r="U1516" s="1">
        <f t="shared" si="161"/>
        <v>68733969132.108505</v>
      </c>
      <c r="V1516" s="1">
        <f t="shared" si="162"/>
        <v>231219374985.62198</v>
      </c>
      <c r="W1516" s="1">
        <f t="shared" si="163"/>
        <v>-162485405853.51349</v>
      </c>
      <c r="X1516" s="1">
        <v>35</v>
      </c>
      <c r="Y1516" s="13">
        <v>286698251724.02063</v>
      </c>
      <c r="Z1516" s="17">
        <v>4891.6041327807616</v>
      </c>
      <c r="AA1516" s="17">
        <v>-7.8634829488358235</v>
      </c>
      <c r="AB1516" s="17">
        <v>29906373113.636135</v>
      </c>
      <c r="AC1516" s="17">
        <v>66645394405.055313</v>
      </c>
      <c r="AD1516" s="17">
        <v>46220549125.416443</v>
      </c>
      <c r="AE1516" s="17">
        <v>191918700923.59048</v>
      </c>
      <c r="AF1516" s="17">
        <v>1.7701722946560652</v>
      </c>
      <c r="AG1516" s="17">
        <v>91145000</v>
      </c>
      <c r="AH1516" s="14"/>
      <c r="AI1516" s="16"/>
      <c r="AJ1516" s="22">
        <f t="shared" si="166"/>
        <v>838560349230.86499</v>
      </c>
      <c r="AK1516" s="1">
        <f t="shared" si="160"/>
        <v>99.301129184739438</v>
      </c>
      <c r="AL1516" s="1">
        <f t="shared" si="164"/>
        <v>676074943377.35156</v>
      </c>
    </row>
    <row r="1517" spans="1:38">
      <c r="A1517" s="16" t="s">
        <v>79</v>
      </c>
      <c r="B1517" t="s">
        <v>143</v>
      </c>
      <c r="C1517">
        <v>30</v>
      </c>
      <c r="D1517">
        <v>40</v>
      </c>
      <c r="E1517" s="14"/>
      <c r="F1517" s="1">
        <v>0</v>
      </c>
      <c r="G1517" s="14">
        <v>1996</v>
      </c>
      <c r="H1517" s="3">
        <v>3088402015.866488</v>
      </c>
      <c r="I1517" s="3">
        <v>2634000000</v>
      </c>
      <c r="J1517" s="3">
        <v>0</v>
      </c>
      <c r="K1517" s="3">
        <v>52813999773.359291</v>
      </c>
      <c r="L1517" s="3">
        <v>0</v>
      </c>
      <c r="M1517" s="4">
        <v>55542610185.163971</v>
      </c>
      <c r="N1517" s="4">
        <v>30354284530.198658</v>
      </c>
      <c r="O1517" s="4">
        <v>0</v>
      </c>
      <c r="P1517" s="4">
        <v>159046572326</v>
      </c>
      <c r="Q1517" s="4">
        <v>0</v>
      </c>
      <c r="R1517" s="4">
        <v>19432720000</v>
      </c>
      <c r="S1517" s="12">
        <v>95999700000</v>
      </c>
      <c r="T1517" s="12">
        <v>-89468700000</v>
      </c>
      <c r="U1517" s="1">
        <f t="shared" si="161"/>
        <v>77969121789.225769</v>
      </c>
      <c r="V1517" s="1">
        <f t="shared" si="162"/>
        <v>244943467041.36261</v>
      </c>
      <c r="W1517" s="1">
        <f t="shared" si="163"/>
        <v>-166974345252.13684</v>
      </c>
      <c r="X1517" s="1">
        <v>36</v>
      </c>
      <c r="Y1517" s="13">
        <v>332908981435.71918</v>
      </c>
      <c r="Z1517" s="17">
        <v>5063.8125578395666</v>
      </c>
      <c r="AA1517" s="17">
        <v>3.5204898103826707</v>
      </c>
      <c r="AB1517" s="17">
        <v>32069088955.100914</v>
      </c>
      <c r="AC1517" s="17">
        <v>77571528766.098618</v>
      </c>
      <c r="AD1517" s="17">
        <v>59357415640.536285</v>
      </c>
      <c r="AE1517" s="17">
        <v>216629793349.383</v>
      </c>
      <c r="AF1517" s="17">
        <v>1.552159364339305</v>
      </c>
      <c r="AG1517" s="17">
        <v>92570752</v>
      </c>
      <c r="AH1517" s="14"/>
      <c r="AI1517" s="16"/>
      <c r="AJ1517" s="22">
        <f t="shared" si="166"/>
        <v>863815603979.98596</v>
      </c>
      <c r="AK1517" s="1">
        <f t="shared" si="160"/>
        <v>99.232082895215257</v>
      </c>
      <c r="AL1517" s="1">
        <f t="shared" si="164"/>
        <v>696841258727.84912</v>
      </c>
    </row>
    <row r="1518" spans="1:38">
      <c r="A1518" s="16" t="s">
        <v>79</v>
      </c>
      <c r="B1518" t="s">
        <v>143</v>
      </c>
      <c r="C1518">
        <v>30</v>
      </c>
      <c r="D1518">
        <v>40</v>
      </c>
      <c r="E1518" s="14"/>
      <c r="F1518" s="1">
        <v>0</v>
      </c>
      <c r="G1518" s="14">
        <v>1997</v>
      </c>
      <c r="H1518" s="3">
        <v>4139844350.039968</v>
      </c>
      <c r="I1518" s="3">
        <v>3374000000</v>
      </c>
      <c r="J1518" s="3">
        <v>0</v>
      </c>
      <c r="K1518" s="3">
        <v>44990199773.359283</v>
      </c>
      <c r="L1518" s="3">
        <v>0</v>
      </c>
      <c r="M1518" s="4">
        <v>70019987880.218857</v>
      </c>
      <c r="N1518" s="4">
        <v>48790985619.420937</v>
      </c>
      <c r="O1518" s="4">
        <v>0</v>
      </c>
      <c r="P1518" s="4">
        <v>152253008219</v>
      </c>
      <c r="Q1518" s="4">
        <v>0</v>
      </c>
      <c r="R1518" s="4">
        <v>28797470000</v>
      </c>
      <c r="S1518" s="12">
        <v>110431000000</v>
      </c>
      <c r="T1518" s="12">
        <v>-109808000000</v>
      </c>
      <c r="U1518" s="1">
        <f t="shared" si="161"/>
        <v>81301514123.399261</v>
      </c>
      <c r="V1518" s="1">
        <f t="shared" si="162"/>
        <v>271063981718.6398</v>
      </c>
      <c r="W1518" s="1">
        <f t="shared" si="163"/>
        <v>-189762467595.24054</v>
      </c>
      <c r="X1518" s="1">
        <v>37</v>
      </c>
      <c r="Y1518" s="13">
        <v>401480129436.30127</v>
      </c>
      <c r="Z1518" s="17">
        <v>5328.881114001867</v>
      </c>
      <c r="AA1518" s="17">
        <v>5.2345649278019408</v>
      </c>
      <c r="AB1518" s="17">
        <v>39732556939.060097</v>
      </c>
      <c r="AC1518" s="17">
        <v>93889852769.896072</v>
      </c>
      <c r="AD1518" s="17">
        <v>78233718782.36171</v>
      </c>
      <c r="AE1518" s="17">
        <v>257887782379.57858</v>
      </c>
      <c r="AF1518" s="17">
        <v>1.453715097983904</v>
      </c>
      <c r="AG1518" s="17">
        <v>93926296</v>
      </c>
      <c r="AH1518" s="14"/>
      <c r="AI1518" s="16"/>
      <c r="AJ1518" s="22">
        <f t="shared" si="166"/>
        <v>906765490908.99817</v>
      </c>
      <c r="AK1518" s="1">
        <f t="shared" si="160"/>
        <v>99.144584400425103</v>
      </c>
      <c r="AL1518" s="1">
        <f t="shared" si="164"/>
        <v>717003023313.75757</v>
      </c>
    </row>
    <row r="1519" spans="1:38">
      <c r="A1519" s="16" t="s">
        <v>79</v>
      </c>
      <c r="B1519" t="s">
        <v>143</v>
      </c>
      <c r="C1519">
        <v>30</v>
      </c>
      <c r="D1519">
        <v>40</v>
      </c>
      <c r="E1519" s="14"/>
      <c r="F1519" s="1">
        <v>0</v>
      </c>
      <c r="G1519" s="14">
        <v>1998</v>
      </c>
      <c r="H1519" s="3">
        <v>5546611413.3263264</v>
      </c>
      <c r="I1519" s="3">
        <v>3833000000</v>
      </c>
      <c r="J1519" s="3">
        <v>0</v>
      </c>
      <c r="K1519" s="3">
        <v>43195699773.359283</v>
      </c>
      <c r="L1519" s="3">
        <v>0</v>
      </c>
      <c r="M1519" s="4">
        <v>75463157028.338272</v>
      </c>
      <c r="N1519" s="4">
        <v>31534973767.617596</v>
      </c>
      <c r="O1519" s="4">
        <v>0</v>
      </c>
      <c r="P1519" s="4">
        <v>166600000172</v>
      </c>
      <c r="Q1519" s="4">
        <v>0</v>
      </c>
      <c r="R1519" s="4">
        <v>31799030000</v>
      </c>
      <c r="S1519" s="12">
        <v>117539000000</v>
      </c>
      <c r="T1519" s="12">
        <v>-125373000000</v>
      </c>
      <c r="U1519" s="1">
        <f t="shared" si="161"/>
        <v>84374341186.685608</v>
      </c>
      <c r="V1519" s="1">
        <f t="shared" si="162"/>
        <v>273598130967.95587</v>
      </c>
      <c r="W1519" s="1">
        <f t="shared" si="163"/>
        <v>-189223789781.27026</v>
      </c>
      <c r="X1519" s="1">
        <v>38</v>
      </c>
      <c r="Y1519" s="13">
        <v>421214803220.42297</v>
      </c>
      <c r="Z1519" s="17">
        <v>5512.5925801489675</v>
      </c>
      <c r="AA1519" s="17">
        <v>3.4474679058684785</v>
      </c>
      <c r="AB1519" s="17">
        <v>43778058973.073936</v>
      </c>
      <c r="AC1519" s="17">
        <v>103542767877.49585</v>
      </c>
      <c r="AD1519" s="17">
        <v>88003682076.337784</v>
      </c>
      <c r="AE1519" s="17">
        <v>283860546870.48297</v>
      </c>
      <c r="AF1519" s="17">
        <v>1.400579493997731</v>
      </c>
      <c r="AG1519" s="17">
        <v>95251064</v>
      </c>
      <c r="AH1519" s="14"/>
      <c r="AI1519" s="16"/>
      <c r="AJ1519" s="22">
        <f t="shared" si="166"/>
        <v>952357079258.75476</v>
      </c>
      <c r="AK1519" s="1">
        <f t="shared" si="160"/>
        <v>98.44510423531996</v>
      </c>
      <c r="AL1519" s="1">
        <f t="shared" si="164"/>
        <v>763133289477.4845</v>
      </c>
    </row>
    <row r="1520" spans="1:38">
      <c r="A1520" s="16" t="s">
        <v>79</v>
      </c>
      <c r="B1520" t="s">
        <v>143</v>
      </c>
      <c r="C1520">
        <v>30</v>
      </c>
      <c r="D1520">
        <v>40</v>
      </c>
      <c r="E1520" s="14"/>
      <c r="F1520" s="1">
        <v>0</v>
      </c>
      <c r="G1520" s="14">
        <v>1999</v>
      </c>
      <c r="H1520" s="3">
        <v>7367499812.0952902</v>
      </c>
      <c r="I1520" s="3">
        <v>3664000000</v>
      </c>
      <c r="J1520" s="3">
        <v>0</v>
      </c>
      <c r="K1520" s="3">
        <v>47689000000</v>
      </c>
      <c r="L1520" s="3">
        <v>0</v>
      </c>
      <c r="M1520" s="4">
        <v>94863944696.567398</v>
      </c>
      <c r="N1520" s="4">
        <v>59893130233.576576</v>
      </c>
      <c r="O1520" s="4">
        <v>0</v>
      </c>
      <c r="P1520" s="4">
        <v>179686114897</v>
      </c>
      <c r="Q1520" s="4">
        <v>0</v>
      </c>
      <c r="R1520" s="4">
        <v>31782190000</v>
      </c>
      <c r="S1520" s="12">
        <v>136362000000</v>
      </c>
      <c r="T1520" s="12">
        <v>-141975000000</v>
      </c>
      <c r="U1520" s="1">
        <f t="shared" si="161"/>
        <v>90502689812.095291</v>
      </c>
      <c r="V1520" s="1">
        <f t="shared" si="162"/>
        <v>334443189827.14398</v>
      </c>
      <c r="W1520" s="1">
        <f t="shared" si="163"/>
        <v>-243940500015.04871</v>
      </c>
      <c r="X1520" s="1">
        <v>39</v>
      </c>
      <c r="Y1520" s="13">
        <v>481202434426.85052</v>
      </c>
      <c r="Z1520" s="17">
        <v>5647.0559773921987</v>
      </c>
      <c r="AA1520" s="17">
        <v>2.4392043360403051</v>
      </c>
      <c r="AB1520" s="17">
        <v>52974647976.549393</v>
      </c>
      <c r="AC1520" s="17">
        <v>111524523499.2988</v>
      </c>
      <c r="AD1520" s="17">
        <v>101857839349.55273</v>
      </c>
      <c r="AE1520" s="17">
        <v>322595055860.27313</v>
      </c>
      <c r="AF1520" s="17">
        <v>1.3901964065931107</v>
      </c>
      <c r="AG1520" s="17">
        <v>96584488</v>
      </c>
      <c r="AH1520" s="14"/>
      <c r="AI1520" s="16"/>
      <c r="AJ1520" s="22">
        <f t="shared" si="166"/>
        <v>1017583251270.4332</v>
      </c>
      <c r="AK1520" s="1">
        <f t="shared" si="160"/>
        <v>98.602594366932408</v>
      </c>
      <c r="AL1520" s="1">
        <f t="shared" si="164"/>
        <v>773642751255.38452</v>
      </c>
    </row>
    <row r="1521" spans="1:38">
      <c r="A1521" s="16" t="s">
        <v>79</v>
      </c>
      <c r="B1521" t="s">
        <v>143</v>
      </c>
      <c r="C1521">
        <v>30</v>
      </c>
      <c r="D1521">
        <v>40</v>
      </c>
      <c r="E1521" s="14"/>
      <c r="F1521" s="1">
        <v>0</v>
      </c>
      <c r="G1521" s="14">
        <v>2000</v>
      </c>
      <c r="H1521" s="3">
        <v>7568551332.7093468</v>
      </c>
      <c r="I1521" s="3">
        <v>1836000000</v>
      </c>
      <c r="J1521" s="3">
        <v>0</v>
      </c>
      <c r="K1521" s="3">
        <v>53969000000</v>
      </c>
      <c r="L1521" s="3">
        <v>0</v>
      </c>
      <c r="M1521" s="4">
        <v>111549281058.76202</v>
      </c>
      <c r="N1521" s="4">
        <v>47290677137.86338</v>
      </c>
      <c r="O1521" s="4">
        <v>0</v>
      </c>
      <c r="P1521" s="4">
        <v>166578351726</v>
      </c>
      <c r="Q1521" s="4">
        <v>0</v>
      </c>
      <c r="R1521" s="4">
        <v>35508840000</v>
      </c>
      <c r="S1521" s="12">
        <v>166121000000</v>
      </c>
      <c r="T1521" s="12">
        <v>-174458000000</v>
      </c>
      <c r="U1521" s="1">
        <f t="shared" si="161"/>
        <v>98882391332.709351</v>
      </c>
      <c r="V1521" s="1">
        <f t="shared" si="162"/>
        <v>325418309922.62537</v>
      </c>
      <c r="W1521" s="1">
        <f t="shared" si="163"/>
        <v>-226535918589.91602</v>
      </c>
      <c r="X1521" s="1">
        <v>40</v>
      </c>
      <c r="Y1521" s="13">
        <v>581426421971.45312</v>
      </c>
      <c r="Z1521" s="17">
        <v>5934.9817484785854</v>
      </c>
      <c r="AA1521" s="17">
        <v>5.0986880994112482</v>
      </c>
      <c r="AB1521" s="17">
        <v>64789210091.303482</v>
      </c>
      <c r="AC1521" s="17">
        <v>124191098684.3333</v>
      </c>
      <c r="AD1521" s="17">
        <v>124191098684.3333</v>
      </c>
      <c r="AE1521" s="17">
        <v>389456914610.52057</v>
      </c>
      <c r="AF1521" s="17">
        <v>1.4202331083855755</v>
      </c>
      <c r="AG1521" s="17">
        <v>97966000</v>
      </c>
      <c r="AH1521" s="14"/>
      <c r="AI1521" s="16"/>
      <c r="AJ1521" s="22">
        <f t="shared" si="166"/>
        <v>1114915457907.9121</v>
      </c>
      <c r="AK1521" s="1">
        <f t="shared" si="160"/>
        <v>100</v>
      </c>
      <c r="AL1521" s="1">
        <f t="shared" si="164"/>
        <v>888379539317.99609</v>
      </c>
    </row>
    <row r="1522" spans="1:38">
      <c r="A1522" s="16" t="s">
        <v>79</v>
      </c>
      <c r="B1522" t="s">
        <v>143</v>
      </c>
      <c r="C1522">
        <v>30</v>
      </c>
      <c r="D1522">
        <v>40</v>
      </c>
      <c r="E1522" s="14"/>
      <c r="F1522" s="1">
        <v>0</v>
      </c>
      <c r="G1522" s="14">
        <v>2001</v>
      </c>
      <c r="H1522" s="11">
        <v>12077500000</v>
      </c>
      <c r="I1522" s="11">
        <v>0</v>
      </c>
      <c r="J1522" s="11">
        <v>2828000000</v>
      </c>
      <c r="K1522" s="11">
        <v>50547400000</v>
      </c>
      <c r="L1522" s="11">
        <v>0</v>
      </c>
      <c r="M1522" s="12">
        <v>140359000000</v>
      </c>
      <c r="N1522" s="12">
        <v>54939600000</v>
      </c>
      <c r="O1522" s="12">
        <v>83160700000</v>
      </c>
      <c r="P1522" s="12">
        <v>77289500000</v>
      </c>
      <c r="Q1522" s="12">
        <v>0</v>
      </c>
      <c r="R1522" s="12">
        <v>44740700000</v>
      </c>
      <c r="S1522" s="12">
        <v>158780000000</v>
      </c>
      <c r="T1522" s="12">
        <v>-168396000000</v>
      </c>
      <c r="U1522" s="1">
        <f t="shared" si="161"/>
        <v>110193600000</v>
      </c>
      <c r="V1522" s="1">
        <f t="shared" si="162"/>
        <v>355748800000</v>
      </c>
      <c r="W1522" s="1">
        <f t="shared" si="163"/>
        <v>-245555200000</v>
      </c>
      <c r="X1522" s="1">
        <v>41</v>
      </c>
      <c r="Y1522" s="13">
        <v>622092637151.15723</v>
      </c>
      <c r="Z1522" s="17">
        <v>5864.1247142578513</v>
      </c>
      <c r="AA1522" s="17">
        <v>-1.1938879886008067</v>
      </c>
      <c r="AB1522" s="17">
        <v>73148687998.719513</v>
      </c>
      <c r="AC1522" s="17">
        <v>117189586481.37845</v>
      </c>
      <c r="AD1522" s="17">
        <v>124375442704.61589</v>
      </c>
      <c r="AE1522" s="17">
        <v>432963812343.11743</v>
      </c>
      <c r="AF1522" s="17">
        <v>1.0439645255173358</v>
      </c>
      <c r="AG1522" s="17">
        <v>98994087.383595794</v>
      </c>
      <c r="AH1522" s="14"/>
      <c r="AI1522" s="16"/>
      <c r="AJ1522" s="22">
        <f t="shared" si="166"/>
        <v>1205563329872.4377</v>
      </c>
      <c r="AK1522" s="1">
        <f t="shared" si="160"/>
        <v>101.01549624038886</v>
      </c>
      <c r="AL1522" s="1">
        <f t="shared" si="164"/>
        <v>960008129872.43774</v>
      </c>
    </row>
    <row r="1523" spans="1:38">
      <c r="A1523" s="16" t="s">
        <v>79</v>
      </c>
      <c r="B1523" t="s">
        <v>143</v>
      </c>
      <c r="C1523">
        <v>30</v>
      </c>
      <c r="D1523">
        <v>40</v>
      </c>
      <c r="E1523" s="14"/>
      <c r="F1523" s="1">
        <v>0</v>
      </c>
      <c r="G1523" s="14">
        <v>2002</v>
      </c>
      <c r="H1523" s="11">
        <v>12868700000</v>
      </c>
      <c r="I1523" s="11">
        <v>0</v>
      </c>
      <c r="J1523" s="11">
        <v>2023000000</v>
      </c>
      <c r="K1523" s="11">
        <v>46618000000</v>
      </c>
      <c r="L1523" s="11">
        <v>0</v>
      </c>
      <c r="M1523" s="12">
        <v>163990000000</v>
      </c>
      <c r="N1523" s="12">
        <v>44563500000</v>
      </c>
      <c r="O1523" s="12">
        <v>82571500000</v>
      </c>
      <c r="P1523" s="12">
        <v>74691400000</v>
      </c>
      <c r="Q1523" s="12">
        <v>0</v>
      </c>
      <c r="R1523" s="12">
        <v>50594400000</v>
      </c>
      <c r="S1523" s="12">
        <v>161046000000</v>
      </c>
      <c r="T1523" s="12">
        <v>-168679000000</v>
      </c>
      <c r="U1523" s="1">
        <f t="shared" si="161"/>
        <v>112104100000</v>
      </c>
      <c r="V1523" s="1">
        <f t="shared" si="162"/>
        <v>365816400000</v>
      </c>
      <c r="W1523" s="1">
        <f t="shared" si="163"/>
        <v>-253712300000</v>
      </c>
      <c r="X1523" s="1">
        <v>42</v>
      </c>
      <c r="Y1523" s="13">
        <v>649075575301.6814</v>
      </c>
      <c r="Z1523" s="17">
        <v>5852.9899385091503</v>
      </c>
      <c r="AA1523" s="17">
        <v>-0.1898795863196483</v>
      </c>
      <c r="AB1523" s="17">
        <v>78693693578.403671</v>
      </c>
      <c r="AC1523" s="17">
        <v>116441425615.07925</v>
      </c>
      <c r="AD1523" s="17">
        <v>124890387852.00037</v>
      </c>
      <c r="AE1523" s="17">
        <v>448064652570.18274</v>
      </c>
      <c r="AF1523" s="17">
        <v>1.0133463442018347</v>
      </c>
      <c r="AG1523" s="17">
        <v>100002340.26808199</v>
      </c>
      <c r="AH1523" s="14"/>
      <c r="AI1523" s="16"/>
      <c r="AJ1523" s="22">
        <f t="shared" si="166"/>
        <v>1288615783175.585</v>
      </c>
      <c r="AK1523" s="1">
        <f t="shared" si="160"/>
        <v>101.57275940986959</v>
      </c>
      <c r="AL1523" s="1">
        <f t="shared" si="164"/>
        <v>1034903483175.585</v>
      </c>
    </row>
    <row r="1524" spans="1:38">
      <c r="A1524" s="16" t="s">
        <v>79</v>
      </c>
      <c r="B1524" t="s">
        <v>143</v>
      </c>
      <c r="C1524">
        <v>30</v>
      </c>
      <c r="D1524">
        <v>40</v>
      </c>
      <c r="E1524" s="14"/>
      <c r="F1524" s="1">
        <v>0</v>
      </c>
      <c r="G1524" s="14">
        <v>2003</v>
      </c>
      <c r="H1524" s="11">
        <v>16587000000</v>
      </c>
      <c r="I1524" s="11">
        <v>0</v>
      </c>
      <c r="J1524" s="11">
        <v>2472000000</v>
      </c>
      <c r="K1524" s="11">
        <v>41451300000</v>
      </c>
      <c r="L1524" s="11">
        <v>0</v>
      </c>
      <c r="M1524" s="12">
        <v>180580000000</v>
      </c>
      <c r="N1524" s="12">
        <v>56515900000</v>
      </c>
      <c r="O1524" s="12">
        <v>87215000000</v>
      </c>
      <c r="P1524" s="12">
        <v>71023300000</v>
      </c>
      <c r="Q1524" s="12">
        <v>0</v>
      </c>
      <c r="R1524" s="12">
        <v>58955600000</v>
      </c>
      <c r="S1524" s="12">
        <v>164766000000</v>
      </c>
      <c r="T1524" s="12">
        <v>-170546000000</v>
      </c>
      <c r="U1524" s="1">
        <f t="shared" si="161"/>
        <v>119465900000</v>
      </c>
      <c r="V1524" s="1">
        <f t="shared" si="162"/>
        <v>395334200000</v>
      </c>
      <c r="W1524" s="1">
        <f t="shared" si="163"/>
        <v>-275868300000</v>
      </c>
      <c r="X1524" s="1">
        <v>43</v>
      </c>
      <c r="Y1524" s="13">
        <v>700324664926.97156</v>
      </c>
      <c r="Z1524" s="17">
        <v>5872.2856562524721</v>
      </c>
      <c r="AA1524" s="17">
        <v>0.32967283296298433</v>
      </c>
      <c r="AB1524" s="17">
        <v>82847718663.501862</v>
      </c>
      <c r="AC1524" s="17">
        <v>116871131620.98654</v>
      </c>
      <c r="AD1524" s="17">
        <v>132625271914.66612</v>
      </c>
      <c r="AE1524" s="17">
        <v>467397831756.95905</v>
      </c>
      <c r="AF1524" s="17">
        <v>1.0133463442029338</v>
      </c>
      <c r="AG1524" s="17">
        <v>101020862.18889201</v>
      </c>
      <c r="AH1524" s="14"/>
      <c r="AI1524" s="16"/>
      <c r="AJ1524" s="22">
        <f t="shared" si="166"/>
        <v>1387768203374.5251</v>
      </c>
      <c r="AK1524" s="1">
        <f t="shared" si="160"/>
        <v>103.05658717500951</v>
      </c>
      <c r="AL1524" s="1">
        <f t="shared" si="164"/>
        <v>1111899903374.5251</v>
      </c>
    </row>
    <row r="1525" spans="1:38">
      <c r="A1525" s="16" t="s">
        <v>79</v>
      </c>
      <c r="B1525" t="s">
        <v>143</v>
      </c>
      <c r="C1525">
        <v>30</v>
      </c>
      <c r="D1525">
        <v>40</v>
      </c>
      <c r="E1525" s="14"/>
      <c r="F1525" s="1">
        <v>0</v>
      </c>
      <c r="G1525" s="14">
        <v>2004</v>
      </c>
      <c r="H1525" s="11">
        <v>21672600000</v>
      </c>
      <c r="I1525" s="11">
        <v>0</v>
      </c>
      <c r="J1525" s="11">
        <v>2204000000</v>
      </c>
      <c r="K1525" s="11">
        <v>49052600000</v>
      </c>
      <c r="L1525" s="11">
        <v>0</v>
      </c>
      <c r="M1525" s="12">
        <v>204396000000</v>
      </c>
      <c r="N1525" s="12">
        <v>73966600000</v>
      </c>
      <c r="O1525" s="12">
        <v>96117800000</v>
      </c>
      <c r="P1525" s="12">
        <v>66759900000</v>
      </c>
      <c r="Q1525" s="12">
        <v>0</v>
      </c>
      <c r="R1525" s="12">
        <v>64140700000</v>
      </c>
      <c r="S1525" s="12">
        <v>187999000000</v>
      </c>
      <c r="T1525" s="12">
        <v>-196810000000</v>
      </c>
      <c r="U1525" s="1">
        <f t="shared" si="161"/>
        <v>137069900000</v>
      </c>
      <c r="V1525" s="1">
        <f t="shared" si="162"/>
        <v>441240300000</v>
      </c>
      <c r="W1525" s="1">
        <f t="shared" si="163"/>
        <v>-304170400000</v>
      </c>
      <c r="X1525" s="1">
        <v>44</v>
      </c>
      <c r="Y1525" s="13">
        <v>759777472170.45361</v>
      </c>
      <c r="Z1525" s="17">
        <v>6048.7092052044791</v>
      </c>
      <c r="AA1525" s="17">
        <v>3.0043420786957569</v>
      </c>
      <c r="AB1525" s="17">
        <v>81596553520.755524</v>
      </c>
      <c r="AC1525" s="17">
        <v>126232132781.85609</v>
      </c>
      <c r="AD1525" s="17">
        <v>149655941664.63785</v>
      </c>
      <c r="AE1525" s="17">
        <v>502713862601.20667</v>
      </c>
      <c r="AF1525" s="17">
        <v>1.0133463442019006</v>
      </c>
      <c r="AG1525" s="17">
        <v>102049757.735962</v>
      </c>
      <c r="AH1525" s="14"/>
      <c r="AI1525" s="16"/>
      <c r="AJ1525" s="22">
        <f t="shared" si="166"/>
        <v>1529578780106.4514</v>
      </c>
      <c r="AK1525" s="1">
        <f t="shared" si="160"/>
        <v>106.74373455408495</v>
      </c>
      <c r="AL1525" s="1">
        <f t="shared" si="164"/>
        <v>1225408380106.4514</v>
      </c>
    </row>
    <row r="1526" spans="1:38">
      <c r="A1526" s="16" t="s">
        <v>79</v>
      </c>
      <c r="B1526" t="s">
        <v>143</v>
      </c>
      <c r="C1526">
        <v>30</v>
      </c>
      <c r="D1526">
        <v>40</v>
      </c>
      <c r="E1526" s="14"/>
      <c r="F1526" s="1">
        <v>0</v>
      </c>
      <c r="G1526" s="14">
        <v>2005</v>
      </c>
      <c r="H1526" s="11">
        <v>29641000000</v>
      </c>
      <c r="I1526" s="11">
        <v>0</v>
      </c>
      <c r="J1526" s="11">
        <v>5880000000</v>
      </c>
      <c r="K1526" s="11">
        <v>55200200000</v>
      </c>
      <c r="L1526" s="11">
        <v>0</v>
      </c>
      <c r="M1526" s="12">
        <v>226740000000</v>
      </c>
      <c r="N1526" s="12">
        <v>106555000000</v>
      </c>
      <c r="O1526" s="12">
        <v>101429000000</v>
      </c>
      <c r="P1526" s="12">
        <v>65003500000</v>
      </c>
      <c r="Q1526" s="12">
        <v>0</v>
      </c>
      <c r="R1526" s="12">
        <v>74054100000</v>
      </c>
      <c r="S1526" s="12">
        <v>214233000000</v>
      </c>
      <c r="T1526" s="12">
        <v>-221820000000</v>
      </c>
      <c r="U1526" s="1">
        <f t="shared" si="161"/>
        <v>164775300000</v>
      </c>
      <c r="V1526" s="1">
        <f t="shared" si="162"/>
        <v>499727500000</v>
      </c>
      <c r="W1526" s="1">
        <f t="shared" si="163"/>
        <v>-334952200000</v>
      </c>
      <c r="X1526" s="1">
        <v>45</v>
      </c>
      <c r="Y1526" s="13">
        <v>848947464608.98022</v>
      </c>
      <c r="Z1526" s="17">
        <v>6179.656785816881</v>
      </c>
      <c r="AA1526" s="17">
        <v>2.1648847079593736</v>
      </c>
      <c r="AB1526" s="17">
        <v>91454016993.038193</v>
      </c>
      <c r="AC1526" s="17">
        <v>134375983263.90811</v>
      </c>
      <c r="AD1526" s="17">
        <v>169742827355.06009</v>
      </c>
      <c r="AE1526" s="17">
        <v>563602759227.49072</v>
      </c>
      <c r="AF1526" s="17">
        <v>1.0133463442020325</v>
      </c>
      <c r="AG1526" s="17">
        <v>103089132.564478</v>
      </c>
      <c r="AH1526" s="14"/>
      <c r="AI1526" s="16"/>
      <c r="AJ1526" s="22">
        <f t="shared" si="166"/>
        <v>1710955839351.312</v>
      </c>
      <c r="AK1526" s="1">
        <f t="shared" si="160"/>
        <v>112.03713046110384</v>
      </c>
      <c r="AL1526" s="1">
        <f t="shared" si="164"/>
        <v>1376003639351.312</v>
      </c>
    </row>
    <row r="1527" spans="1:38">
      <c r="A1527" s="16" t="s">
        <v>79</v>
      </c>
      <c r="B1527" t="s">
        <v>143</v>
      </c>
      <c r="C1527">
        <v>30</v>
      </c>
      <c r="D1527">
        <v>40</v>
      </c>
      <c r="E1527" s="14"/>
      <c r="F1527" s="1">
        <v>0</v>
      </c>
      <c r="G1527" s="14">
        <v>2006</v>
      </c>
      <c r="H1527" s="11">
        <v>36446500000</v>
      </c>
      <c r="I1527" s="11">
        <v>0</v>
      </c>
      <c r="J1527" s="11">
        <v>10291000000</v>
      </c>
      <c r="K1527" s="11">
        <v>62945200000</v>
      </c>
      <c r="L1527" s="11">
        <v>0</v>
      </c>
      <c r="M1527" s="12">
        <v>246520000000</v>
      </c>
      <c r="N1527" s="12">
        <v>128015000000</v>
      </c>
      <c r="O1527" s="12">
        <v>100223000000</v>
      </c>
      <c r="P1527" s="12">
        <v>60474900000</v>
      </c>
      <c r="Q1527" s="12">
        <v>0</v>
      </c>
      <c r="R1527" s="12">
        <v>76270500000</v>
      </c>
      <c r="S1527" s="12">
        <v>249925000000</v>
      </c>
      <c r="T1527" s="12">
        <v>-256058000000</v>
      </c>
      <c r="U1527" s="1">
        <f t="shared" si="161"/>
        <v>185953200000</v>
      </c>
      <c r="V1527" s="1">
        <f t="shared" si="162"/>
        <v>535232900000</v>
      </c>
      <c r="W1527" s="1">
        <f t="shared" si="163"/>
        <v>-349279700000</v>
      </c>
      <c r="X1527" s="1">
        <v>46</v>
      </c>
      <c r="Y1527" s="11">
        <v>952276430546.77332</v>
      </c>
      <c r="Z1527" s="16">
        <v>6427.3271491732994</v>
      </c>
      <c r="AA1527" s="16">
        <v>4.0078336377006281</v>
      </c>
      <c r="AB1527" s="16">
        <v>98845477793.053467</v>
      </c>
      <c r="AC1527" s="14">
        <v>149054081681.96756</v>
      </c>
      <c r="AD1527" s="14">
        <v>199001943954.41672</v>
      </c>
      <c r="AE1527" s="16">
        <v>616083199157.76648</v>
      </c>
      <c r="AF1527" s="16">
        <v>1.0923128250862635</v>
      </c>
      <c r="AG1527" s="16">
        <v>104221360.86059</v>
      </c>
      <c r="AH1527" s="14"/>
      <c r="AI1527" s="16"/>
      <c r="AJ1527" s="22">
        <f t="shared" si="166"/>
        <v>1916360993758.1228</v>
      </c>
      <c r="AK1527" s="1">
        <f t="shared" si="160"/>
        <v>117.14211113150616</v>
      </c>
      <c r="AL1527" s="1">
        <f t="shared" si="164"/>
        <v>1567081293758.1228</v>
      </c>
    </row>
    <row r="1528" spans="1:38">
      <c r="A1528" s="16" t="s">
        <v>79</v>
      </c>
      <c r="B1528" t="s">
        <v>143</v>
      </c>
      <c r="C1528">
        <v>30</v>
      </c>
      <c r="D1528">
        <v>40</v>
      </c>
      <c r="E1528" s="14"/>
      <c r="F1528" s="1">
        <v>0</v>
      </c>
      <c r="G1528" s="14">
        <v>2007</v>
      </c>
      <c r="H1528" s="11">
        <v>44702800000</v>
      </c>
      <c r="I1528" s="11">
        <v>0</v>
      </c>
      <c r="J1528" s="11">
        <v>12490000000</v>
      </c>
      <c r="K1528" s="11">
        <v>82522000000</v>
      </c>
      <c r="L1528" s="11">
        <v>0</v>
      </c>
      <c r="M1528" s="12">
        <v>273831000000</v>
      </c>
      <c r="N1528" s="12">
        <v>154445000000</v>
      </c>
      <c r="O1528" s="12">
        <v>116266000000</v>
      </c>
      <c r="P1528" s="12">
        <v>69725400000</v>
      </c>
      <c r="Q1528" s="12">
        <v>0</v>
      </c>
      <c r="R1528" s="12">
        <v>87109200000</v>
      </c>
      <c r="S1528" s="12">
        <v>271875000000</v>
      </c>
      <c r="T1528" s="12">
        <v>-281949000000</v>
      </c>
      <c r="U1528" s="1">
        <f t="shared" si="161"/>
        <v>226824000000</v>
      </c>
      <c r="V1528" s="1">
        <f t="shared" si="162"/>
        <v>614267400000</v>
      </c>
      <c r="W1528" s="1">
        <f t="shared" si="163"/>
        <v>-387443400000</v>
      </c>
      <c r="X1528" s="1">
        <v>47</v>
      </c>
      <c r="Y1528" s="11">
        <v>1035929522496.4788</v>
      </c>
      <c r="Z1528" s="16">
        <v>6570.1048722845917</v>
      </c>
      <c r="AA1528" s="16">
        <v>2.2214167693277602</v>
      </c>
      <c r="AB1528" s="16">
        <v>107887165775.0278</v>
      </c>
      <c r="AC1528" s="14">
        <v>159402968219.90497</v>
      </c>
      <c r="AD1528" s="14">
        <v>218963749820.19464</v>
      </c>
      <c r="AE1528" s="16">
        <v>669461412242.69299</v>
      </c>
      <c r="AF1528" s="16">
        <v>1.011125627760324</v>
      </c>
      <c r="AG1528" s="16">
        <v>105280515.41767301</v>
      </c>
      <c r="AH1528" s="14"/>
      <c r="AI1528" s="16"/>
      <c r="AJ1528" s="22">
        <f t="shared" si="166"/>
        <v>2102449917784.0239</v>
      </c>
      <c r="AK1528" s="1">
        <f t="shared" si="160"/>
        <v>119.92974940575135</v>
      </c>
      <c r="AL1528" s="1">
        <f t="shared" si="164"/>
        <v>1715006517784.0239</v>
      </c>
    </row>
    <row r="1529" spans="1:38">
      <c r="A1529" s="16" t="s">
        <v>79</v>
      </c>
      <c r="B1529" t="s">
        <v>143</v>
      </c>
      <c r="C1529">
        <v>30</v>
      </c>
      <c r="D1529">
        <v>40</v>
      </c>
      <c r="E1529" s="14"/>
      <c r="F1529" s="1">
        <v>0</v>
      </c>
      <c r="G1529" s="14">
        <v>2008</v>
      </c>
      <c r="H1529" s="11">
        <v>45860000000</v>
      </c>
      <c r="I1529" s="11">
        <v>0</v>
      </c>
      <c r="J1529" s="11">
        <v>13267600000</v>
      </c>
      <c r="K1529" s="11">
        <v>89666900000</v>
      </c>
      <c r="L1529" s="11">
        <v>0</v>
      </c>
      <c r="M1529" s="12">
        <v>297001000000</v>
      </c>
      <c r="N1529" s="12">
        <v>148697000000</v>
      </c>
      <c r="O1529" s="12">
        <v>118430000000</v>
      </c>
      <c r="P1529" s="12">
        <v>75511200000</v>
      </c>
      <c r="Q1529" s="12">
        <v>0</v>
      </c>
      <c r="R1529" s="12">
        <v>95126100000</v>
      </c>
      <c r="S1529" s="12">
        <v>291343000000</v>
      </c>
      <c r="T1529" s="12">
        <v>-308603000000</v>
      </c>
      <c r="U1529" s="1">
        <f t="shared" si="161"/>
        <v>243920600000</v>
      </c>
      <c r="V1529" s="1">
        <f t="shared" si="162"/>
        <v>639639200000</v>
      </c>
      <c r="W1529" s="1">
        <f t="shared" si="163"/>
        <v>-395718600000</v>
      </c>
      <c r="X1529" s="1">
        <v>48</v>
      </c>
      <c r="Y1529" s="11">
        <v>1096176334977.0808</v>
      </c>
      <c r="Z1529" s="16">
        <v>6601.615152611801</v>
      </c>
      <c r="AA1529" s="16">
        <v>0.47960087304134902</v>
      </c>
      <c r="AB1529" s="16">
        <v>115005755612.22729</v>
      </c>
      <c r="AC1529" s="14">
        <v>166363280151.24979</v>
      </c>
      <c r="AD1529" s="14">
        <v>238499984276.32928</v>
      </c>
      <c r="AE1529" s="16">
        <v>703870038620.3302</v>
      </c>
      <c r="AF1529" s="16">
        <v>1.0111256277604999</v>
      </c>
      <c r="AG1529" s="16">
        <v>106350433.683525</v>
      </c>
      <c r="AH1529" s="14"/>
      <c r="AI1529" s="16"/>
      <c r="AJ1529" s="22">
        <f t="shared" si="166"/>
        <v>2282516035122.7661</v>
      </c>
      <c r="AK1529" s="1">
        <f t="shared" si="160"/>
        <v>121.45470281964839</v>
      </c>
      <c r="AL1529" s="1">
        <f t="shared" si="164"/>
        <v>1886797435122.7661</v>
      </c>
    </row>
    <row r="1530" spans="1:38">
      <c r="A1530" s="16" t="s">
        <v>79</v>
      </c>
      <c r="B1530" t="s">
        <v>143</v>
      </c>
      <c r="C1530">
        <v>30</v>
      </c>
      <c r="D1530">
        <v>40</v>
      </c>
      <c r="E1530" s="14"/>
      <c r="F1530" s="1">
        <v>0</v>
      </c>
      <c r="G1530" s="14">
        <v>2009</v>
      </c>
      <c r="H1530" s="11">
        <v>53458100000</v>
      </c>
      <c r="I1530" s="11">
        <v>0</v>
      </c>
      <c r="J1530" s="11">
        <v>23355300000</v>
      </c>
      <c r="K1530" s="11">
        <v>71309800000</v>
      </c>
      <c r="L1530" s="11">
        <v>0</v>
      </c>
      <c r="M1530" s="12">
        <v>308418000000</v>
      </c>
      <c r="N1530" s="12">
        <v>99334900000</v>
      </c>
      <c r="O1530" s="12">
        <v>101884000000</v>
      </c>
      <c r="P1530" s="12">
        <v>82256500000</v>
      </c>
      <c r="Q1530" s="12">
        <v>0</v>
      </c>
      <c r="R1530" s="12">
        <v>99589200000</v>
      </c>
      <c r="S1530" s="12">
        <v>229783000000</v>
      </c>
      <c r="T1530" s="12">
        <v>-234385000000</v>
      </c>
      <c r="U1530" s="1">
        <f t="shared" si="161"/>
        <v>247712400000</v>
      </c>
      <c r="V1530" s="1">
        <f t="shared" si="162"/>
        <v>591893400000</v>
      </c>
      <c r="W1530" s="1">
        <f t="shared" si="163"/>
        <v>-344181000000</v>
      </c>
      <c r="X1530" s="1">
        <v>49</v>
      </c>
      <c r="Y1530" s="11">
        <v>882786797992.37415</v>
      </c>
      <c r="Z1530" s="16">
        <v>6137.927914339758</v>
      </c>
      <c r="AA1530" s="16">
        <v>-7.0238453401603351</v>
      </c>
      <c r="AB1530" s="16">
        <v>101807906552.53363</v>
      </c>
      <c r="AC1530" s="14">
        <v>149565869774.40286</v>
      </c>
      <c r="AD1530" s="14">
        <v>190807617951.71109</v>
      </c>
      <c r="AE1530" s="16">
        <v>589995756087.90466</v>
      </c>
      <c r="AF1530" s="16">
        <v>1.011125627760346</v>
      </c>
      <c r="AG1530" s="16">
        <v>107431225.04485001</v>
      </c>
      <c r="AH1530" s="14"/>
      <c r="AI1530" s="16"/>
      <c r="AJ1530" s="22">
        <f t="shared" si="166"/>
        <v>2357821356738.1895</v>
      </c>
      <c r="AK1530" s="1">
        <f t="shared" si="160"/>
        <v>120.11325331365218</v>
      </c>
      <c r="AL1530" s="1">
        <f t="shared" si="164"/>
        <v>2013640356738.1895</v>
      </c>
    </row>
    <row r="1531" spans="1:38">
      <c r="A1531" s="16" t="s">
        <v>79</v>
      </c>
      <c r="B1531" t="s">
        <v>143</v>
      </c>
      <c r="C1531">
        <v>30</v>
      </c>
      <c r="D1531">
        <v>40</v>
      </c>
      <c r="E1531" s="14"/>
      <c r="F1531" s="1">
        <v>0</v>
      </c>
      <c r="G1531" s="14">
        <v>2010</v>
      </c>
      <c r="H1531" s="11" t="s">
        <v>70</v>
      </c>
      <c r="I1531" s="11" t="s">
        <v>70</v>
      </c>
      <c r="J1531" s="11" t="s">
        <v>70</v>
      </c>
      <c r="K1531" s="11" t="s">
        <v>70</v>
      </c>
      <c r="L1531" s="11" t="s">
        <v>70</v>
      </c>
      <c r="M1531" s="12" t="s">
        <v>70</v>
      </c>
      <c r="N1531" s="12" t="s">
        <v>70</v>
      </c>
      <c r="O1531" s="12" t="s">
        <v>70</v>
      </c>
      <c r="P1531" s="12" t="s">
        <v>70</v>
      </c>
      <c r="Q1531" s="12" t="s">
        <v>70</v>
      </c>
      <c r="R1531" s="12">
        <v>120264000000</v>
      </c>
      <c r="S1531" s="12">
        <v>298361000000</v>
      </c>
      <c r="T1531" s="12">
        <v>-301482000000</v>
      </c>
      <c r="U1531" s="1" t="str">
        <f t="shared" si="161"/>
        <v/>
      </c>
      <c r="V1531" s="1" t="str">
        <f t="shared" si="162"/>
        <v/>
      </c>
      <c r="W1531" s="1" t="str">
        <f t="shared" si="163"/>
        <v/>
      </c>
      <c r="X1531" s="1">
        <v>50</v>
      </c>
      <c r="Y1531" s="11">
        <v>1039661515602.5669</v>
      </c>
      <c r="Z1531" s="16">
        <v>6410.3842059790413</v>
      </c>
      <c r="AA1531" s="16">
        <v>4.4388968955265256</v>
      </c>
      <c r="AB1531" s="16"/>
      <c r="AC1531" s="14"/>
      <c r="AD1531" s="14"/>
      <c r="AE1531" s="16"/>
      <c r="AF1531" s="16">
        <v>1.0111256277601262</v>
      </c>
      <c r="AG1531" s="16">
        <v>108523000</v>
      </c>
      <c r="AH1531" s="14"/>
      <c r="AI1531" s="16"/>
      <c r="AJ1531" s="22" t="str">
        <f t="shared" si="166"/>
        <v/>
      </c>
      <c r="AK1531" s="1" t="str">
        <f t="shared" si="160"/>
        <v/>
      </c>
      <c r="AL1531" s="1" t="str">
        <f t="shared" si="164"/>
        <v/>
      </c>
    </row>
    <row r="1532" spans="1:38">
      <c r="A1532" t="s">
        <v>10</v>
      </c>
      <c r="B1532" t="s">
        <v>117</v>
      </c>
      <c r="C1532">
        <v>31</v>
      </c>
      <c r="D1532">
        <v>14</v>
      </c>
      <c r="F1532" s="1">
        <v>1</v>
      </c>
      <c r="G1532" s="1">
        <v>1960</v>
      </c>
      <c r="H1532" s="11" t="s">
        <v>70</v>
      </c>
      <c r="I1532" s="11" t="s">
        <v>70</v>
      </c>
      <c r="J1532" s="11" t="s">
        <v>70</v>
      </c>
      <c r="K1532" s="11" t="s">
        <v>70</v>
      </c>
      <c r="L1532" s="11" t="s">
        <v>70</v>
      </c>
      <c r="M1532" s="12" t="s">
        <v>70</v>
      </c>
      <c r="N1532" s="12" t="s">
        <v>70</v>
      </c>
      <c r="O1532" s="12" t="s">
        <v>70</v>
      </c>
      <c r="P1532" s="12" t="s">
        <v>70</v>
      </c>
      <c r="Q1532" s="12" t="s">
        <v>70</v>
      </c>
      <c r="R1532" s="12">
        <v>409630000</v>
      </c>
      <c r="S1532" s="12" t="s">
        <v>70</v>
      </c>
      <c r="T1532" s="12" t="s">
        <v>70</v>
      </c>
      <c r="U1532" s="1" t="str">
        <f t="shared" si="161"/>
        <v/>
      </c>
      <c r="V1532" s="1" t="str">
        <f t="shared" si="162"/>
        <v/>
      </c>
      <c r="W1532" s="1" t="str">
        <f t="shared" si="163"/>
        <v/>
      </c>
      <c r="X1532" s="19">
        <v>0</v>
      </c>
      <c r="Y1532" s="13">
        <v>12276734172.352161</v>
      </c>
      <c r="Z1532">
        <v>8562.9340255939896</v>
      </c>
      <c r="AB1532" s="2">
        <v>1934165996.7362278</v>
      </c>
      <c r="AC1532" s="1"/>
      <c r="AD1532" s="1"/>
      <c r="AE1532" s="2"/>
      <c r="AF1532" s="2">
        <v>1.3591114712136121</v>
      </c>
      <c r="AG1532" s="2">
        <v>11486630</v>
      </c>
      <c r="AH1532" s="1" t="s">
        <v>69</v>
      </c>
      <c r="AK1532" s="1">
        <f t="shared" si="160"/>
        <v>25.465667868601468</v>
      </c>
      <c r="AL1532" s="1" t="str">
        <f t="shared" si="164"/>
        <v/>
      </c>
    </row>
    <row r="1533" spans="1:38">
      <c r="A1533" t="s">
        <v>10</v>
      </c>
      <c r="B1533" t="s">
        <v>117</v>
      </c>
      <c r="C1533">
        <v>31</v>
      </c>
      <c r="D1533">
        <v>14</v>
      </c>
      <c r="F1533" s="1">
        <v>1</v>
      </c>
      <c r="G1533" s="1">
        <v>1961</v>
      </c>
      <c r="H1533" s="11" t="s">
        <v>70</v>
      </c>
      <c r="I1533" s="11" t="s">
        <v>70</v>
      </c>
      <c r="J1533" s="11" t="s">
        <v>70</v>
      </c>
      <c r="K1533" s="11" t="s">
        <v>70</v>
      </c>
      <c r="L1533" s="11" t="s">
        <v>70</v>
      </c>
      <c r="M1533" s="12" t="s">
        <v>70</v>
      </c>
      <c r="N1533" s="12" t="s">
        <v>70</v>
      </c>
      <c r="O1533" s="12" t="s">
        <v>70</v>
      </c>
      <c r="P1533" s="12" t="s">
        <v>70</v>
      </c>
      <c r="Q1533" s="12" t="s">
        <v>70</v>
      </c>
      <c r="R1533" s="12">
        <v>373640000</v>
      </c>
      <c r="S1533" s="12" t="s">
        <v>70</v>
      </c>
      <c r="T1533" s="12" t="s">
        <v>70</v>
      </c>
      <c r="U1533" s="1" t="str">
        <f t="shared" si="161"/>
        <v/>
      </c>
      <c r="V1533" s="1" t="str">
        <f t="shared" si="162"/>
        <v/>
      </c>
      <c r="W1533" s="1" t="str">
        <f t="shared" si="163"/>
        <v/>
      </c>
      <c r="X1533" s="1">
        <v>1</v>
      </c>
      <c r="Y1533" s="13">
        <v>13493833740.123825</v>
      </c>
      <c r="Z1533">
        <v>8475.8099812248438</v>
      </c>
      <c r="AA1533" s="2">
        <v>-1.0174555135977812</v>
      </c>
      <c r="AB1533" s="2">
        <v>2210552503.935153</v>
      </c>
      <c r="AC1533" s="1"/>
      <c r="AD1533" s="1"/>
      <c r="AE1533" s="2"/>
      <c r="AF1533" s="2">
        <v>1.3177777640050712</v>
      </c>
      <c r="AG1533" s="2">
        <v>11639000</v>
      </c>
      <c r="AH1533" s="1" t="s">
        <v>69</v>
      </c>
      <c r="AK1533" s="1">
        <f t="shared" si="160"/>
        <v>25.352407255114517</v>
      </c>
      <c r="AL1533" s="1" t="str">
        <f t="shared" si="164"/>
        <v/>
      </c>
    </row>
    <row r="1534" spans="1:38">
      <c r="A1534" t="s">
        <v>10</v>
      </c>
      <c r="B1534" t="s">
        <v>117</v>
      </c>
      <c r="C1534">
        <v>31</v>
      </c>
      <c r="D1534">
        <v>14</v>
      </c>
      <c r="F1534" s="1">
        <v>1</v>
      </c>
      <c r="G1534" s="1">
        <v>1962</v>
      </c>
      <c r="H1534" s="11" t="s">
        <v>70</v>
      </c>
      <c r="I1534" s="11" t="s">
        <v>70</v>
      </c>
      <c r="J1534" s="11" t="s">
        <v>70</v>
      </c>
      <c r="K1534" s="11" t="s">
        <v>70</v>
      </c>
      <c r="L1534" s="11" t="s">
        <v>70</v>
      </c>
      <c r="M1534" s="12" t="s">
        <v>70</v>
      </c>
      <c r="N1534" s="12" t="s">
        <v>70</v>
      </c>
      <c r="O1534" s="12" t="s">
        <v>70</v>
      </c>
      <c r="P1534" s="12" t="s">
        <v>70</v>
      </c>
      <c r="Q1534" s="12" t="s">
        <v>70</v>
      </c>
      <c r="R1534" s="12">
        <v>361640000</v>
      </c>
      <c r="S1534" s="12" t="s">
        <v>70</v>
      </c>
      <c r="T1534" s="12" t="s">
        <v>70</v>
      </c>
      <c r="U1534" s="1" t="str">
        <f t="shared" si="161"/>
        <v/>
      </c>
      <c r="V1534" s="1" t="str">
        <f t="shared" si="162"/>
        <v/>
      </c>
      <c r="W1534" s="1" t="str">
        <f t="shared" si="163"/>
        <v/>
      </c>
      <c r="X1534" s="1">
        <v>2</v>
      </c>
      <c r="Y1534" s="13">
        <v>14647057369.936619</v>
      </c>
      <c r="Z1534">
        <v>8927.754454024107</v>
      </c>
      <c r="AA1534" s="2">
        <v>5.3321685337494102</v>
      </c>
      <c r="AB1534" s="2">
        <v>2496779318.422833</v>
      </c>
      <c r="AC1534" s="1"/>
      <c r="AD1534" s="1"/>
      <c r="AE1534" s="2"/>
      <c r="AF1534" s="2">
        <v>1.424634885865828</v>
      </c>
      <c r="AG1534" s="2">
        <v>11806000</v>
      </c>
      <c r="AH1534" s="1" t="s">
        <v>69</v>
      </c>
      <c r="AK1534" s="1">
        <f t="shared" si="160"/>
        <v>25.668946482805929</v>
      </c>
      <c r="AL1534" s="1" t="str">
        <f t="shared" si="164"/>
        <v/>
      </c>
    </row>
    <row r="1535" spans="1:38">
      <c r="A1535" t="s">
        <v>10</v>
      </c>
      <c r="B1535" t="s">
        <v>117</v>
      </c>
      <c r="C1535">
        <v>31</v>
      </c>
      <c r="D1535">
        <v>14</v>
      </c>
      <c r="F1535" s="1">
        <v>1</v>
      </c>
      <c r="G1535" s="1">
        <v>1963</v>
      </c>
      <c r="H1535" s="11" t="s">
        <v>70</v>
      </c>
      <c r="I1535" s="11" t="s">
        <v>70</v>
      </c>
      <c r="J1535" s="11" t="s">
        <v>70</v>
      </c>
      <c r="K1535" s="11" t="s">
        <v>70</v>
      </c>
      <c r="L1535" s="11" t="s">
        <v>70</v>
      </c>
      <c r="M1535" s="12" t="s">
        <v>70</v>
      </c>
      <c r="N1535" s="12" t="s">
        <v>70</v>
      </c>
      <c r="O1535" s="12" t="s">
        <v>70</v>
      </c>
      <c r="P1535" s="12" t="s">
        <v>70</v>
      </c>
      <c r="Q1535" s="12" t="s">
        <v>70</v>
      </c>
      <c r="R1535" s="12">
        <v>497600000</v>
      </c>
      <c r="S1535" s="12" t="s">
        <v>70</v>
      </c>
      <c r="T1535" s="12" t="s">
        <v>70</v>
      </c>
      <c r="U1535" s="1" t="str">
        <f t="shared" si="161"/>
        <v/>
      </c>
      <c r="V1535" s="1" t="str">
        <f t="shared" si="162"/>
        <v/>
      </c>
      <c r="W1535" s="1" t="str">
        <f t="shared" si="163"/>
        <v/>
      </c>
      <c r="X1535" s="1">
        <v>3</v>
      </c>
      <c r="Y1535" s="13">
        <v>15891241386.068354</v>
      </c>
      <c r="Z1535">
        <v>9127.6499187351092</v>
      </c>
      <c r="AA1535" s="2">
        <v>2.2390340789547878</v>
      </c>
      <c r="AB1535" s="2">
        <v>2861369525.5870981</v>
      </c>
      <c r="AC1535" s="1"/>
      <c r="AD1535" s="1"/>
      <c r="AE1535" s="2"/>
      <c r="AF1535" s="2">
        <v>1.3461418149342412</v>
      </c>
      <c r="AG1535" s="2">
        <v>11966000</v>
      </c>
      <c r="AH1535" s="1" t="s">
        <v>69</v>
      </c>
      <c r="AK1535" s="1">
        <f t="shared" si="160"/>
        <v>25.845456936632779</v>
      </c>
      <c r="AL1535" s="1" t="str">
        <f t="shared" si="164"/>
        <v/>
      </c>
    </row>
    <row r="1536" spans="1:38">
      <c r="A1536" t="s">
        <v>10</v>
      </c>
      <c r="B1536" t="s">
        <v>117</v>
      </c>
      <c r="C1536">
        <v>31</v>
      </c>
      <c r="D1536">
        <v>14</v>
      </c>
      <c r="F1536" s="1">
        <v>1</v>
      </c>
      <c r="G1536" s="1">
        <v>1964</v>
      </c>
      <c r="H1536" s="11" t="s">
        <v>70</v>
      </c>
      <c r="I1536" s="11" t="s">
        <v>70</v>
      </c>
      <c r="J1536" s="11" t="s">
        <v>70</v>
      </c>
      <c r="K1536" s="11" t="s">
        <v>70</v>
      </c>
      <c r="L1536" s="11" t="s">
        <v>70</v>
      </c>
      <c r="M1536" s="12" t="s">
        <v>70</v>
      </c>
      <c r="N1536" s="12" t="s">
        <v>70</v>
      </c>
      <c r="O1536" s="12" t="s">
        <v>70</v>
      </c>
      <c r="P1536" s="12" t="s">
        <v>70</v>
      </c>
      <c r="Q1536" s="12" t="s">
        <v>70</v>
      </c>
      <c r="R1536" s="12">
        <v>657900000</v>
      </c>
      <c r="S1536" s="12" t="s">
        <v>70</v>
      </c>
      <c r="T1536" s="12" t="s">
        <v>70</v>
      </c>
      <c r="U1536" s="1" t="str">
        <f t="shared" si="161"/>
        <v/>
      </c>
      <c r="V1536" s="1" t="str">
        <f t="shared" si="162"/>
        <v/>
      </c>
      <c r="W1536" s="1" t="str">
        <f t="shared" si="163"/>
        <v/>
      </c>
      <c r="X1536" s="1">
        <v>4</v>
      </c>
      <c r="Y1536" s="13">
        <v>18699380731.08453</v>
      </c>
      <c r="Z1536">
        <v>9751.7464933987685</v>
      </c>
      <c r="AA1536" s="2">
        <v>6.8374289134671926</v>
      </c>
      <c r="AB1536" s="2">
        <v>3405671825.1636395</v>
      </c>
      <c r="AC1536" s="1"/>
      <c r="AD1536" s="1"/>
      <c r="AE1536" s="2"/>
      <c r="AF1536" s="2">
        <v>1.3365076706814656</v>
      </c>
      <c r="AG1536" s="2">
        <v>12127000</v>
      </c>
      <c r="AH1536" s="1" t="s">
        <v>69</v>
      </c>
      <c r="AK1536" s="1">
        <f t="shared" si="160"/>
        <v>26.220301287529772</v>
      </c>
      <c r="AL1536" s="1" t="str">
        <f t="shared" si="164"/>
        <v/>
      </c>
    </row>
    <row r="1537" spans="1:38">
      <c r="A1537" t="s">
        <v>10</v>
      </c>
      <c r="B1537" t="s">
        <v>117</v>
      </c>
      <c r="C1537">
        <v>31</v>
      </c>
      <c r="D1537">
        <v>14</v>
      </c>
      <c r="F1537" s="1">
        <v>1</v>
      </c>
      <c r="G1537" s="1">
        <v>1965</v>
      </c>
      <c r="H1537" s="11" t="s">
        <v>70</v>
      </c>
      <c r="I1537" s="11" t="s">
        <v>70</v>
      </c>
      <c r="J1537" s="11" t="s">
        <v>70</v>
      </c>
      <c r="K1537" s="11" t="s">
        <v>70</v>
      </c>
      <c r="L1537" s="11" t="s">
        <v>70</v>
      </c>
      <c r="M1537" s="12" t="s">
        <v>70</v>
      </c>
      <c r="N1537" s="12" t="s">
        <v>70</v>
      </c>
      <c r="O1537" s="12" t="s">
        <v>70</v>
      </c>
      <c r="P1537" s="12" t="s">
        <v>70</v>
      </c>
      <c r="Q1537" s="12" t="s">
        <v>70</v>
      </c>
      <c r="R1537" s="12">
        <v>657200000</v>
      </c>
      <c r="S1537" s="12" t="s">
        <v>70</v>
      </c>
      <c r="T1537" s="12" t="s">
        <v>70</v>
      </c>
      <c r="U1537" s="1" t="str">
        <f t="shared" si="161"/>
        <v/>
      </c>
      <c r="V1537" s="1" t="str">
        <f t="shared" si="162"/>
        <v/>
      </c>
      <c r="W1537" s="1" t="str">
        <f t="shared" si="163"/>
        <v/>
      </c>
      <c r="X1537" s="1">
        <v>5</v>
      </c>
      <c r="Y1537" s="13">
        <v>21000586932.909889</v>
      </c>
      <c r="Z1537">
        <v>10449.833632134541</v>
      </c>
      <c r="AA1537" s="2">
        <v>7.1585857898205774</v>
      </c>
      <c r="AB1537" s="2">
        <v>3849457284.1449547</v>
      </c>
      <c r="AC1537" s="1"/>
      <c r="AD1537" s="1"/>
      <c r="AE1537" s="2"/>
      <c r="AF1537" s="2">
        <v>1.3758303993501171</v>
      </c>
      <c r="AG1537" s="2">
        <v>12295000</v>
      </c>
      <c r="AH1537" s="1" t="s">
        <v>69</v>
      </c>
      <c r="AK1537" s="1">
        <f t="shared" si="160"/>
        <v>27.00806114472822</v>
      </c>
      <c r="AL1537" s="1" t="str">
        <f t="shared" si="164"/>
        <v/>
      </c>
    </row>
    <row r="1538" spans="1:38">
      <c r="A1538" t="s">
        <v>10</v>
      </c>
      <c r="B1538" t="s">
        <v>117</v>
      </c>
      <c r="C1538">
        <v>31</v>
      </c>
      <c r="D1538">
        <v>14</v>
      </c>
      <c r="F1538" s="1">
        <v>1</v>
      </c>
      <c r="G1538" s="1">
        <v>1966</v>
      </c>
      <c r="H1538" s="11" t="s">
        <v>70</v>
      </c>
      <c r="I1538" s="11" t="s">
        <v>70</v>
      </c>
      <c r="J1538" s="11" t="s">
        <v>70</v>
      </c>
      <c r="K1538" s="11" t="s">
        <v>70</v>
      </c>
      <c r="L1538" s="11" t="s">
        <v>70</v>
      </c>
      <c r="M1538" s="12" t="s">
        <v>70</v>
      </c>
      <c r="N1538" s="12" t="s">
        <v>70</v>
      </c>
      <c r="O1538" s="12" t="s">
        <v>70</v>
      </c>
      <c r="P1538" s="12" t="s">
        <v>70</v>
      </c>
      <c r="Q1538" s="12" t="s">
        <v>70</v>
      </c>
      <c r="R1538" s="12">
        <v>717940000</v>
      </c>
      <c r="S1538" s="12" t="s">
        <v>70</v>
      </c>
      <c r="T1538" s="12" t="s">
        <v>70</v>
      </c>
      <c r="U1538" s="1" t="str">
        <f t="shared" si="161"/>
        <v/>
      </c>
      <c r="V1538" s="1" t="str">
        <f t="shared" si="162"/>
        <v/>
      </c>
      <c r="W1538" s="1" t="str">
        <f t="shared" si="163"/>
        <v/>
      </c>
      <c r="X1538" s="1">
        <v>6</v>
      </c>
      <c r="Y1538" s="13">
        <v>22867203317.081844</v>
      </c>
      <c r="Z1538">
        <v>10597.502783189128</v>
      </c>
      <c r="AA1538" s="2">
        <v>1.4131244214308225</v>
      </c>
      <c r="AB1538" s="2">
        <v>4293480247.0644197</v>
      </c>
      <c r="AC1538" s="1"/>
      <c r="AD1538" s="1"/>
      <c r="AE1538" s="2"/>
      <c r="AF1538" s="2">
        <v>1.3009758863541236</v>
      </c>
      <c r="AG1538" s="2">
        <v>12456000</v>
      </c>
      <c r="AH1538" s="1" t="s">
        <v>69</v>
      </c>
      <c r="AK1538" s="1">
        <f t="shared" ref="AK1538:AK1601" si="167">IF(ISNUMBER(AK1589),AK1589,"")</f>
        <v>28.021489164302228</v>
      </c>
      <c r="AL1538" s="1" t="str">
        <f t="shared" si="164"/>
        <v/>
      </c>
    </row>
    <row r="1539" spans="1:38">
      <c r="A1539" t="s">
        <v>10</v>
      </c>
      <c r="B1539" t="s">
        <v>117</v>
      </c>
      <c r="C1539">
        <v>31</v>
      </c>
      <c r="D1539">
        <v>14</v>
      </c>
      <c r="F1539" s="1">
        <v>1</v>
      </c>
      <c r="G1539" s="1">
        <v>1967</v>
      </c>
      <c r="H1539" s="11" t="s">
        <v>70</v>
      </c>
      <c r="I1539" s="11" t="s">
        <v>70</v>
      </c>
      <c r="J1539" s="11" t="s">
        <v>70</v>
      </c>
      <c r="K1539" s="11" t="s">
        <v>70</v>
      </c>
      <c r="L1539" s="11" t="s">
        <v>70</v>
      </c>
      <c r="M1539" s="12" t="s">
        <v>70</v>
      </c>
      <c r="N1539" s="12" t="s">
        <v>70</v>
      </c>
      <c r="O1539" s="12" t="s">
        <v>70</v>
      </c>
      <c r="P1539" s="12" t="s">
        <v>70</v>
      </c>
      <c r="Q1539" s="12" t="s">
        <v>70</v>
      </c>
      <c r="R1539" s="12">
        <v>907660000</v>
      </c>
      <c r="S1539" s="12">
        <v>7326240000</v>
      </c>
      <c r="T1539" s="12">
        <v>-7896410000</v>
      </c>
      <c r="U1539" s="1" t="str">
        <f t="shared" ref="U1539:U1602" si="168">IF(ISNUMBER(+H1539+I1539+J1539+K1539+L1539+R1539),(H1539+I1539+J1539+K1539+L1539+R1539),"")</f>
        <v/>
      </c>
      <c r="V1539" s="1" t="str">
        <f t="shared" ref="V1539:V1602" si="169">IF(ISNUMBER(+M1539+N1539+O1539+P1539+Q1539),(+M1539+N1539+O1539+P1539+Q1539),"")</f>
        <v/>
      </c>
      <c r="W1539" s="1" t="str">
        <f t="shared" ref="W1539:W1602" si="170">IF(ISNUMBER(+U1539-V1539),(U1539-V1539),"")</f>
        <v/>
      </c>
      <c r="X1539" s="1">
        <v>7</v>
      </c>
      <c r="Y1539" s="13">
        <v>25087562180.970337</v>
      </c>
      <c r="Z1539">
        <v>11031.29432070332</v>
      </c>
      <c r="AA1539" s="2">
        <v>4.0933373303974747</v>
      </c>
      <c r="AB1539" s="2">
        <v>4824456144.5680933</v>
      </c>
      <c r="AC1539" s="1"/>
      <c r="AD1539" s="1"/>
      <c r="AE1539" s="2"/>
      <c r="AF1539" s="2">
        <v>1.1335636668040148</v>
      </c>
      <c r="AG1539" s="2">
        <v>12598000</v>
      </c>
      <c r="AH1539" s="1" t="s">
        <v>69</v>
      </c>
      <c r="AK1539" s="1">
        <f t="shared" si="167"/>
        <v>28.932353011416417</v>
      </c>
      <c r="AL1539" s="1" t="str">
        <f t="shared" ref="AL1539:AL1602" si="171">IF(ISNUMBER(+AJ1539+W1539),(+AJ1539+W1539),"")</f>
        <v/>
      </c>
    </row>
    <row r="1540" spans="1:38">
      <c r="A1540" t="s">
        <v>10</v>
      </c>
      <c r="B1540" t="s">
        <v>117</v>
      </c>
      <c r="C1540">
        <v>31</v>
      </c>
      <c r="D1540">
        <v>14</v>
      </c>
      <c r="F1540" s="1">
        <v>1</v>
      </c>
      <c r="G1540" s="1">
        <v>1968</v>
      </c>
      <c r="H1540" s="11" t="s">
        <v>70</v>
      </c>
      <c r="I1540" s="11" t="s">
        <v>70</v>
      </c>
      <c r="J1540" s="11" t="s">
        <v>70</v>
      </c>
      <c r="K1540" s="11" t="s">
        <v>70</v>
      </c>
      <c r="L1540" s="11" t="s">
        <v>70</v>
      </c>
      <c r="M1540" s="12" t="s">
        <v>70</v>
      </c>
      <c r="N1540" s="12" t="s">
        <v>70</v>
      </c>
      <c r="O1540" s="12" t="s">
        <v>70</v>
      </c>
      <c r="P1540" s="12" t="s">
        <v>70</v>
      </c>
      <c r="Q1540" s="12" t="s">
        <v>70</v>
      </c>
      <c r="R1540" s="12">
        <v>765730000</v>
      </c>
      <c r="S1540" s="12">
        <v>8298620000</v>
      </c>
      <c r="T1540" s="12">
        <v>-8605800000</v>
      </c>
      <c r="U1540" s="1" t="str">
        <f t="shared" si="168"/>
        <v/>
      </c>
      <c r="V1540" s="1" t="str">
        <f t="shared" si="169"/>
        <v/>
      </c>
      <c r="W1540" s="1" t="str">
        <f t="shared" si="170"/>
        <v/>
      </c>
      <c r="X1540" s="1">
        <v>8</v>
      </c>
      <c r="Y1540" s="13">
        <v>27817605742.860615</v>
      </c>
      <c r="Z1540">
        <v>11617.352036477592</v>
      </c>
      <c r="AA1540" s="2">
        <v>5.312683160618505</v>
      </c>
      <c r="AB1540" s="2">
        <v>5227285576.6718016</v>
      </c>
      <c r="AC1540" s="1"/>
      <c r="AD1540" s="1"/>
      <c r="AE1540" s="2"/>
      <c r="AF1540" s="2">
        <v>1.0423341369577994</v>
      </c>
      <c r="AG1540" s="2">
        <v>12730000</v>
      </c>
      <c r="AH1540" s="1" t="s">
        <v>69</v>
      </c>
      <c r="AK1540" s="1">
        <f t="shared" si="167"/>
        <v>30.26175958502807</v>
      </c>
      <c r="AL1540" s="1" t="str">
        <f t="shared" si="171"/>
        <v/>
      </c>
    </row>
    <row r="1541" spans="1:38">
      <c r="A1541" t="s">
        <v>10</v>
      </c>
      <c r="B1541" t="s">
        <v>117</v>
      </c>
      <c r="C1541">
        <v>31</v>
      </c>
      <c r="D1541">
        <v>14</v>
      </c>
      <c r="F1541" s="1">
        <v>1</v>
      </c>
      <c r="G1541" s="1">
        <v>1969</v>
      </c>
      <c r="H1541" s="11" t="s">
        <v>70</v>
      </c>
      <c r="I1541" s="11" t="s">
        <v>70</v>
      </c>
      <c r="J1541" s="11" t="s">
        <v>70</v>
      </c>
      <c r="K1541" s="11" t="s">
        <v>70</v>
      </c>
      <c r="L1541" s="11" t="s">
        <v>70</v>
      </c>
      <c r="M1541" s="12" t="s">
        <v>70</v>
      </c>
      <c r="N1541" s="12" t="s">
        <v>70</v>
      </c>
      <c r="O1541" s="12" t="s">
        <v>70</v>
      </c>
      <c r="P1541" s="12" t="s">
        <v>70</v>
      </c>
      <c r="Q1541" s="12" t="s">
        <v>70</v>
      </c>
      <c r="R1541" s="12">
        <v>809490000</v>
      </c>
      <c r="S1541" s="12">
        <v>9868230000</v>
      </c>
      <c r="T1541" s="12">
        <v>-10212200000</v>
      </c>
      <c r="U1541" s="1" t="str">
        <f t="shared" si="168"/>
        <v/>
      </c>
      <c r="V1541" s="1" t="str">
        <f t="shared" si="169"/>
        <v/>
      </c>
      <c r="W1541" s="1" t="str">
        <f t="shared" si="170"/>
        <v/>
      </c>
      <c r="X1541" s="1">
        <v>9</v>
      </c>
      <c r="Y1541" s="13">
        <v>31503868834.74403</v>
      </c>
      <c r="Z1541">
        <v>12222.187637047866</v>
      </c>
      <c r="AA1541" s="2">
        <v>5.2063120638088094</v>
      </c>
      <c r="AB1541" s="2">
        <v>5960972332.1260099</v>
      </c>
      <c r="AC1541" s="1"/>
      <c r="AD1541" s="1"/>
      <c r="AE1541" s="2"/>
      <c r="AF1541" s="2">
        <v>1.1559016546676588</v>
      </c>
      <c r="AG1541" s="2">
        <v>12878000</v>
      </c>
      <c r="AH1541" s="1">
        <v>1773056405.6041451</v>
      </c>
      <c r="AI1541" s="8">
        <v>2.7760285610579403</v>
      </c>
      <c r="AJ1541">
        <f>+AI1541*Y1541</f>
        <v>87455639669.072556</v>
      </c>
      <c r="AK1541" s="1">
        <f t="shared" si="167"/>
        <v>32.175033361966946</v>
      </c>
      <c r="AL1541" s="1" t="str">
        <f t="shared" si="171"/>
        <v/>
      </c>
    </row>
    <row r="1542" spans="1:38">
      <c r="A1542" t="s">
        <v>10</v>
      </c>
      <c r="B1542" t="s">
        <v>117</v>
      </c>
      <c r="C1542">
        <v>31</v>
      </c>
      <c r="D1542">
        <v>14</v>
      </c>
      <c r="F1542" s="1">
        <v>1</v>
      </c>
      <c r="G1542" s="1">
        <v>1970</v>
      </c>
      <c r="H1542" s="3">
        <v>8218311231.5139875</v>
      </c>
      <c r="I1542" s="3">
        <v>3023381321.2924762</v>
      </c>
      <c r="J1542" s="3">
        <v>0</v>
      </c>
      <c r="K1542" s="3">
        <v>9666552508.0092297</v>
      </c>
      <c r="L1542" s="3">
        <v>0</v>
      </c>
      <c r="M1542" s="4">
        <v>3196709487.2415366</v>
      </c>
      <c r="N1542" s="4">
        <v>5990920462.5167027</v>
      </c>
      <c r="O1542" s="4">
        <v>0</v>
      </c>
      <c r="P1542" s="4">
        <v>10081670033.271688</v>
      </c>
      <c r="Q1542" s="4">
        <v>0</v>
      </c>
      <c r="R1542" s="4">
        <v>1454330000</v>
      </c>
      <c r="S1542" s="12">
        <v>11607200000</v>
      </c>
      <c r="T1542" s="12">
        <v>-12385600000</v>
      </c>
      <c r="U1542" s="1">
        <f t="shared" si="168"/>
        <v>22362575060.815693</v>
      </c>
      <c r="V1542" s="1">
        <f t="shared" si="169"/>
        <v>19269299983.02993</v>
      </c>
      <c r="W1542" s="1">
        <f t="shared" si="170"/>
        <v>3093275077.7857628</v>
      </c>
      <c r="X1542" s="1">
        <v>10</v>
      </c>
      <c r="Y1542" s="13">
        <v>35352164120.046265</v>
      </c>
      <c r="Z1542">
        <v>12758.707619399182</v>
      </c>
      <c r="AA1542" s="2">
        <v>4.3897213680881464</v>
      </c>
      <c r="AB1542" s="2">
        <v>6857612467.279479</v>
      </c>
      <c r="AC1542" s="1">
        <v>42698544315.459755</v>
      </c>
      <c r="AD1542" s="1">
        <v>9870944177.2691307</v>
      </c>
      <c r="AE1542" s="2">
        <v>18749010774.943691</v>
      </c>
      <c r="AF1542" s="2">
        <v>1.2424437325343354</v>
      </c>
      <c r="AG1542" s="2">
        <v>13039000</v>
      </c>
      <c r="AH1542" s="1">
        <v>1972675060.4687154</v>
      </c>
      <c r="AI1542" s="9"/>
      <c r="AJ1542">
        <f t="shared" ref="AJ1542:AJ1582" si="172">+IF(ISNUMBER((AJ1541*0.96*AK1542/AK1541)+AD1542),(AJ1541*0.96*AK1542/AK1541)+AD1542,"")</f>
        <v>98505665466.248901</v>
      </c>
      <c r="AK1542" s="1">
        <f t="shared" si="167"/>
        <v>33.967519672601057</v>
      </c>
      <c r="AL1542" s="1">
        <f t="shared" si="171"/>
        <v>101598940544.03467</v>
      </c>
    </row>
    <row r="1543" spans="1:38">
      <c r="A1543" t="s">
        <v>10</v>
      </c>
      <c r="B1543" t="s">
        <v>117</v>
      </c>
      <c r="C1543">
        <v>31</v>
      </c>
      <c r="D1543">
        <v>14</v>
      </c>
      <c r="F1543" s="1">
        <v>1</v>
      </c>
      <c r="G1543" s="1">
        <v>1971</v>
      </c>
      <c r="H1543" s="3">
        <v>10542260842.183023</v>
      </c>
      <c r="I1543" s="3">
        <v>3851453333.4002194</v>
      </c>
      <c r="J1543" s="3">
        <v>0</v>
      </c>
      <c r="K1543" s="3">
        <v>12210512452.963814</v>
      </c>
      <c r="L1543" s="3">
        <v>0</v>
      </c>
      <c r="M1543" s="4">
        <v>4456210270.3570843</v>
      </c>
      <c r="N1543" s="4">
        <v>5940241027.7039175</v>
      </c>
      <c r="O1543" s="4">
        <v>0</v>
      </c>
      <c r="P1543" s="4">
        <v>12520406032.814476</v>
      </c>
      <c r="Q1543" s="4">
        <v>0</v>
      </c>
      <c r="R1543" s="4">
        <v>1723661000</v>
      </c>
      <c r="S1543" s="12">
        <v>13485500000</v>
      </c>
      <c r="T1543" s="12">
        <v>-13898300000</v>
      </c>
      <c r="U1543" s="1">
        <f t="shared" si="168"/>
        <v>28327887628.547058</v>
      </c>
      <c r="V1543" s="1">
        <f t="shared" si="169"/>
        <v>22916857330.875477</v>
      </c>
      <c r="W1543" s="1">
        <f t="shared" si="170"/>
        <v>5411030297.6715813</v>
      </c>
      <c r="X1543" s="1">
        <v>11</v>
      </c>
      <c r="Y1543" s="13">
        <v>41293859649.122803</v>
      </c>
      <c r="Z1543">
        <v>13153.884486874715</v>
      </c>
      <c r="AA1543" s="2">
        <v>3.0973111012801695</v>
      </c>
      <c r="AB1543" s="2">
        <v>8357142857.1428566</v>
      </c>
      <c r="AC1543" s="2">
        <v>44247282107.978645</v>
      </c>
      <c r="AD1543" s="2">
        <v>11593358395.989975</v>
      </c>
      <c r="AE1543" s="2">
        <v>21404135338.345863</v>
      </c>
      <c r="AF1543" s="2">
        <v>1.1893103513952068</v>
      </c>
      <c r="AG1543" s="2">
        <v>13195000</v>
      </c>
      <c r="AH1543" s="1">
        <v>2335132558.4592118</v>
      </c>
      <c r="AI1543" s="3"/>
      <c r="AJ1543">
        <f t="shared" si="172"/>
        <v>111334585927.59671</v>
      </c>
      <c r="AK1543" s="1">
        <f t="shared" si="167"/>
        <v>35.826641843319187</v>
      </c>
      <c r="AL1543" s="1">
        <f t="shared" si="171"/>
        <v>116745616225.2683</v>
      </c>
    </row>
    <row r="1544" spans="1:38">
      <c r="A1544" t="s">
        <v>10</v>
      </c>
      <c r="B1544" t="s">
        <v>117</v>
      </c>
      <c r="C1544">
        <v>31</v>
      </c>
      <c r="D1544">
        <v>14</v>
      </c>
      <c r="F1544" s="1">
        <v>1</v>
      </c>
      <c r="G1544" s="1">
        <v>1972</v>
      </c>
      <c r="H1544" s="3">
        <v>12305369069.516911</v>
      </c>
      <c r="I1544" s="3">
        <v>5224937726.4750452</v>
      </c>
      <c r="J1544" s="3">
        <v>0</v>
      </c>
      <c r="K1544" s="3">
        <v>14182241615.53714</v>
      </c>
      <c r="L1544" s="3">
        <v>0</v>
      </c>
      <c r="M1544" s="4">
        <v>5451199540.6092463</v>
      </c>
      <c r="N1544" s="4">
        <v>7564635226.9843445</v>
      </c>
      <c r="O1544" s="4">
        <v>0</v>
      </c>
      <c r="P1544" s="4">
        <v>14490645574.287548</v>
      </c>
      <c r="Q1544" s="4">
        <v>0</v>
      </c>
      <c r="R1544" s="4">
        <v>2726304000</v>
      </c>
      <c r="S1544" s="12">
        <v>16793000000</v>
      </c>
      <c r="T1544" s="12">
        <v>-16134700000</v>
      </c>
      <c r="U1544" s="1">
        <f t="shared" si="168"/>
        <v>34438852411.529099</v>
      </c>
      <c r="V1544" s="1">
        <f t="shared" si="169"/>
        <v>27506480341.881138</v>
      </c>
      <c r="W1544" s="1">
        <f t="shared" si="170"/>
        <v>6932372069.6479607</v>
      </c>
      <c r="X1544" s="1">
        <v>12</v>
      </c>
      <c r="Y1544" s="13">
        <v>50674951936.281242</v>
      </c>
      <c r="Z1544">
        <v>13348.036287581197</v>
      </c>
      <c r="AA1544" s="2">
        <v>1.4760035402486125</v>
      </c>
      <c r="AB1544" s="2">
        <v>10574018126.888218</v>
      </c>
      <c r="AC1544" s="2">
        <v>42432283029.297974</v>
      </c>
      <c r="AD1544" s="2">
        <v>13170832188.959078</v>
      </c>
      <c r="AE1544" s="2">
        <v>25832875583.630871</v>
      </c>
      <c r="AF1544" s="2">
        <v>1.0104142666593747</v>
      </c>
      <c r="AG1544" s="2">
        <v>13329000</v>
      </c>
      <c r="AH1544" s="1">
        <v>2498604520.3518105</v>
      </c>
      <c r="AJ1544">
        <f t="shared" si="172"/>
        <v>124018783172.88249</v>
      </c>
      <c r="AK1544" s="1">
        <f t="shared" si="167"/>
        <v>37.156298267883685</v>
      </c>
      <c r="AL1544" s="1">
        <f t="shared" si="171"/>
        <v>130951155242.53046</v>
      </c>
    </row>
    <row r="1545" spans="1:38">
      <c r="A1545" t="s">
        <v>10</v>
      </c>
      <c r="B1545" t="s">
        <v>117</v>
      </c>
      <c r="C1545">
        <v>31</v>
      </c>
      <c r="D1545">
        <v>14</v>
      </c>
      <c r="F1545" s="1">
        <v>1</v>
      </c>
      <c r="G1545" s="1">
        <v>1973</v>
      </c>
      <c r="H1545" s="3">
        <v>15639000000</v>
      </c>
      <c r="I1545" s="3">
        <v>4938573739.7656898</v>
      </c>
      <c r="J1545" s="3">
        <v>0</v>
      </c>
      <c r="K1545" s="3">
        <v>18979780622.170509</v>
      </c>
      <c r="L1545" s="3">
        <v>0</v>
      </c>
      <c r="M1545" s="4">
        <v>7314000000</v>
      </c>
      <c r="N1545" s="4">
        <v>6779761279.2133951</v>
      </c>
      <c r="O1545" s="4">
        <v>0</v>
      </c>
      <c r="P1545" s="4">
        <v>18175070103.136257</v>
      </c>
      <c r="Q1545" s="4">
        <v>0</v>
      </c>
      <c r="R1545" s="4">
        <v>4252743999.9999995</v>
      </c>
      <c r="S1545" s="12">
        <v>23604600000</v>
      </c>
      <c r="T1545" s="12">
        <v>-22314300000</v>
      </c>
      <c r="U1545" s="1">
        <f t="shared" si="168"/>
        <v>43810098361.936203</v>
      </c>
      <c r="V1545" s="1">
        <f t="shared" si="169"/>
        <v>32268831382.349651</v>
      </c>
      <c r="W1545" s="1">
        <f t="shared" si="170"/>
        <v>11541266979.586552</v>
      </c>
      <c r="X1545" s="1">
        <v>13</v>
      </c>
      <c r="Y1545" s="13">
        <v>66940722055.809555</v>
      </c>
      <c r="Z1545">
        <v>14004.547405701476</v>
      </c>
      <c r="AA1545" s="2">
        <v>4.9184097493882604</v>
      </c>
      <c r="AB1545" s="2">
        <v>13819959009.932209</v>
      </c>
      <c r="AC1545" s="2">
        <v>43575640316.933876</v>
      </c>
      <c r="AD1545" s="2">
        <v>16479583793.157812</v>
      </c>
      <c r="AE1545" s="2">
        <v>33958694623.994957</v>
      </c>
      <c r="AF1545" s="2">
        <v>0.82188149430459567</v>
      </c>
      <c r="AG1545" s="2">
        <v>13439000</v>
      </c>
      <c r="AH1545" s="1">
        <v>2924201266.64533</v>
      </c>
      <c r="AJ1545">
        <f t="shared" si="172"/>
        <v>142446809362.01871</v>
      </c>
      <c r="AK1545" s="1">
        <f t="shared" si="167"/>
        <v>39.312558192376336</v>
      </c>
      <c r="AL1545" s="1">
        <f t="shared" si="171"/>
        <v>153988076341.60526</v>
      </c>
    </row>
    <row r="1546" spans="1:38">
      <c r="A1546" t="s">
        <v>10</v>
      </c>
      <c r="B1546" t="s">
        <v>117</v>
      </c>
      <c r="C1546">
        <v>31</v>
      </c>
      <c r="D1546">
        <v>14</v>
      </c>
      <c r="F1546" s="1">
        <v>1</v>
      </c>
      <c r="G1546" s="1">
        <v>1974</v>
      </c>
      <c r="H1546" s="3">
        <v>18481000000</v>
      </c>
      <c r="I1546" s="3">
        <v>3897980339.366003</v>
      </c>
      <c r="J1546" s="3">
        <v>0</v>
      </c>
      <c r="K1546" s="3">
        <v>23642947925.278679</v>
      </c>
      <c r="L1546" s="3">
        <v>0</v>
      </c>
      <c r="M1546" s="4">
        <v>9450000000</v>
      </c>
      <c r="N1546" s="4">
        <v>5036037644.9301968</v>
      </c>
      <c r="O1546" s="4">
        <v>0</v>
      </c>
      <c r="P1546" s="4">
        <v>21856667788.273708</v>
      </c>
      <c r="Q1546" s="4">
        <v>0</v>
      </c>
      <c r="R1546" s="4">
        <v>4630401000</v>
      </c>
      <c r="S1546" s="12">
        <v>33283200000</v>
      </c>
      <c r="T1546" s="12">
        <v>-31897300000</v>
      </c>
      <c r="U1546" s="1">
        <f t="shared" si="168"/>
        <v>50652329264.644684</v>
      </c>
      <c r="V1546" s="1">
        <f t="shared" si="169"/>
        <v>36342705433.203903</v>
      </c>
      <c r="W1546" s="1">
        <f t="shared" si="170"/>
        <v>14309623831.440781</v>
      </c>
      <c r="X1546" s="1">
        <v>14</v>
      </c>
      <c r="Y1546" s="13">
        <v>79171243544.552826</v>
      </c>
      <c r="Z1546">
        <v>14486.309548466474</v>
      </c>
      <c r="AA1546" s="2">
        <v>3.4400407868151746</v>
      </c>
      <c r="AB1546" s="2">
        <v>17009590950.077875</v>
      </c>
      <c r="AC1546" s="2">
        <v>41120324304.403931</v>
      </c>
      <c r="AD1546" s="2">
        <v>18025247971.145176</v>
      </c>
      <c r="AE1546" s="2">
        <v>39830313960.160667</v>
      </c>
      <c r="AF1546" s="2">
        <v>0.78565479721312803</v>
      </c>
      <c r="AG1546" s="2">
        <v>13545000</v>
      </c>
      <c r="AH1546" s="1">
        <v>3417324762.7793088</v>
      </c>
      <c r="AJ1546">
        <f t="shared" si="172"/>
        <v>169643313892.09906</v>
      </c>
      <c r="AK1546" s="1">
        <f t="shared" si="167"/>
        <v>43.58713252795696</v>
      </c>
      <c r="AL1546" s="1">
        <f t="shared" si="171"/>
        <v>183952937723.53986</v>
      </c>
    </row>
    <row r="1547" spans="1:38">
      <c r="A1547" t="s">
        <v>10</v>
      </c>
      <c r="B1547" t="s">
        <v>117</v>
      </c>
      <c r="C1547">
        <v>31</v>
      </c>
      <c r="D1547">
        <v>14</v>
      </c>
      <c r="F1547" s="1">
        <v>1</v>
      </c>
      <c r="G1547" s="1">
        <v>1975</v>
      </c>
      <c r="H1547" s="3">
        <v>19922000000</v>
      </c>
      <c r="I1547" s="3">
        <v>5508618294.4242935</v>
      </c>
      <c r="J1547" s="3">
        <v>0</v>
      </c>
      <c r="K1547" s="3">
        <v>27868909438.584896</v>
      </c>
      <c r="L1547" s="3">
        <v>0</v>
      </c>
      <c r="M1547" s="4">
        <v>9813000000</v>
      </c>
      <c r="N1547" s="4">
        <v>7073688344.2425041</v>
      </c>
      <c r="O1547" s="4">
        <v>0</v>
      </c>
      <c r="P1547" s="4">
        <v>26179825885.538586</v>
      </c>
      <c r="Q1547" s="4">
        <v>0</v>
      </c>
      <c r="R1547" s="4">
        <v>4884355000</v>
      </c>
      <c r="S1547" s="12">
        <v>34961900000</v>
      </c>
      <c r="T1547" s="12">
        <v>-33274100000</v>
      </c>
      <c r="U1547" s="1">
        <f t="shared" si="168"/>
        <v>58183882733.009186</v>
      </c>
      <c r="V1547" s="1">
        <f t="shared" si="169"/>
        <v>43066514229.78109</v>
      </c>
      <c r="W1547" s="1">
        <f t="shared" si="170"/>
        <v>15117368503.228096</v>
      </c>
      <c r="X1547" s="1">
        <v>15</v>
      </c>
      <c r="Y1547" s="13">
        <v>93227605437.434647</v>
      </c>
      <c r="Z1547" s="2">
        <v>14375.709680831966</v>
      </c>
      <c r="AA1547" s="2">
        <v>-0.76347856066776387</v>
      </c>
      <c r="AB1547" s="2">
        <v>21311432554.897179</v>
      </c>
      <c r="AC1547" s="2">
        <v>40271789202.137489</v>
      </c>
      <c r="AD1547" s="2">
        <v>20705820843.499477</v>
      </c>
      <c r="AE1547" s="2">
        <v>47880794701.986755</v>
      </c>
      <c r="AF1547" s="2">
        <v>0.88935208215281669</v>
      </c>
      <c r="AG1547" s="2">
        <v>13666000</v>
      </c>
      <c r="AH1547" s="1">
        <v>4268764878.077775</v>
      </c>
      <c r="AJ1547">
        <f t="shared" si="172"/>
        <v>203571830193.8663</v>
      </c>
      <c r="AK1547" s="1">
        <f t="shared" si="167"/>
        <v>48.94217953506363</v>
      </c>
      <c r="AL1547" s="1">
        <f t="shared" si="171"/>
        <v>218689198697.09439</v>
      </c>
    </row>
    <row r="1548" spans="1:38">
      <c r="A1548" t="s">
        <v>10</v>
      </c>
      <c r="B1548" t="s">
        <v>117</v>
      </c>
      <c r="C1548">
        <v>31</v>
      </c>
      <c r="D1548">
        <v>14</v>
      </c>
      <c r="F1548" s="1">
        <v>1</v>
      </c>
      <c r="G1548" s="1">
        <v>1976</v>
      </c>
      <c r="H1548" s="3">
        <v>20967000000</v>
      </c>
      <c r="I1548" s="3">
        <v>5859213903.7598591</v>
      </c>
      <c r="J1548" s="3">
        <v>0</v>
      </c>
      <c r="K1548" s="3">
        <v>36726462209.30407</v>
      </c>
      <c r="L1548" s="3">
        <v>0</v>
      </c>
      <c r="M1548" s="4">
        <v>11569000000</v>
      </c>
      <c r="N1548" s="4">
        <v>7658247429.8506956</v>
      </c>
      <c r="O1548" s="4">
        <v>0</v>
      </c>
      <c r="P1548" s="4">
        <v>32634499964.244556</v>
      </c>
      <c r="Q1548" s="4">
        <v>0</v>
      </c>
      <c r="R1548" s="4">
        <v>5177799000</v>
      </c>
      <c r="S1548" s="12">
        <v>39468000000</v>
      </c>
      <c r="T1548" s="12">
        <v>-37240100000</v>
      </c>
      <c r="U1548" s="1">
        <f t="shared" si="168"/>
        <v>68730475113.063934</v>
      </c>
      <c r="V1548" s="1">
        <f t="shared" si="169"/>
        <v>51861747394.095253</v>
      </c>
      <c r="W1548" s="1">
        <f t="shared" si="170"/>
        <v>16868727718.968681</v>
      </c>
      <c r="X1548" s="1">
        <v>16</v>
      </c>
      <c r="Y1548" s="13">
        <v>101713618936.48941</v>
      </c>
      <c r="Z1548" s="2">
        <v>14945.854329233653</v>
      </c>
      <c r="AA1548" s="2">
        <v>3.9660278418247117</v>
      </c>
      <c r="AB1548" s="2">
        <v>23241373562.260376</v>
      </c>
      <c r="AC1548" s="2">
        <v>40354707941.772644</v>
      </c>
      <c r="AD1548" s="2">
        <v>21559426571.095184</v>
      </c>
      <c r="AE1548" s="2">
        <v>52623770628.438072</v>
      </c>
      <c r="AF1548" s="2">
        <v>0.78717607639199072</v>
      </c>
      <c r="AG1548" s="2">
        <v>13774000</v>
      </c>
      <c r="AH1548" s="1">
        <v>4495151100.7644739</v>
      </c>
      <c r="AJ1548">
        <f t="shared" si="172"/>
        <v>227253601170.14792</v>
      </c>
      <c r="AK1548" s="1">
        <f t="shared" si="167"/>
        <v>51.512945562407083</v>
      </c>
      <c r="AL1548" s="1">
        <f t="shared" si="171"/>
        <v>244122328889.11661</v>
      </c>
    </row>
    <row r="1549" spans="1:38">
      <c r="A1549" t="s">
        <v>10</v>
      </c>
      <c r="B1549" t="s">
        <v>117</v>
      </c>
      <c r="C1549">
        <v>31</v>
      </c>
      <c r="D1549">
        <v>14</v>
      </c>
      <c r="F1549" s="1">
        <v>1</v>
      </c>
      <c r="G1549" s="1">
        <v>1977</v>
      </c>
      <c r="H1549" s="3">
        <v>25353000000</v>
      </c>
      <c r="I1549" s="3">
        <v>5533407278.8387547</v>
      </c>
      <c r="J1549" s="3">
        <v>0</v>
      </c>
      <c r="K1549" s="3">
        <v>44057279295.186913</v>
      </c>
      <c r="L1549" s="3">
        <v>0</v>
      </c>
      <c r="M1549" s="4">
        <v>13236000000</v>
      </c>
      <c r="N1549" s="4">
        <v>8641915445.1446724</v>
      </c>
      <c r="O1549" s="4">
        <v>0</v>
      </c>
      <c r="P1549" s="4">
        <v>40883292539.038338</v>
      </c>
      <c r="Q1549" s="4">
        <v>0</v>
      </c>
      <c r="R1549" s="4">
        <v>5742419000</v>
      </c>
      <c r="S1549" s="12">
        <v>43020700000</v>
      </c>
      <c r="T1549" s="12">
        <v>-42510200000</v>
      </c>
      <c r="U1549" s="1">
        <f t="shared" si="168"/>
        <v>80686105574.025665</v>
      </c>
      <c r="V1549" s="1">
        <f t="shared" si="169"/>
        <v>62761207984.183014</v>
      </c>
      <c r="W1549" s="1">
        <f t="shared" si="170"/>
        <v>17924897589.842651</v>
      </c>
      <c r="X1549" s="1">
        <v>17</v>
      </c>
      <c r="Y1549" s="13">
        <v>118820149052.7072</v>
      </c>
      <c r="Z1549" s="2">
        <v>15142.856626115856</v>
      </c>
      <c r="AA1549" s="2">
        <v>1.3181066303910001</v>
      </c>
      <c r="AB1549" s="2">
        <v>27940199335.548176</v>
      </c>
      <c r="AC1549" s="2">
        <v>43025612677.353996</v>
      </c>
      <c r="AD1549" s="2">
        <v>26499955104.60627</v>
      </c>
      <c r="AE1549" s="2">
        <v>62313908592.978363</v>
      </c>
      <c r="AF1549" s="2">
        <v>0.59355946975727669</v>
      </c>
      <c r="AG1549" s="2">
        <v>13856000</v>
      </c>
      <c r="AH1549" s="1">
        <v>4696618199.0534105</v>
      </c>
      <c r="AJ1549">
        <f t="shared" si="172"/>
        <v>260585951308.08826</v>
      </c>
      <c r="AK1549" s="1">
        <f t="shared" si="167"/>
        <v>55.272589361903854</v>
      </c>
      <c r="AL1549" s="1">
        <f t="shared" si="171"/>
        <v>278510848897.93091</v>
      </c>
    </row>
    <row r="1550" spans="1:38">
      <c r="A1550" t="s">
        <v>10</v>
      </c>
      <c r="B1550" t="s">
        <v>117</v>
      </c>
      <c r="C1550">
        <v>31</v>
      </c>
      <c r="D1550">
        <v>14</v>
      </c>
      <c r="F1550" s="1">
        <v>1</v>
      </c>
      <c r="G1550" s="1">
        <v>1978</v>
      </c>
      <c r="H1550" s="3">
        <v>30763000000</v>
      </c>
      <c r="I1550" s="3">
        <v>6213362159.7299042</v>
      </c>
      <c r="J1550" s="3">
        <v>0</v>
      </c>
      <c r="K1550" s="3">
        <v>58291401835.388329</v>
      </c>
      <c r="L1550" s="3">
        <v>0</v>
      </c>
      <c r="M1550" s="4">
        <v>16031000000</v>
      </c>
      <c r="N1550" s="4">
        <v>10054534248.216984</v>
      </c>
      <c r="O1550" s="4">
        <v>0</v>
      </c>
      <c r="P1550" s="4">
        <v>55054082189.046272</v>
      </c>
      <c r="Q1550" s="4">
        <v>0</v>
      </c>
      <c r="R1550" s="4">
        <v>5087840000</v>
      </c>
      <c r="S1550" s="12">
        <v>49121900000</v>
      </c>
      <c r="T1550" s="12">
        <v>-49944900000</v>
      </c>
      <c r="U1550" s="1">
        <f t="shared" si="168"/>
        <v>100355603995.11823</v>
      </c>
      <c r="V1550" s="1">
        <f t="shared" si="169"/>
        <v>81139616437.26326</v>
      </c>
      <c r="W1550" s="1">
        <f t="shared" si="170"/>
        <v>19215987557.854965</v>
      </c>
      <c r="X1550" s="1">
        <v>18</v>
      </c>
      <c r="Y1550" s="13">
        <v>145330006111.22427</v>
      </c>
      <c r="Z1550" s="2">
        <v>15400.214059050139</v>
      </c>
      <c r="AA1550" s="2">
        <v>1.6995302754860404</v>
      </c>
      <c r="AB1550" s="2">
        <v>34774903238.948868</v>
      </c>
      <c r="AC1550" s="2">
        <v>43824396535.839348</v>
      </c>
      <c r="AD1550" s="2">
        <v>32599307394.581383</v>
      </c>
      <c r="AE1550" s="2">
        <v>77060501120.391113</v>
      </c>
      <c r="AF1550" s="2">
        <v>0.61875152441275838</v>
      </c>
      <c r="AG1550" s="2">
        <v>13942000</v>
      </c>
      <c r="AH1550" s="1">
        <v>5797850468.494523</v>
      </c>
      <c r="AJ1550">
        <f t="shared" si="172"/>
        <v>303006483760.33679</v>
      </c>
      <c r="AK1550" s="1">
        <f t="shared" si="167"/>
        <v>59.745581483247655</v>
      </c>
      <c r="AL1550" s="1">
        <f t="shared" si="171"/>
        <v>322222471318.19177</v>
      </c>
    </row>
    <row r="1551" spans="1:38">
      <c r="A1551" t="s">
        <v>10</v>
      </c>
      <c r="B1551" t="s">
        <v>117</v>
      </c>
      <c r="C1551">
        <v>31</v>
      </c>
      <c r="D1551">
        <v>14</v>
      </c>
      <c r="F1551" s="1">
        <v>1</v>
      </c>
      <c r="G1551" s="1">
        <v>1979</v>
      </c>
      <c r="H1551" s="3">
        <v>37772000000</v>
      </c>
      <c r="I1551" s="3">
        <v>6124365929.3194714</v>
      </c>
      <c r="J1551" s="3">
        <v>0</v>
      </c>
      <c r="K1551" s="3">
        <v>67515153770.542938</v>
      </c>
      <c r="L1551" s="3">
        <v>0</v>
      </c>
      <c r="M1551" s="4">
        <v>18970000000</v>
      </c>
      <c r="N1551" s="4">
        <v>11557279823.033663</v>
      </c>
      <c r="O1551" s="4">
        <v>0</v>
      </c>
      <c r="P1551" s="4">
        <v>67931889368.270264</v>
      </c>
      <c r="Q1551" s="4">
        <v>0</v>
      </c>
      <c r="R1551" s="4">
        <v>7590772000</v>
      </c>
      <c r="S1551" s="12">
        <v>63397700000</v>
      </c>
      <c r="T1551" s="12">
        <v>-64002800000</v>
      </c>
      <c r="U1551" s="1">
        <f t="shared" si="168"/>
        <v>119002291699.86241</v>
      </c>
      <c r="V1551" s="1">
        <f t="shared" si="169"/>
        <v>98459169191.303925</v>
      </c>
      <c r="W1551" s="1">
        <f t="shared" si="170"/>
        <v>20543122508.558487</v>
      </c>
      <c r="X1551" s="1">
        <v>19</v>
      </c>
      <c r="Y1551" s="13">
        <v>166428649895.63879</v>
      </c>
      <c r="Z1551" s="2">
        <v>15604.148816843011</v>
      </c>
      <c r="AA1551" s="2">
        <v>1.3242332672189292</v>
      </c>
      <c r="AB1551" s="2">
        <v>41042513457.102051</v>
      </c>
      <c r="AC1551" s="2">
        <v>42649714391.00795</v>
      </c>
      <c r="AD1551" s="2">
        <v>36375920026.364937</v>
      </c>
      <c r="AE1551" s="2">
        <v>88563111062.287155</v>
      </c>
      <c r="AF1551" s="2">
        <v>0.68620712440228437</v>
      </c>
      <c r="AG1551" s="2">
        <v>14038000</v>
      </c>
      <c r="AH1551" s="1">
        <v>6572048475.0200663</v>
      </c>
      <c r="AJ1551">
        <f t="shared" si="172"/>
        <v>353686210899.27734</v>
      </c>
      <c r="AK1551" s="1">
        <f t="shared" si="167"/>
        <v>65.172862266948485</v>
      </c>
      <c r="AL1551" s="1">
        <f t="shared" si="171"/>
        <v>374229333407.83582</v>
      </c>
    </row>
    <row r="1552" spans="1:38">
      <c r="A1552" t="s">
        <v>10</v>
      </c>
      <c r="B1552" t="s">
        <v>117</v>
      </c>
      <c r="C1552">
        <v>31</v>
      </c>
      <c r="D1552">
        <v>14</v>
      </c>
      <c r="F1552" s="1">
        <v>1</v>
      </c>
      <c r="G1552" s="1">
        <v>1980</v>
      </c>
      <c r="H1552" s="3">
        <v>42135242000</v>
      </c>
      <c r="I1552" s="3">
        <v>6906441580.669899</v>
      </c>
      <c r="J1552" s="3">
        <v>0</v>
      </c>
      <c r="K1552" s="3">
        <v>74280293190.264893</v>
      </c>
      <c r="L1552" s="3">
        <v>0</v>
      </c>
      <c r="M1552" s="4">
        <v>19167410000</v>
      </c>
      <c r="N1552" s="4">
        <v>12660549176.120892</v>
      </c>
      <c r="O1552" s="4">
        <v>0</v>
      </c>
      <c r="P1552" s="4">
        <v>77594852855.13916</v>
      </c>
      <c r="Q1552" s="4">
        <v>0</v>
      </c>
      <c r="R1552" s="4">
        <v>11645310000</v>
      </c>
      <c r="S1552" s="12">
        <v>73229700000</v>
      </c>
      <c r="T1552" s="12">
        <v>-73474300000</v>
      </c>
      <c r="U1552" s="1">
        <f t="shared" si="168"/>
        <v>134967286770.93478</v>
      </c>
      <c r="V1552" s="1">
        <f t="shared" si="169"/>
        <v>109422812031.26006</v>
      </c>
      <c r="W1552" s="1">
        <f t="shared" si="170"/>
        <v>25544474739.674728</v>
      </c>
      <c r="X1552" s="1">
        <v>20</v>
      </c>
      <c r="Y1552" s="13">
        <v>180770339170.91553</v>
      </c>
      <c r="Z1552" s="2">
        <v>15983.946254853212</v>
      </c>
      <c r="AA1552" s="2">
        <v>2.4339516526543861</v>
      </c>
      <c r="AB1552" s="2">
        <v>44242961649.301704</v>
      </c>
      <c r="AC1552" s="2">
        <v>42706397733.554482</v>
      </c>
      <c r="AD1552" s="2">
        <v>40543116825.537575</v>
      </c>
      <c r="AE1552" s="2">
        <v>95431168255.375748</v>
      </c>
      <c r="AF1552" s="2">
        <v>0.79466857810168279</v>
      </c>
      <c r="AG1552" s="2">
        <v>14150000</v>
      </c>
      <c r="AH1552" s="1">
        <v>7345691108.1473227</v>
      </c>
      <c r="AJ1552">
        <f t="shared" si="172"/>
        <v>412642516895.69397</v>
      </c>
      <c r="AK1552" s="1">
        <f t="shared" si="167"/>
        <v>71.4227229151995</v>
      </c>
      <c r="AL1552" s="1">
        <f t="shared" si="171"/>
        <v>438186991635.36871</v>
      </c>
    </row>
    <row r="1553" spans="1:38">
      <c r="A1553" t="s">
        <v>10</v>
      </c>
      <c r="B1553" t="s">
        <v>117</v>
      </c>
      <c r="C1553">
        <v>31</v>
      </c>
      <c r="D1553">
        <v>14</v>
      </c>
      <c r="F1553" s="1">
        <v>1</v>
      </c>
      <c r="G1553" s="1">
        <v>1981</v>
      </c>
      <c r="H1553" s="3">
        <v>40311000000</v>
      </c>
      <c r="I1553" s="3">
        <v>6098747989.1511745</v>
      </c>
      <c r="J1553" s="3">
        <v>0</v>
      </c>
      <c r="K1553" s="3">
        <v>72839748884.458023</v>
      </c>
      <c r="L1553" s="3">
        <v>0</v>
      </c>
      <c r="M1553" s="4">
        <v>18404699000</v>
      </c>
      <c r="N1553" s="4">
        <v>10350566494.940752</v>
      </c>
      <c r="O1553" s="4">
        <v>0</v>
      </c>
      <c r="P1553" s="4">
        <v>78320522907.936798</v>
      </c>
      <c r="Q1553" s="4">
        <v>0</v>
      </c>
      <c r="R1553" s="4">
        <v>9339087000</v>
      </c>
      <c r="S1553" s="12">
        <v>68588100000</v>
      </c>
      <c r="T1553" s="12">
        <v>-62911900000</v>
      </c>
      <c r="U1553" s="1">
        <f t="shared" si="168"/>
        <v>128588583873.60919</v>
      </c>
      <c r="V1553" s="1">
        <f t="shared" si="169"/>
        <v>107075788402.87755</v>
      </c>
      <c r="W1553" s="1">
        <f t="shared" si="170"/>
        <v>21512795470.731644</v>
      </c>
      <c r="X1553" s="1">
        <v>21</v>
      </c>
      <c r="Y1553" s="13">
        <v>152038329064.73547</v>
      </c>
      <c r="Z1553" s="2">
        <v>15750.699874825516</v>
      </c>
      <c r="AA1553" s="2">
        <v>-1.4592540309429296</v>
      </c>
      <c r="AB1553" s="2">
        <v>37262209661.75042</v>
      </c>
      <c r="AC1553" s="2">
        <v>38692383970.886337</v>
      </c>
      <c r="AD1553" s="2">
        <v>31271747770.025608</v>
      </c>
      <c r="AE1553" s="2">
        <v>78367923695.133789</v>
      </c>
      <c r="AF1553" s="2">
        <v>0.68317341458478875</v>
      </c>
      <c r="AG1553" s="2">
        <v>14247000</v>
      </c>
      <c r="AH1553" s="1">
        <v>5981135429.682971</v>
      </c>
      <c r="AJ1553">
        <f t="shared" si="172"/>
        <v>464906138442.44873</v>
      </c>
      <c r="AK1553" s="1">
        <f t="shared" si="167"/>
        <v>78.183465064019558</v>
      </c>
      <c r="AL1553" s="1">
        <f t="shared" si="171"/>
        <v>486418933913.18036</v>
      </c>
    </row>
    <row r="1554" spans="1:38">
      <c r="A1554" t="s">
        <v>10</v>
      </c>
      <c r="B1554" t="s">
        <v>117</v>
      </c>
      <c r="C1554">
        <v>31</v>
      </c>
      <c r="D1554">
        <v>14</v>
      </c>
      <c r="F1554" s="1">
        <v>1</v>
      </c>
      <c r="G1554" s="1">
        <v>1982</v>
      </c>
      <c r="H1554" s="11">
        <v>39737500000</v>
      </c>
      <c r="I1554" s="11">
        <v>6418750000</v>
      </c>
      <c r="J1554" s="11">
        <v>5262720000</v>
      </c>
      <c r="K1554" s="11">
        <v>65089700000</v>
      </c>
      <c r="L1554" s="11">
        <v>0</v>
      </c>
      <c r="M1554" s="12">
        <v>17975200000</v>
      </c>
      <c r="N1554" s="12">
        <v>11642600000</v>
      </c>
      <c r="O1554" s="12">
        <v>11169000000</v>
      </c>
      <c r="P1554" s="12">
        <v>67024200000</v>
      </c>
      <c r="Q1554" s="12">
        <v>0</v>
      </c>
      <c r="R1554" s="12">
        <v>10132500000</v>
      </c>
      <c r="S1554" s="12">
        <v>66803800000</v>
      </c>
      <c r="T1554" s="12">
        <v>-60545900000</v>
      </c>
      <c r="U1554" s="1">
        <f t="shared" si="168"/>
        <v>126641170000</v>
      </c>
      <c r="V1554" s="1">
        <f t="shared" si="169"/>
        <v>107811000000</v>
      </c>
      <c r="W1554" s="1">
        <f t="shared" si="170"/>
        <v>18830170000</v>
      </c>
      <c r="X1554" s="1">
        <v>22</v>
      </c>
      <c r="Y1554" s="13">
        <v>146800363126.18634</v>
      </c>
      <c r="Z1554" s="2">
        <v>15483.546014361516</v>
      </c>
      <c r="AA1554" s="2">
        <v>-1.6961396165702638</v>
      </c>
      <c r="AB1554" s="2">
        <v>36712882726.747543</v>
      </c>
      <c r="AC1554" s="2">
        <v>37624789315.45977</v>
      </c>
      <c r="AD1554" s="2">
        <v>29284476355.533546</v>
      </c>
      <c r="AE1554" s="2">
        <v>75771230502.599655</v>
      </c>
      <c r="AF1554" s="2">
        <v>0.46218569669851273</v>
      </c>
      <c r="AG1554" s="2">
        <v>14313000</v>
      </c>
      <c r="AH1554" s="1">
        <v>5451115221.3133478</v>
      </c>
      <c r="AJ1554">
        <f t="shared" si="172"/>
        <v>500469083178.49231</v>
      </c>
      <c r="AK1554" s="1">
        <f t="shared" si="167"/>
        <v>82.540956030541196</v>
      </c>
      <c r="AL1554" s="1">
        <f t="shared" si="171"/>
        <v>519299253178.49231</v>
      </c>
    </row>
    <row r="1555" spans="1:38">
      <c r="A1555" t="s">
        <v>10</v>
      </c>
      <c r="B1555" t="s">
        <v>117</v>
      </c>
      <c r="C1555">
        <v>31</v>
      </c>
      <c r="D1555">
        <v>14</v>
      </c>
      <c r="F1555" s="1">
        <v>1</v>
      </c>
      <c r="G1555" s="1">
        <v>1983</v>
      </c>
      <c r="H1555" s="11">
        <v>39120900000</v>
      </c>
      <c r="I1555" s="11">
        <v>7452440000</v>
      </c>
      <c r="J1555" s="11">
        <v>6046660000</v>
      </c>
      <c r="K1555" s="11">
        <v>69210000000</v>
      </c>
      <c r="L1555" s="11">
        <v>0</v>
      </c>
      <c r="M1555" s="12">
        <v>16924500000</v>
      </c>
      <c r="N1555" s="12">
        <v>15715500000</v>
      </c>
      <c r="O1555" s="12">
        <v>10311600000</v>
      </c>
      <c r="P1555" s="12">
        <v>59909000000</v>
      </c>
      <c r="Q1555" s="12">
        <v>0</v>
      </c>
      <c r="R1555" s="12">
        <v>10170700000</v>
      </c>
      <c r="S1555" s="12">
        <v>64534200000</v>
      </c>
      <c r="T1555" s="12">
        <v>-58981600000</v>
      </c>
      <c r="U1555" s="1">
        <f t="shared" si="168"/>
        <v>132000700000</v>
      </c>
      <c r="V1555" s="1">
        <f t="shared" si="169"/>
        <v>102860600000</v>
      </c>
      <c r="W1555" s="1">
        <f t="shared" si="170"/>
        <v>29140100000</v>
      </c>
      <c r="X1555" s="1">
        <v>23</v>
      </c>
      <c r="Y1555" s="13">
        <v>142137286696.00803</v>
      </c>
      <c r="Z1555" s="2">
        <v>15744.640011417774</v>
      </c>
      <c r="AA1555" s="2">
        <v>1.686267453295784</v>
      </c>
      <c r="AB1555" s="2">
        <v>35362520268.705124</v>
      </c>
      <c r="AC1555" s="2">
        <v>38437002950.985847</v>
      </c>
      <c r="AD1555" s="2">
        <v>28204771832.290943</v>
      </c>
      <c r="AE1555" s="2">
        <v>73764960234.730911</v>
      </c>
      <c r="AF1555" s="2">
        <v>0.37656948265023948</v>
      </c>
      <c r="AG1555" s="2">
        <v>14367000</v>
      </c>
      <c r="AH1555" s="1">
        <v>4964465587.4850397</v>
      </c>
      <c r="AJ1555">
        <f t="shared" si="172"/>
        <v>508659825234.42224</v>
      </c>
      <c r="AK1555" s="1">
        <f t="shared" si="167"/>
        <v>82.541769250536163</v>
      </c>
      <c r="AL1555" s="1">
        <f t="shared" si="171"/>
        <v>537799925234.42224</v>
      </c>
    </row>
    <row r="1556" spans="1:38">
      <c r="A1556" t="s">
        <v>10</v>
      </c>
      <c r="B1556" t="s">
        <v>117</v>
      </c>
      <c r="C1556">
        <v>31</v>
      </c>
      <c r="D1556">
        <v>14</v>
      </c>
      <c r="F1556" s="1">
        <v>1</v>
      </c>
      <c r="G1556" s="1">
        <v>1984</v>
      </c>
      <c r="H1556" s="11">
        <v>39943900000</v>
      </c>
      <c r="I1556" s="11">
        <v>7048880000</v>
      </c>
      <c r="J1556" s="11">
        <v>7059590000</v>
      </c>
      <c r="K1556" s="11">
        <v>67496300000</v>
      </c>
      <c r="L1556" s="11">
        <v>0</v>
      </c>
      <c r="M1556" s="12">
        <v>18196400000</v>
      </c>
      <c r="N1556" s="12">
        <v>16611100000</v>
      </c>
      <c r="O1556" s="12">
        <v>10400100000</v>
      </c>
      <c r="P1556" s="12">
        <v>55800000000</v>
      </c>
      <c r="Q1556" s="12">
        <v>0</v>
      </c>
      <c r="R1556" s="12">
        <v>9236750000</v>
      </c>
      <c r="S1556" s="12">
        <v>65666200000</v>
      </c>
      <c r="T1556" s="12">
        <v>-59026800000</v>
      </c>
      <c r="U1556" s="1">
        <f t="shared" si="168"/>
        <v>130785420000</v>
      </c>
      <c r="V1556" s="1">
        <f t="shared" si="169"/>
        <v>101007600000</v>
      </c>
      <c r="W1556" s="1">
        <f t="shared" si="170"/>
        <v>29777820000</v>
      </c>
      <c r="X1556" s="1">
        <v>24</v>
      </c>
      <c r="Y1556" s="13">
        <v>133307005494.50549</v>
      </c>
      <c r="Z1556" s="2">
        <v>16162.562426666209</v>
      </c>
      <c r="AA1556" s="2">
        <v>2.6543789819606189</v>
      </c>
      <c r="AB1556" s="2">
        <v>31220467032.967033</v>
      </c>
      <c r="AC1556" s="2">
        <v>41209711633.499207</v>
      </c>
      <c r="AD1556" s="2">
        <v>27122252747.252747</v>
      </c>
      <c r="AE1556" s="2">
        <v>67814560439.56044</v>
      </c>
      <c r="AF1556" s="2">
        <v>0.3959575872434189</v>
      </c>
      <c r="AG1556" s="2">
        <v>14424000</v>
      </c>
      <c r="AH1556" s="1">
        <v>4844321017.6188583</v>
      </c>
      <c r="AJ1556">
        <f t="shared" si="172"/>
        <v>518260784009.72711</v>
      </c>
      <c r="AK1556" s="1">
        <f t="shared" si="167"/>
        <v>83.01930817834085</v>
      </c>
      <c r="AL1556" s="1">
        <f t="shared" si="171"/>
        <v>548038604009.72711</v>
      </c>
    </row>
    <row r="1557" spans="1:38">
      <c r="A1557" t="s">
        <v>10</v>
      </c>
      <c r="B1557" t="s">
        <v>117</v>
      </c>
      <c r="C1557">
        <v>31</v>
      </c>
      <c r="D1557">
        <v>14</v>
      </c>
      <c r="F1557" s="1">
        <v>1</v>
      </c>
      <c r="G1557" s="1">
        <v>1985</v>
      </c>
      <c r="H1557" s="11">
        <v>47771600000</v>
      </c>
      <c r="I1557" s="11">
        <v>10473300000</v>
      </c>
      <c r="J1557" s="11">
        <v>12198100000</v>
      </c>
      <c r="K1557" s="11">
        <v>85787200000</v>
      </c>
      <c r="L1557" s="11">
        <v>0</v>
      </c>
      <c r="M1557" s="12">
        <v>24952000000</v>
      </c>
      <c r="N1557" s="12">
        <v>27430000000</v>
      </c>
      <c r="O1557" s="12">
        <v>15532800000</v>
      </c>
      <c r="P1557" s="12">
        <v>68629900000</v>
      </c>
      <c r="Q1557" s="12">
        <v>0</v>
      </c>
      <c r="R1557" s="12">
        <v>10782000000</v>
      </c>
      <c r="S1557" s="12">
        <v>68294300000</v>
      </c>
      <c r="T1557" s="12">
        <v>-61590000000</v>
      </c>
      <c r="U1557" s="1">
        <f t="shared" si="168"/>
        <v>167012200000</v>
      </c>
      <c r="V1557" s="1">
        <f t="shared" si="169"/>
        <v>136544700000</v>
      </c>
      <c r="W1557" s="1">
        <f t="shared" si="170"/>
        <v>30467500000</v>
      </c>
      <c r="X1557" s="1">
        <v>25</v>
      </c>
      <c r="Y1557" s="13">
        <v>133245090233.54564</v>
      </c>
      <c r="Z1557" s="2">
        <v>16501.800603305233</v>
      </c>
      <c r="AA1557" s="2">
        <v>2.0989133262639257</v>
      </c>
      <c r="AB1557" s="2">
        <v>31631502123.14225</v>
      </c>
      <c r="AC1557" s="2">
        <v>44348704102.63501</v>
      </c>
      <c r="AD1557" s="2">
        <v>28097797239.915073</v>
      </c>
      <c r="AE1557" s="2">
        <v>68285562632.696388</v>
      </c>
      <c r="AF1557" s="2">
        <v>0.47032871318146474</v>
      </c>
      <c r="AG1557" s="2">
        <v>14492000</v>
      </c>
      <c r="AH1557" s="1">
        <v>4583785300.3500566</v>
      </c>
      <c r="AI1557" s="7"/>
      <c r="AJ1557">
        <f t="shared" si="172"/>
        <v>531855659868.15741</v>
      </c>
      <c r="AK1557" s="1">
        <f t="shared" si="167"/>
        <v>84.058447936084903</v>
      </c>
      <c r="AL1557" s="1">
        <f t="shared" si="171"/>
        <v>562323159868.15747</v>
      </c>
    </row>
    <row r="1558" spans="1:38">
      <c r="A1558" t="s">
        <v>10</v>
      </c>
      <c r="B1558" t="s">
        <v>117</v>
      </c>
      <c r="C1558">
        <v>31</v>
      </c>
      <c r="D1558">
        <v>14</v>
      </c>
      <c r="F1558" s="1">
        <v>1</v>
      </c>
      <c r="G1558" s="1">
        <v>1986</v>
      </c>
      <c r="H1558" s="11">
        <v>59351700000</v>
      </c>
      <c r="I1558" s="11">
        <v>18111300000</v>
      </c>
      <c r="J1558" s="11">
        <v>18809300000</v>
      </c>
      <c r="K1558" s="11">
        <v>109159000000</v>
      </c>
      <c r="L1558" s="11">
        <v>0</v>
      </c>
      <c r="M1558" s="12">
        <v>35212600000</v>
      </c>
      <c r="N1558" s="12">
        <v>37180700000</v>
      </c>
      <c r="O1558" s="12">
        <v>19396000000</v>
      </c>
      <c r="P1558" s="12">
        <v>94879100000</v>
      </c>
      <c r="Q1558" s="12">
        <v>0</v>
      </c>
      <c r="R1558" s="12">
        <v>11191300000</v>
      </c>
      <c r="S1558" s="12">
        <v>78662100000</v>
      </c>
      <c r="T1558" s="12">
        <v>-71254400000</v>
      </c>
      <c r="U1558" s="1">
        <f t="shared" si="168"/>
        <v>216622600000</v>
      </c>
      <c r="V1558" s="1">
        <f t="shared" si="169"/>
        <v>186668400000</v>
      </c>
      <c r="W1558" s="1">
        <f t="shared" si="170"/>
        <v>29954200000</v>
      </c>
      <c r="X1558" s="1">
        <v>26</v>
      </c>
      <c r="Y1558" s="13">
        <v>186059543083.28839</v>
      </c>
      <c r="Z1558" s="2">
        <v>16868.577983194315</v>
      </c>
      <c r="AA1558" s="2">
        <v>2.2226506591990898</v>
      </c>
      <c r="AB1558" s="2">
        <v>44013311746.717041</v>
      </c>
      <c r="AC1558" s="2">
        <v>47367838295.55928</v>
      </c>
      <c r="AD1558" s="2">
        <v>40298614858.787552</v>
      </c>
      <c r="AE1558" s="2">
        <v>94611440906.637894</v>
      </c>
      <c r="AF1558" s="2">
        <v>0.55051061134866164</v>
      </c>
      <c r="AG1558" s="2">
        <v>14572000</v>
      </c>
      <c r="AH1558" s="1">
        <v>5872060629.3135366</v>
      </c>
      <c r="AJ1558">
        <f t="shared" si="172"/>
        <v>562825797051.70081</v>
      </c>
      <c r="AK1558" s="1">
        <f t="shared" si="167"/>
        <v>86.025109923699844</v>
      </c>
      <c r="AL1558" s="1">
        <f t="shared" si="171"/>
        <v>592779997051.70081</v>
      </c>
    </row>
    <row r="1559" spans="1:38">
      <c r="A1559" t="s">
        <v>10</v>
      </c>
      <c r="B1559" t="s">
        <v>117</v>
      </c>
      <c r="C1559">
        <v>31</v>
      </c>
      <c r="D1559">
        <v>14</v>
      </c>
      <c r="F1559" s="1">
        <v>1</v>
      </c>
      <c r="G1559" s="1">
        <v>1987</v>
      </c>
      <c r="H1559" s="11">
        <v>75123500000</v>
      </c>
      <c r="I1559" s="11">
        <v>21772200000</v>
      </c>
      <c r="J1559" s="11">
        <v>25295600000</v>
      </c>
      <c r="K1559" s="11">
        <v>137983000000</v>
      </c>
      <c r="L1559" s="11">
        <v>0</v>
      </c>
      <c r="M1559" s="12">
        <v>46566000000</v>
      </c>
      <c r="N1559" s="12">
        <v>37074500000</v>
      </c>
      <c r="O1559" s="12">
        <v>33274800000</v>
      </c>
      <c r="P1559" s="12">
        <v>122180000000</v>
      </c>
      <c r="Q1559" s="12">
        <v>0</v>
      </c>
      <c r="R1559" s="12">
        <v>16003100000</v>
      </c>
      <c r="S1559" s="12">
        <v>92145900000</v>
      </c>
      <c r="T1559" s="12">
        <v>-85893900000</v>
      </c>
      <c r="U1559" s="1">
        <f t="shared" si="168"/>
        <v>276177400000</v>
      </c>
      <c r="V1559" s="1">
        <f t="shared" si="169"/>
        <v>239095300000</v>
      </c>
      <c r="W1559" s="1">
        <f t="shared" si="170"/>
        <v>37082100000</v>
      </c>
      <c r="X1559" s="1">
        <v>27</v>
      </c>
      <c r="Y1559" s="13">
        <v>226987597911.22714</v>
      </c>
      <c r="Z1559" s="2">
        <v>17085.274841838094</v>
      </c>
      <c r="AA1559" s="2">
        <v>1.2846184121724491</v>
      </c>
      <c r="AB1559" s="2">
        <v>55893167972.149696</v>
      </c>
      <c r="AC1559" s="2">
        <v>48059262414.778</v>
      </c>
      <c r="AD1559" s="2">
        <v>49854221061.792862</v>
      </c>
      <c r="AE1559" s="2">
        <v>116272845953.00261</v>
      </c>
      <c r="AF1559" s="2">
        <v>0.63618232830970356</v>
      </c>
      <c r="AG1559" s="2">
        <v>14665000</v>
      </c>
      <c r="AH1559" s="1">
        <v>7362363058.2977743</v>
      </c>
      <c r="AJ1559">
        <f t="shared" si="172"/>
        <v>600858691447.86169</v>
      </c>
      <c r="AK1559" s="1">
        <f t="shared" si="167"/>
        <v>87.727374196924899</v>
      </c>
      <c r="AL1559" s="1">
        <f t="shared" si="171"/>
        <v>637940791447.86169</v>
      </c>
    </row>
    <row r="1560" spans="1:38">
      <c r="A1560" t="s">
        <v>10</v>
      </c>
      <c r="B1560" t="s">
        <v>117</v>
      </c>
      <c r="C1560">
        <v>31</v>
      </c>
      <c r="D1560">
        <v>14</v>
      </c>
      <c r="F1560" s="1">
        <v>1</v>
      </c>
      <c r="G1560" s="1">
        <v>1988</v>
      </c>
      <c r="H1560" s="11">
        <v>76586100000</v>
      </c>
      <c r="I1560" s="11">
        <v>25856500000</v>
      </c>
      <c r="J1560" s="11">
        <v>28418600000</v>
      </c>
      <c r="K1560" s="11">
        <v>136463000000</v>
      </c>
      <c r="L1560" s="11">
        <v>0</v>
      </c>
      <c r="M1560" s="12">
        <v>45882500000</v>
      </c>
      <c r="N1560" s="12">
        <v>42660700000</v>
      </c>
      <c r="O1560" s="12">
        <v>34502100000</v>
      </c>
      <c r="P1560" s="12">
        <v>118467000000</v>
      </c>
      <c r="Q1560" s="12">
        <v>0</v>
      </c>
      <c r="R1560" s="12">
        <v>16074800000</v>
      </c>
      <c r="S1560" s="12">
        <v>103389000000</v>
      </c>
      <c r="T1560" s="12">
        <v>-93317300000</v>
      </c>
      <c r="U1560" s="1">
        <f t="shared" si="168"/>
        <v>283399000000</v>
      </c>
      <c r="V1560" s="1">
        <f t="shared" si="169"/>
        <v>241512300000</v>
      </c>
      <c r="W1560" s="1">
        <f t="shared" si="170"/>
        <v>41886700000</v>
      </c>
      <c r="X1560" s="1">
        <v>28</v>
      </c>
      <c r="Y1560" s="13">
        <v>242608986509.08685</v>
      </c>
      <c r="Z1560" s="2">
        <v>17559.4975039487</v>
      </c>
      <c r="AA1560" s="2">
        <v>2.7756220868588883</v>
      </c>
      <c r="AB1560" s="2">
        <v>58242836436.615005</v>
      </c>
      <c r="AC1560" s="2">
        <v>52768075931.45388</v>
      </c>
      <c r="AD1560" s="2">
        <v>56801204147.619576</v>
      </c>
      <c r="AE1560" s="2">
        <v>122015832311.29445</v>
      </c>
      <c r="AF1560" s="2">
        <v>0.64571167429120391</v>
      </c>
      <c r="AG1560" s="2">
        <v>14760000</v>
      </c>
      <c r="AH1560" s="1">
        <v>7945461295.0998144</v>
      </c>
      <c r="AJ1560">
        <f t="shared" si="172"/>
        <v>648587389439.64368</v>
      </c>
      <c r="AK1560" s="1">
        <f t="shared" si="167"/>
        <v>90.00287293802127</v>
      </c>
      <c r="AL1560" s="1">
        <f t="shared" si="171"/>
        <v>690474089439.64368</v>
      </c>
    </row>
    <row r="1561" spans="1:38">
      <c r="A1561" t="s">
        <v>10</v>
      </c>
      <c r="B1561" t="s">
        <v>117</v>
      </c>
      <c r="C1561">
        <v>31</v>
      </c>
      <c r="D1561">
        <v>14</v>
      </c>
      <c r="F1561" s="1">
        <v>1</v>
      </c>
      <c r="G1561" s="1">
        <v>1989</v>
      </c>
      <c r="H1561" s="11">
        <v>92266200000</v>
      </c>
      <c r="I1561" s="11">
        <v>34038100000</v>
      </c>
      <c r="J1561" s="11">
        <v>27131300000</v>
      </c>
      <c r="K1561" s="11">
        <v>164099000000</v>
      </c>
      <c r="L1561" s="11">
        <v>0</v>
      </c>
      <c r="M1561" s="12">
        <v>56535600000</v>
      </c>
      <c r="N1561" s="12">
        <v>57478500000</v>
      </c>
      <c r="O1561" s="12">
        <v>42304900000</v>
      </c>
      <c r="P1561" s="12">
        <v>135947000000</v>
      </c>
      <c r="Q1561" s="12">
        <v>0</v>
      </c>
      <c r="R1561" s="12">
        <v>16508500000</v>
      </c>
      <c r="S1561" s="12">
        <v>108155000000</v>
      </c>
      <c r="T1561" s="12">
        <v>-98330300000</v>
      </c>
      <c r="U1561" s="1">
        <f t="shared" si="168"/>
        <v>334043100000</v>
      </c>
      <c r="V1561" s="1">
        <f t="shared" si="169"/>
        <v>292266000000</v>
      </c>
      <c r="W1561" s="1">
        <f t="shared" si="170"/>
        <v>41777100000</v>
      </c>
      <c r="X1561" s="1">
        <v>29</v>
      </c>
      <c r="Y1561" s="13">
        <v>239298555544.00912</v>
      </c>
      <c r="Z1561" s="2">
        <v>18225.730197221659</v>
      </c>
      <c r="AA1561" s="2">
        <v>3.79414441172446</v>
      </c>
      <c r="AB1561" s="2">
        <v>55546087498.701027</v>
      </c>
      <c r="AC1561" s="2">
        <v>54497837180.762886</v>
      </c>
      <c r="AD1561" s="2">
        <v>55168866257.923721</v>
      </c>
      <c r="AE1561" s="2">
        <v>119306868959.78384</v>
      </c>
      <c r="AF1561" s="2">
        <v>0.60117037415979113</v>
      </c>
      <c r="AG1561" s="2">
        <v>14849000</v>
      </c>
      <c r="AH1561" s="1">
        <v>7538770593.5496178</v>
      </c>
      <c r="AJ1561">
        <f t="shared" si="172"/>
        <v>692804666391.04431</v>
      </c>
      <c r="AK1561" s="1">
        <f t="shared" si="167"/>
        <v>92.169945719934901</v>
      </c>
      <c r="AL1561" s="1">
        <f t="shared" si="171"/>
        <v>734581766391.04431</v>
      </c>
    </row>
    <row r="1562" spans="1:38">
      <c r="A1562" t="s">
        <v>10</v>
      </c>
      <c r="B1562" t="s">
        <v>117</v>
      </c>
      <c r="C1562">
        <v>31</v>
      </c>
      <c r="D1562">
        <v>14</v>
      </c>
      <c r="F1562" s="1">
        <v>1</v>
      </c>
      <c r="G1562" s="1">
        <v>1990</v>
      </c>
      <c r="H1562" s="11">
        <v>106899000000</v>
      </c>
      <c r="I1562" s="11">
        <v>33255100000</v>
      </c>
      <c r="J1562" s="11">
        <v>30951100000</v>
      </c>
      <c r="K1562" s="11">
        <v>221752000000</v>
      </c>
      <c r="L1562" s="11">
        <v>0</v>
      </c>
      <c r="M1562" s="12">
        <v>68731400000</v>
      </c>
      <c r="N1562" s="12">
        <v>55976900000</v>
      </c>
      <c r="O1562" s="12">
        <v>46507400000</v>
      </c>
      <c r="P1562" s="12">
        <v>186523000000</v>
      </c>
      <c r="Q1562" s="12">
        <v>0</v>
      </c>
      <c r="R1562" s="12">
        <v>17483700000</v>
      </c>
      <c r="S1562" s="12">
        <v>130002000000</v>
      </c>
      <c r="T1562" s="12">
        <v>-117944000000</v>
      </c>
      <c r="U1562" s="1">
        <f t="shared" si="168"/>
        <v>410340900000</v>
      </c>
      <c r="V1562" s="1">
        <f t="shared" si="169"/>
        <v>357738700000</v>
      </c>
      <c r="W1562" s="1">
        <f t="shared" si="170"/>
        <v>52602200000</v>
      </c>
      <c r="X1562" s="1">
        <v>30</v>
      </c>
      <c r="Y1562" s="13">
        <v>294871112186.85706</v>
      </c>
      <c r="Z1562" s="2">
        <v>18857.346148791552</v>
      </c>
      <c r="AA1562" s="2">
        <v>3.4655179503654239</v>
      </c>
      <c r="AB1562" s="2">
        <v>67918431562.386543</v>
      </c>
      <c r="AC1562" s="2">
        <v>56068439204.901451</v>
      </c>
      <c r="AD1562" s="2">
        <v>66958731695.510101</v>
      </c>
      <c r="AE1562" s="2">
        <v>146559361006.89822</v>
      </c>
      <c r="AF1562" s="2">
        <v>0.69125472393373266</v>
      </c>
      <c r="AG1562" s="2">
        <v>14952000</v>
      </c>
      <c r="AH1562" s="1">
        <v>9501014221.9577522</v>
      </c>
      <c r="AJ1562">
        <f t="shared" si="172"/>
        <v>746129498416.45459</v>
      </c>
      <c r="AK1562" s="1">
        <f t="shared" si="167"/>
        <v>94.120944997213314</v>
      </c>
      <c r="AL1562" s="1">
        <f t="shared" si="171"/>
        <v>798731698416.45459</v>
      </c>
    </row>
    <row r="1563" spans="1:38">
      <c r="A1563" t="s">
        <v>10</v>
      </c>
      <c r="B1563" t="s">
        <v>117</v>
      </c>
      <c r="C1563">
        <v>31</v>
      </c>
      <c r="D1563">
        <v>14</v>
      </c>
      <c r="F1563" s="1">
        <v>1</v>
      </c>
      <c r="G1563" s="1">
        <v>1991</v>
      </c>
      <c r="H1563" s="11">
        <v>117255000000</v>
      </c>
      <c r="I1563" s="11">
        <v>42096400000</v>
      </c>
      <c r="J1563" s="11">
        <v>35942900000</v>
      </c>
      <c r="K1563" s="11">
        <v>232369000000</v>
      </c>
      <c r="L1563" s="11">
        <v>0</v>
      </c>
      <c r="M1563" s="12">
        <v>72474300000</v>
      </c>
      <c r="N1563" s="12">
        <v>66475900000</v>
      </c>
      <c r="O1563" s="12">
        <v>54435700000</v>
      </c>
      <c r="P1563" s="12">
        <v>197205000000</v>
      </c>
      <c r="Q1563" s="12">
        <v>0</v>
      </c>
      <c r="R1563" s="12">
        <v>17797500000</v>
      </c>
      <c r="S1563" s="12">
        <v>130759000000</v>
      </c>
      <c r="T1563" s="12">
        <v>-118780000000</v>
      </c>
      <c r="U1563" s="1">
        <f t="shared" si="168"/>
        <v>445460800000</v>
      </c>
      <c r="V1563" s="1">
        <f t="shared" si="169"/>
        <v>390590900000</v>
      </c>
      <c r="W1563" s="1">
        <f t="shared" si="170"/>
        <v>54869900000</v>
      </c>
      <c r="X1563" s="1">
        <v>31</v>
      </c>
      <c r="Y1563" s="13">
        <v>303365157944.36584</v>
      </c>
      <c r="Z1563" s="2">
        <v>19166.070896470002</v>
      </c>
      <c r="AA1563" s="2">
        <v>1.6371590426484062</v>
      </c>
      <c r="AB1563" s="2">
        <v>70509193776.520508</v>
      </c>
      <c r="AC1563" s="2">
        <v>56776793726.736717</v>
      </c>
      <c r="AD1563" s="2">
        <v>67099245638.849594</v>
      </c>
      <c r="AE1563" s="2">
        <v>151859971711.45685</v>
      </c>
      <c r="AF1563" s="2">
        <v>0.78609424851423126</v>
      </c>
      <c r="AG1563" s="2">
        <v>15070000</v>
      </c>
      <c r="AH1563" s="1">
        <v>9677643747.3345032</v>
      </c>
      <c r="AJ1563">
        <f t="shared" si="172"/>
        <v>793865707329.17908</v>
      </c>
      <c r="AK1563" s="1">
        <f t="shared" si="167"/>
        <v>95.498315964464666</v>
      </c>
      <c r="AL1563" s="1">
        <f t="shared" si="171"/>
        <v>848735607329.17908</v>
      </c>
    </row>
    <row r="1564" spans="1:38">
      <c r="A1564" t="s">
        <v>10</v>
      </c>
      <c r="B1564" t="s">
        <v>117</v>
      </c>
      <c r="C1564">
        <v>31</v>
      </c>
      <c r="D1564">
        <v>14</v>
      </c>
      <c r="F1564" s="1">
        <v>1</v>
      </c>
      <c r="G1564" s="1">
        <v>1992</v>
      </c>
      <c r="H1564" s="11">
        <v>121061000000</v>
      </c>
      <c r="I1564" s="11">
        <v>44209000000</v>
      </c>
      <c r="J1564" s="11">
        <v>40291400000</v>
      </c>
      <c r="K1564" s="11">
        <v>221845000000</v>
      </c>
      <c r="L1564" s="11">
        <v>0</v>
      </c>
      <c r="M1564" s="12">
        <v>74439700000</v>
      </c>
      <c r="N1564" s="12">
        <v>65817300000</v>
      </c>
      <c r="O1564" s="12">
        <v>66317800000</v>
      </c>
      <c r="P1564" s="12">
        <v>198623000000</v>
      </c>
      <c r="Q1564" s="12">
        <v>0</v>
      </c>
      <c r="R1564" s="12">
        <v>21937300000</v>
      </c>
      <c r="S1564" s="12">
        <v>137332000000</v>
      </c>
      <c r="T1564" s="12">
        <v>-125024000000</v>
      </c>
      <c r="U1564" s="1">
        <f t="shared" si="168"/>
        <v>449343700000</v>
      </c>
      <c r="V1564" s="1">
        <f t="shared" si="169"/>
        <v>405197800000</v>
      </c>
      <c r="W1564" s="1">
        <f t="shared" si="170"/>
        <v>44145900000</v>
      </c>
      <c r="X1564" s="1">
        <v>32</v>
      </c>
      <c r="Y1564" s="13">
        <v>336214285714.28571</v>
      </c>
      <c r="Z1564" s="2">
        <v>19354.322320647636</v>
      </c>
      <c r="AA1564" s="2">
        <v>0.98221187427782297</v>
      </c>
      <c r="AB1564" s="2">
        <v>79969924812.030075</v>
      </c>
      <c r="AC1564" s="2">
        <v>57789115571.21801</v>
      </c>
      <c r="AD1564" s="2">
        <v>73650375939.849625</v>
      </c>
      <c r="AE1564" s="2">
        <v>167640350877.19296</v>
      </c>
      <c r="AF1564" s="2">
        <v>0.71409983433170265</v>
      </c>
      <c r="AG1564" s="2">
        <v>15178000</v>
      </c>
      <c r="AH1564" s="1">
        <v>11101403394.832998</v>
      </c>
      <c r="AJ1564">
        <f t="shared" si="172"/>
        <v>833939311675.91772</v>
      </c>
      <c r="AK1564" s="1">
        <f t="shared" si="167"/>
        <v>95.269987547023646</v>
      </c>
      <c r="AL1564" s="1">
        <f t="shared" si="171"/>
        <v>878085211675.91772</v>
      </c>
    </row>
    <row r="1565" spans="1:38">
      <c r="A1565" t="s">
        <v>10</v>
      </c>
      <c r="B1565" t="s">
        <v>117</v>
      </c>
      <c r="C1565">
        <v>31</v>
      </c>
      <c r="D1565">
        <v>14</v>
      </c>
      <c r="F1565" s="1">
        <v>1</v>
      </c>
      <c r="G1565" s="1">
        <v>1993</v>
      </c>
      <c r="H1565" s="11">
        <v>120123000000</v>
      </c>
      <c r="I1565" s="11">
        <v>59663400000</v>
      </c>
      <c r="J1565" s="11">
        <v>46807100000</v>
      </c>
      <c r="K1565" s="11">
        <v>227612000000</v>
      </c>
      <c r="L1565" s="11">
        <v>0</v>
      </c>
      <c r="M1565" s="12">
        <v>74478300000</v>
      </c>
      <c r="N1565" s="12">
        <v>92380100000</v>
      </c>
      <c r="O1565" s="12">
        <v>72251600000</v>
      </c>
      <c r="P1565" s="12">
        <v>196576000000</v>
      </c>
      <c r="Q1565" s="12">
        <v>0</v>
      </c>
      <c r="R1565" s="12">
        <v>31343700000</v>
      </c>
      <c r="S1565" s="12">
        <v>127876000000</v>
      </c>
      <c r="T1565" s="12">
        <v>-110972000000</v>
      </c>
      <c r="U1565" s="1">
        <f t="shared" si="168"/>
        <v>485549200000</v>
      </c>
      <c r="V1565" s="1">
        <f t="shared" si="169"/>
        <v>435686000000</v>
      </c>
      <c r="W1565" s="1">
        <f t="shared" si="170"/>
        <v>49863200000</v>
      </c>
      <c r="X1565" s="1">
        <v>33</v>
      </c>
      <c r="Y1565" s="13">
        <v>327495253915.51971</v>
      </c>
      <c r="Z1565" s="2">
        <v>19468.061206158494</v>
      </c>
      <c r="AA1565" s="2">
        <v>0.58766658747599365</v>
      </c>
      <c r="AB1565" s="2">
        <v>78815851922.164215</v>
      </c>
      <c r="AC1565" s="2">
        <v>56843219850.746292</v>
      </c>
      <c r="AD1565" s="2">
        <v>69176554342.667297</v>
      </c>
      <c r="AE1565" s="2">
        <v>163508542952.06454</v>
      </c>
      <c r="AF1565" s="2">
        <v>0.66386712012510918</v>
      </c>
      <c r="AG1565" s="2">
        <v>15279096.9549194</v>
      </c>
      <c r="AH1565" s="1">
        <v>10526426776.017227</v>
      </c>
      <c r="AJ1565">
        <f t="shared" si="172"/>
        <v>880333720750.48022</v>
      </c>
      <c r="AK1565" s="1">
        <f t="shared" si="167"/>
        <v>96.528473430729051</v>
      </c>
      <c r="AL1565" s="1">
        <f t="shared" si="171"/>
        <v>930196920750.48022</v>
      </c>
    </row>
    <row r="1566" spans="1:38">
      <c r="A1566" t="s">
        <v>10</v>
      </c>
      <c r="B1566" t="s">
        <v>117</v>
      </c>
      <c r="C1566">
        <v>31</v>
      </c>
      <c r="D1566">
        <v>14</v>
      </c>
      <c r="F1566" s="1">
        <v>1</v>
      </c>
      <c r="G1566" s="1">
        <v>1994</v>
      </c>
      <c r="H1566" s="11">
        <v>142953000000</v>
      </c>
      <c r="I1566" s="11">
        <v>67258200000</v>
      </c>
      <c r="J1566" s="11">
        <v>52209000000</v>
      </c>
      <c r="K1566" s="11">
        <v>147863000000</v>
      </c>
      <c r="L1566" s="11">
        <v>0</v>
      </c>
      <c r="M1566" s="12">
        <v>93409100000</v>
      </c>
      <c r="N1566" s="12">
        <v>105239000000</v>
      </c>
      <c r="O1566" s="12">
        <v>71171300000</v>
      </c>
      <c r="P1566" s="12">
        <v>214543000000</v>
      </c>
      <c r="Q1566" s="12">
        <v>0</v>
      </c>
      <c r="R1566" s="12">
        <v>34532400000</v>
      </c>
      <c r="S1566" s="12">
        <v>141810000000</v>
      </c>
      <c r="T1566" s="12">
        <v>-123124000000</v>
      </c>
      <c r="U1566" s="1">
        <f t="shared" si="168"/>
        <v>444815600000</v>
      </c>
      <c r="V1566" s="1">
        <f t="shared" si="169"/>
        <v>484362400000</v>
      </c>
      <c r="W1566" s="1">
        <f t="shared" si="170"/>
        <v>-39546800000</v>
      </c>
      <c r="X1566" s="1">
        <v>34</v>
      </c>
      <c r="Y1566" s="13">
        <v>351190216733.26068</v>
      </c>
      <c r="Z1566" s="2">
        <v>19911.550565300557</v>
      </c>
      <c r="AA1566" s="2">
        <v>2.2780355703924329</v>
      </c>
      <c r="AB1566" s="2">
        <v>83852766678.774673</v>
      </c>
      <c r="AC1566" s="2">
        <v>58001494784.411301</v>
      </c>
      <c r="AD1566" s="2">
        <v>72223029422.448242</v>
      </c>
      <c r="AE1566" s="2">
        <v>174456956047.94769</v>
      </c>
      <c r="AF1566" s="2">
        <v>0.6655946281368349</v>
      </c>
      <c r="AG1566" s="2">
        <v>15381133</v>
      </c>
      <c r="AH1566" s="1">
        <v>11211640457.227409</v>
      </c>
      <c r="AJ1566">
        <f t="shared" si="172"/>
        <v>929668236928.72949</v>
      </c>
      <c r="AK1566" s="1">
        <f t="shared" si="167"/>
        <v>97.936199009134512</v>
      </c>
      <c r="AL1566" s="1">
        <f t="shared" si="171"/>
        <v>890121436928.72949</v>
      </c>
    </row>
    <row r="1567" spans="1:38">
      <c r="A1567" t="s">
        <v>10</v>
      </c>
      <c r="B1567" t="s">
        <v>117</v>
      </c>
      <c r="C1567">
        <v>31</v>
      </c>
      <c r="D1567">
        <v>14</v>
      </c>
      <c r="F1567" s="1">
        <v>1</v>
      </c>
      <c r="G1567" s="1">
        <v>1995</v>
      </c>
      <c r="H1567" s="11">
        <v>172672000000</v>
      </c>
      <c r="I1567" s="11">
        <v>91747100000</v>
      </c>
      <c r="J1567" s="11">
        <v>72264400000</v>
      </c>
      <c r="K1567" s="11">
        <v>267157000000</v>
      </c>
      <c r="L1567" s="11">
        <v>0</v>
      </c>
      <c r="M1567" s="12">
        <v>116049000000</v>
      </c>
      <c r="N1567" s="12">
        <v>129955000000</v>
      </c>
      <c r="O1567" s="12">
        <v>95311000000</v>
      </c>
      <c r="P1567" s="12">
        <v>244798000000</v>
      </c>
      <c r="Q1567" s="12">
        <v>0</v>
      </c>
      <c r="R1567" s="12">
        <v>33713800000</v>
      </c>
      <c r="S1567" s="12">
        <v>195600000000</v>
      </c>
      <c r="T1567" s="12">
        <v>-171788000000</v>
      </c>
      <c r="U1567" s="1">
        <f t="shared" si="168"/>
        <v>637554300000</v>
      </c>
      <c r="V1567" s="1">
        <f t="shared" si="169"/>
        <v>586113000000</v>
      </c>
      <c r="W1567" s="1">
        <f t="shared" si="170"/>
        <v>51441300000</v>
      </c>
      <c r="X1567" s="1">
        <v>35</v>
      </c>
      <c r="Y1567" s="13">
        <v>418969256107.60364</v>
      </c>
      <c r="Z1567" s="2">
        <v>20427.306236294935</v>
      </c>
      <c r="AA1567" s="2">
        <v>2.590233589809813</v>
      </c>
      <c r="AB1567" s="2">
        <v>99762558331.045837</v>
      </c>
      <c r="AC1567" s="2">
        <v>61417465734.291527</v>
      </c>
      <c r="AD1567" s="2">
        <v>87153444962.942627</v>
      </c>
      <c r="AE1567" s="2">
        <v>207326379357.67224</v>
      </c>
      <c r="AF1567" s="2">
        <v>0.51144146949355218</v>
      </c>
      <c r="AG1567" s="2">
        <v>15460000</v>
      </c>
      <c r="AH1567" s="1">
        <v>13227813855.671593</v>
      </c>
      <c r="AJ1567">
        <f t="shared" si="172"/>
        <v>992073406765.5686</v>
      </c>
      <c r="AK1567" s="1">
        <f t="shared" si="167"/>
        <v>99.301129184739438</v>
      </c>
      <c r="AL1567" s="1">
        <f t="shared" si="171"/>
        <v>1043514706765.5686</v>
      </c>
    </row>
    <row r="1568" spans="1:38">
      <c r="A1568" t="s">
        <v>10</v>
      </c>
      <c r="B1568" t="s">
        <v>117</v>
      </c>
      <c r="C1568">
        <v>31</v>
      </c>
      <c r="D1568">
        <v>14</v>
      </c>
      <c r="F1568" s="1">
        <v>1</v>
      </c>
      <c r="G1568" s="1">
        <v>1996</v>
      </c>
      <c r="H1568" s="11">
        <v>194026000000</v>
      </c>
      <c r="I1568" s="11">
        <v>107709000000</v>
      </c>
      <c r="J1568" s="11">
        <v>97048600000</v>
      </c>
      <c r="K1568" s="11">
        <v>258384000000</v>
      </c>
      <c r="L1568" s="11">
        <v>0</v>
      </c>
      <c r="M1568" s="12">
        <v>126543000000</v>
      </c>
      <c r="N1568" s="12">
        <v>179628000000</v>
      </c>
      <c r="O1568" s="12">
        <v>96903500000</v>
      </c>
      <c r="P1568" s="12">
        <v>255666000000</v>
      </c>
      <c r="Q1568" s="12">
        <v>0</v>
      </c>
      <c r="R1568" s="12">
        <v>26767000000</v>
      </c>
      <c r="S1568" s="12">
        <v>195079000000</v>
      </c>
      <c r="T1568" s="12">
        <v>-172312000000</v>
      </c>
      <c r="U1568" s="1">
        <f t="shared" si="168"/>
        <v>683934600000</v>
      </c>
      <c r="V1568" s="1">
        <f t="shared" si="169"/>
        <v>658740500000</v>
      </c>
      <c r="W1568" s="1">
        <f t="shared" si="170"/>
        <v>25194100000</v>
      </c>
      <c r="X1568" s="1">
        <v>36</v>
      </c>
      <c r="Y1568" s="13">
        <v>417980392156.86273</v>
      </c>
      <c r="Z1568" s="2">
        <v>21045.529348571723</v>
      </c>
      <c r="AA1568" s="2">
        <v>3.0264544190282834</v>
      </c>
      <c r="AB1568" s="2">
        <v>95202614379.084961</v>
      </c>
      <c r="AC1568" s="2">
        <v>66656810803.39048</v>
      </c>
      <c r="AD1568" s="2">
        <v>90390849673.202606</v>
      </c>
      <c r="AE1568" s="2">
        <v>210010457516.33987</v>
      </c>
      <c r="AF1568" s="2">
        <v>0.36801539420710511</v>
      </c>
      <c r="AG1568" s="2">
        <v>15517000</v>
      </c>
      <c r="AH1568" s="1">
        <v>13933717147.356213</v>
      </c>
      <c r="AJ1568">
        <f t="shared" si="172"/>
        <v>1042119101835.8319</v>
      </c>
      <c r="AK1568" s="1">
        <f t="shared" si="167"/>
        <v>99.232082895215257</v>
      </c>
      <c r="AL1568" s="1">
        <f t="shared" si="171"/>
        <v>1067313201835.8319</v>
      </c>
    </row>
    <row r="1569" spans="1:38">
      <c r="A1569" t="s">
        <v>10</v>
      </c>
      <c r="B1569" t="s">
        <v>117</v>
      </c>
      <c r="C1569">
        <v>31</v>
      </c>
      <c r="D1569">
        <v>14</v>
      </c>
      <c r="F1569" s="1">
        <v>1</v>
      </c>
      <c r="G1569" s="1">
        <v>1997</v>
      </c>
      <c r="H1569" s="11">
        <v>198554000000</v>
      </c>
      <c r="I1569" s="11">
        <v>124066000000</v>
      </c>
      <c r="J1569" s="11">
        <v>118091000000</v>
      </c>
      <c r="K1569" s="11">
        <v>273551000000</v>
      </c>
      <c r="L1569" s="11">
        <v>0</v>
      </c>
      <c r="M1569" s="12">
        <v>122193000000</v>
      </c>
      <c r="N1569" s="12">
        <v>224692000000</v>
      </c>
      <c r="O1569" s="12">
        <v>93644700000</v>
      </c>
      <c r="P1569" s="12">
        <v>280606000000</v>
      </c>
      <c r="Q1569" s="12">
        <v>0</v>
      </c>
      <c r="R1569" s="12">
        <v>24865300000</v>
      </c>
      <c r="S1569" s="12">
        <v>188988000000</v>
      </c>
      <c r="T1569" s="12">
        <v>-168051000000</v>
      </c>
      <c r="U1569" s="1">
        <f t="shared" si="168"/>
        <v>739127300000</v>
      </c>
      <c r="V1569" s="1">
        <f t="shared" si="169"/>
        <v>721135700000</v>
      </c>
      <c r="W1569" s="1">
        <f t="shared" si="170"/>
        <v>17991600000</v>
      </c>
      <c r="X1569" s="1">
        <v>37</v>
      </c>
      <c r="Y1569" s="13">
        <v>386533770047.43622</v>
      </c>
      <c r="Z1569" s="2">
        <v>21819.394280150667</v>
      </c>
      <c r="AA1569" s="2">
        <v>3.6770989161717864</v>
      </c>
      <c r="AB1569" s="2">
        <v>86370002258.866058</v>
      </c>
      <c r="AC1569" s="2">
        <v>72338385994.103577</v>
      </c>
      <c r="AD1569" s="2">
        <v>84840749943.528351</v>
      </c>
      <c r="AE1569" s="2">
        <v>192205782697.08606</v>
      </c>
      <c r="AF1569" s="2">
        <v>0.57833344590696112</v>
      </c>
      <c r="AG1569" s="2">
        <v>15607000</v>
      </c>
      <c r="AH1569" s="1">
        <v>11337892835.690584</v>
      </c>
      <c r="AJ1569">
        <f t="shared" si="172"/>
        <v>1084392948622.1083</v>
      </c>
      <c r="AK1569" s="1">
        <f t="shared" si="167"/>
        <v>99.144584400425103</v>
      </c>
      <c r="AL1569" s="1">
        <f t="shared" si="171"/>
        <v>1102384548622.1084</v>
      </c>
    </row>
    <row r="1570" spans="1:38">
      <c r="A1570" t="s">
        <v>10</v>
      </c>
      <c r="B1570" t="s">
        <v>117</v>
      </c>
      <c r="C1570">
        <v>31</v>
      </c>
      <c r="D1570">
        <v>14</v>
      </c>
      <c r="F1570" s="1">
        <v>1</v>
      </c>
      <c r="G1570" s="1">
        <v>1998</v>
      </c>
      <c r="H1570" s="11">
        <v>229000000000</v>
      </c>
      <c r="I1570" s="11">
        <v>173149000000</v>
      </c>
      <c r="J1570" s="11">
        <v>189990000000</v>
      </c>
      <c r="K1570" s="11">
        <v>336185000000</v>
      </c>
      <c r="L1570" s="11">
        <v>0</v>
      </c>
      <c r="M1570" s="12">
        <v>164473000000</v>
      </c>
      <c r="N1570" s="12">
        <v>308671000000</v>
      </c>
      <c r="O1570" s="12">
        <v>136902000000</v>
      </c>
      <c r="P1570" s="12">
        <v>363006000000</v>
      </c>
      <c r="Q1570" s="12">
        <v>0</v>
      </c>
      <c r="R1570" s="12">
        <v>21417800000</v>
      </c>
      <c r="S1570" s="12">
        <v>196041000000</v>
      </c>
      <c r="T1570" s="12">
        <v>-175611000000</v>
      </c>
      <c r="U1570" s="1">
        <f t="shared" si="168"/>
        <v>949741800000</v>
      </c>
      <c r="V1570" s="1">
        <f t="shared" si="169"/>
        <v>973052000000</v>
      </c>
      <c r="W1570" s="1">
        <f t="shared" si="170"/>
        <v>-23310200000</v>
      </c>
      <c r="X1570" s="1">
        <v>38</v>
      </c>
      <c r="Y1570" s="13">
        <v>402648300377.69385</v>
      </c>
      <c r="Z1570" s="2">
        <v>22544.034873456694</v>
      </c>
      <c r="AA1570" s="2">
        <v>3.3210848294044553</v>
      </c>
      <c r="AB1570" s="2">
        <v>89412352810.486557</v>
      </c>
      <c r="AC1570" s="2">
        <v>77246780166.75882</v>
      </c>
      <c r="AD1570" s="2">
        <v>89381248611.419678</v>
      </c>
      <c r="AE1570" s="2">
        <v>202777160630.97089</v>
      </c>
      <c r="AF1570" s="2">
        <v>0.58137841442054949</v>
      </c>
      <c r="AG1570" s="2">
        <v>15698000</v>
      </c>
      <c r="AH1570" s="1">
        <v>11947311539.286629</v>
      </c>
      <c r="AJ1570">
        <f t="shared" si="172"/>
        <v>1123053943943.6724</v>
      </c>
      <c r="AK1570" s="1">
        <f t="shared" si="167"/>
        <v>98.44510423531996</v>
      </c>
      <c r="AL1570" s="1">
        <f t="shared" si="171"/>
        <v>1099743743943.6724</v>
      </c>
    </row>
    <row r="1571" spans="1:38">
      <c r="A1571" t="s">
        <v>10</v>
      </c>
      <c r="B1571" t="s">
        <v>117</v>
      </c>
      <c r="C1571">
        <v>31</v>
      </c>
      <c r="D1571">
        <v>14</v>
      </c>
      <c r="F1571" s="1">
        <v>1</v>
      </c>
      <c r="G1571" s="1">
        <v>1999</v>
      </c>
      <c r="H1571" s="11">
        <v>260875000000</v>
      </c>
      <c r="I1571" s="11">
        <v>249426000000</v>
      </c>
      <c r="J1571" s="11">
        <v>203649000000</v>
      </c>
      <c r="K1571" s="11">
        <v>294344000000</v>
      </c>
      <c r="L1571" s="11">
        <v>39729900000</v>
      </c>
      <c r="M1571" s="12">
        <v>192228000000</v>
      </c>
      <c r="N1571" s="12">
        <v>363796000000</v>
      </c>
      <c r="O1571" s="12">
        <v>172803000000</v>
      </c>
      <c r="P1571" s="12">
        <v>339585000000</v>
      </c>
      <c r="Q1571" s="12">
        <v>30541800000</v>
      </c>
      <c r="R1571" s="12">
        <v>9885730000</v>
      </c>
      <c r="S1571" s="12">
        <v>195694000000</v>
      </c>
      <c r="T1571" s="12">
        <v>-179747000000</v>
      </c>
      <c r="U1571" s="1">
        <f t="shared" si="168"/>
        <v>1057909630000</v>
      </c>
      <c r="V1571" s="1">
        <f t="shared" si="169"/>
        <v>1098953800000</v>
      </c>
      <c r="W1571" s="1">
        <f t="shared" si="170"/>
        <v>-41044170000</v>
      </c>
      <c r="X1571" s="1">
        <v>39</v>
      </c>
      <c r="Y1571" s="13">
        <v>411456424461.96466</v>
      </c>
      <c r="Z1571" s="2">
        <v>23440.334036986969</v>
      </c>
      <c r="AA1571" s="2">
        <v>3.9757708349962542</v>
      </c>
      <c r="AB1571" s="2">
        <v>91484125292.989563</v>
      </c>
      <c r="AC1571" s="2">
        <v>83939305794.177277</v>
      </c>
      <c r="AD1571" s="2">
        <v>94164713402.940552</v>
      </c>
      <c r="AE1571" s="2">
        <v>208580865118.26123</v>
      </c>
      <c r="AF1571" s="2">
        <v>0.67930299629590074</v>
      </c>
      <c r="AG1571" s="2">
        <v>15805000</v>
      </c>
      <c r="AH1571" s="1">
        <v>12417360431.659485</v>
      </c>
      <c r="AJ1571">
        <f t="shared" si="172"/>
        <v>1174021269126.375</v>
      </c>
      <c r="AK1571" s="1">
        <f t="shared" si="167"/>
        <v>98.602594366932408</v>
      </c>
      <c r="AL1571" s="1">
        <f t="shared" si="171"/>
        <v>1132977099126.375</v>
      </c>
    </row>
    <row r="1572" spans="1:38">
      <c r="A1572" t="s">
        <v>10</v>
      </c>
      <c r="B1572" t="s">
        <v>117</v>
      </c>
      <c r="C1572">
        <v>31</v>
      </c>
      <c r="D1572">
        <v>14</v>
      </c>
      <c r="F1572" s="1">
        <v>1</v>
      </c>
      <c r="G1572" s="1">
        <v>2000</v>
      </c>
      <c r="H1572" s="11">
        <v>305461000000</v>
      </c>
      <c r="I1572" s="11">
        <v>253589000000</v>
      </c>
      <c r="J1572" s="11">
        <v>224709000000</v>
      </c>
      <c r="K1572" s="11">
        <v>304830000000</v>
      </c>
      <c r="L1572" s="11">
        <v>29246500000</v>
      </c>
      <c r="M1572" s="12">
        <v>243732000000</v>
      </c>
      <c r="N1572" s="12">
        <v>350571000000</v>
      </c>
      <c r="O1572" s="12">
        <v>216443000000</v>
      </c>
      <c r="P1572" s="12">
        <v>359538000000</v>
      </c>
      <c r="Q1572" s="12">
        <v>24442400000</v>
      </c>
      <c r="R1572" s="12">
        <v>9642510000</v>
      </c>
      <c r="S1572" s="12">
        <v>205271000000</v>
      </c>
      <c r="T1572" s="12">
        <v>-187471000000</v>
      </c>
      <c r="U1572" s="1">
        <f t="shared" si="168"/>
        <v>1127478010000</v>
      </c>
      <c r="V1572" s="1">
        <f t="shared" si="169"/>
        <v>1194726400000</v>
      </c>
      <c r="W1572" s="1">
        <f t="shared" si="170"/>
        <v>-67248390000</v>
      </c>
      <c r="X1572" s="1">
        <v>40</v>
      </c>
      <c r="Y1572" s="13">
        <v>385074626865.67169</v>
      </c>
      <c r="Z1572" s="2">
        <v>24179.855819940913</v>
      </c>
      <c r="AA1572" s="2">
        <v>3.1549114521449866</v>
      </c>
      <c r="AB1572" s="2">
        <v>84642528100.239548</v>
      </c>
      <c r="AC1572" s="2">
        <v>84440759167.127335</v>
      </c>
      <c r="AD1572" s="2">
        <v>84440759167.127335</v>
      </c>
      <c r="AE1572" s="2">
        <v>194235304956.698</v>
      </c>
      <c r="AF1572" s="2">
        <v>0.7590923463892485</v>
      </c>
      <c r="AG1572" s="2">
        <v>15925431.058530301</v>
      </c>
      <c r="AH1572" s="1">
        <v>12110407274.46896</v>
      </c>
      <c r="AJ1572">
        <f t="shared" si="172"/>
        <v>1227473988259.6204</v>
      </c>
      <c r="AK1572" s="1">
        <f t="shared" si="167"/>
        <v>100</v>
      </c>
      <c r="AL1572" s="1">
        <f t="shared" si="171"/>
        <v>1160225598259.6204</v>
      </c>
    </row>
    <row r="1573" spans="1:38">
      <c r="A1573" t="s">
        <v>10</v>
      </c>
      <c r="B1573" t="s">
        <v>117</v>
      </c>
      <c r="C1573">
        <v>31</v>
      </c>
      <c r="D1573">
        <v>14</v>
      </c>
      <c r="F1573" s="1">
        <v>1</v>
      </c>
      <c r="G1573" s="1">
        <v>2001</v>
      </c>
      <c r="H1573" s="11">
        <v>332156000000</v>
      </c>
      <c r="I1573" s="11">
        <v>235023000000</v>
      </c>
      <c r="J1573" s="11">
        <v>250673000000</v>
      </c>
      <c r="K1573" s="11">
        <v>359604000000</v>
      </c>
      <c r="L1573" s="11">
        <v>44606100000</v>
      </c>
      <c r="M1573" s="12">
        <v>282882000000</v>
      </c>
      <c r="N1573" s="12">
        <v>283978000000</v>
      </c>
      <c r="O1573" s="12">
        <v>263614000000</v>
      </c>
      <c r="P1573" s="12">
        <v>411965000000</v>
      </c>
      <c r="Q1573" s="12">
        <v>49469100000</v>
      </c>
      <c r="R1573" s="12">
        <v>9034320000</v>
      </c>
      <c r="S1573" s="12">
        <v>203201000000</v>
      </c>
      <c r="T1573" s="12">
        <v>-184015000000</v>
      </c>
      <c r="U1573" s="1">
        <f t="shared" si="168"/>
        <v>1231096420000</v>
      </c>
      <c r="V1573" s="1">
        <f t="shared" si="169"/>
        <v>1291908100000</v>
      </c>
      <c r="W1573" s="1">
        <f t="shared" si="170"/>
        <v>-60811680000</v>
      </c>
      <c r="X1573" s="1">
        <v>41</v>
      </c>
      <c r="Y1573" s="13">
        <v>400654138702.46088</v>
      </c>
      <c r="Z1573" s="2">
        <v>24460.18299072246</v>
      </c>
      <c r="AA1573" s="2">
        <v>1.1593417796575949</v>
      </c>
      <c r="AB1573" s="2">
        <v>90724832214.765106</v>
      </c>
      <c r="AC1573" s="2">
        <v>84578035747.189987</v>
      </c>
      <c r="AD1573" s="2">
        <v>84718568232.662201</v>
      </c>
      <c r="AE1573" s="2">
        <v>200665771812.08054</v>
      </c>
      <c r="AF1573" s="2">
        <v>0.75480095737619013</v>
      </c>
      <c r="AG1573" s="2">
        <v>16046091.1635825</v>
      </c>
      <c r="AH1573" s="1">
        <v>13043051054.147308</v>
      </c>
      <c r="AJ1573">
        <f t="shared" si="172"/>
        <v>1275059951076.3242</v>
      </c>
      <c r="AK1573" s="1">
        <f t="shared" si="167"/>
        <v>101.01549624038886</v>
      </c>
      <c r="AL1573" s="1">
        <f t="shared" si="171"/>
        <v>1214248271076.3242</v>
      </c>
    </row>
    <row r="1574" spans="1:38">
      <c r="A1574" t="s">
        <v>10</v>
      </c>
      <c r="B1574" t="s">
        <v>117</v>
      </c>
      <c r="C1574">
        <v>31</v>
      </c>
      <c r="D1574">
        <v>14</v>
      </c>
      <c r="F1574" s="1">
        <v>1</v>
      </c>
      <c r="G1574" s="1">
        <v>2002</v>
      </c>
      <c r="H1574" s="11">
        <v>396530000000</v>
      </c>
      <c r="I1574" s="11">
        <v>217387000000</v>
      </c>
      <c r="J1574" s="11">
        <v>352616000000</v>
      </c>
      <c r="K1574" s="11">
        <v>432449000000</v>
      </c>
      <c r="L1574" s="11">
        <v>71811800000</v>
      </c>
      <c r="M1574" s="12">
        <v>349969000000</v>
      </c>
      <c r="N1574" s="12">
        <v>262251000000</v>
      </c>
      <c r="O1574" s="12">
        <v>385112000000</v>
      </c>
      <c r="P1574" s="12">
        <v>524391000000</v>
      </c>
      <c r="Q1574" s="12">
        <v>86573300000</v>
      </c>
      <c r="R1574" s="12">
        <v>9563250000</v>
      </c>
      <c r="S1574" s="12">
        <v>209516000000</v>
      </c>
      <c r="T1574" s="12">
        <v>-190950000000</v>
      </c>
      <c r="U1574" s="1">
        <f t="shared" si="168"/>
        <v>1480357050000</v>
      </c>
      <c r="V1574" s="1">
        <f t="shared" si="169"/>
        <v>1608296300000</v>
      </c>
      <c r="W1574" s="1">
        <f t="shared" si="170"/>
        <v>-127939250000</v>
      </c>
      <c r="X1574" s="1">
        <v>42</v>
      </c>
      <c r="Y1574" s="13">
        <v>437807265198.56958</v>
      </c>
      <c r="Z1574" s="2">
        <v>24323.01727348932</v>
      </c>
      <c r="AA1574" s="2">
        <v>-0.56077142711960448</v>
      </c>
      <c r="AB1574" s="2">
        <v>103751176359.87201</v>
      </c>
      <c r="AC1574" s="2">
        <v>80731183720.28746</v>
      </c>
      <c r="AD1574" s="2">
        <v>87391304347.82608</v>
      </c>
      <c r="AE1574" s="2">
        <v>219313946922.64258</v>
      </c>
      <c r="AF1574" s="2">
        <v>0.63861003545246875</v>
      </c>
      <c r="AG1574" s="2">
        <v>16148891.007744201</v>
      </c>
      <c r="AH1574" s="1">
        <v>15531048136.869585</v>
      </c>
      <c r="AJ1574">
        <f t="shared" si="172"/>
        <v>1318201506400.4805</v>
      </c>
      <c r="AK1574" s="1">
        <f t="shared" si="167"/>
        <v>101.57275940986959</v>
      </c>
      <c r="AL1574" s="1">
        <f t="shared" si="171"/>
        <v>1190262256400.4805</v>
      </c>
    </row>
    <row r="1575" spans="1:38">
      <c r="A1575" t="s">
        <v>10</v>
      </c>
      <c r="B1575" t="s">
        <v>117</v>
      </c>
      <c r="C1575">
        <v>31</v>
      </c>
      <c r="D1575">
        <v>14</v>
      </c>
      <c r="F1575" s="1">
        <v>1</v>
      </c>
      <c r="G1575" s="1">
        <v>2003</v>
      </c>
      <c r="H1575" s="11">
        <v>521303000000</v>
      </c>
      <c r="I1575" s="11">
        <v>349817000000</v>
      </c>
      <c r="J1575" s="11">
        <v>482600000000</v>
      </c>
      <c r="K1575" s="11">
        <v>538179000000</v>
      </c>
      <c r="L1575" s="11">
        <v>86711300000</v>
      </c>
      <c r="M1575" s="12">
        <v>428046000000</v>
      </c>
      <c r="N1575" s="12">
        <v>314555000000</v>
      </c>
      <c r="O1575" s="12">
        <v>551570000000</v>
      </c>
      <c r="P1575" s="12">
        <v>624838000000</v>
      </c>
      <c r="Q1575" s="12">
        <v>94850000000</v>
      </c>
      <c r="R1575" s="12">
        <v>11167000000</v>
      </c>
      <c r="S1575" s="12">
        <v>264966000000</v>
      </c>
      <c r="T1575" s="12">
        <v>-228447000000</v>
      </c>
      <c r="U1575" s="1">
        <f t="shared" si="168"/>
        <v>1989777300000</v>
      </c>
      <c r="V1575" s="1">
        <f t="shared" si="169"/>
        <v>2013859000000</v>
      </c>
      <c r="W1575" s="1">
        <f t="shared" si="170"/>
        <v>-24081700000</v>
      </c>
      <c r="X1575" s="1">
        <v>43</v>
      </c>
      <c r="Y1575" s="13">
        <v>538312641083.52142</v>
      </c>
      <c r="Z1575" s="2">
        <v>24289.779743382009</v>
      </c>
      <c r="AA1575" s="2">
        <v>-0.13665052215185369</v>
      </c>
      <c r="AB1575" s="2">
        <v>131820541760.72235</v>
      </c>
      <c r="AC1575" s="2">
        <v>79481902949.143188</v>
      </c>
      <c r="AD1575" s="2">
        <v>104794582392.77652</v>
      </c>
      <c r="AE1575" s="2">
        <v>268739277652.37021</v>
      </c>
      <c r="AF1575" s="2">
        <v>0.47183424796776435</v>
      </c>
      <c r="AG1575" s="2">
        <v>16225267.048649799</v>
      </c>
      <c r="AH1575" s="1">
        <v>19152805361.60775</v>
      </c>
      <c r="AJ1575">
        <f t="shared" si="172"/>
        <v>1388754723654.5706</v>
      </c>
      <c r="AK1575" s="1">
        <f t="shared" si="167"/>
        <v>103.05658717500951</v>
      </c>
      <c r="AL1575" s="1">
        <f t="shared" si="171"/>
        <v>1364673023654.5706</v>
      </c>
    </row>
    <row r="1576" spans="1:38">
      <c r="A1576" t="s">
        <v>10</v>
      </c>
      <c r="B1576" t="s">
        <v>117</v>
      </c>
      <c r="C1576">
        <v>31</v>
      </c>
      <c r="D1576">
        <v>14</v>
      </c>
      <c r="F1576" s="1">
        <v>1</v>
      </c>
      <c r="G1576" s="1">
        <v>2004</v>
      </c>
      <c r="H1576" s="11">
        <v>587252000000</v>
      </c>
      <c r="I1576" s="11">
        <v>442993000000</v>
      </c>
      <c r="J1576" s="11">
        <v>615946000000</v>
      </c>
      <c r="K1576" s="11">
        <v>640507000000</v>
      </c>
      <c r="L1576" s="11">
        <v>85887200000</v>
      </c>
      <c r="M1576" s="12">
        <v>477219000000</v>
      </c>
      <c r="N1576" s="12">
        <v>368434000000</v>
      </c>
      <c r="O1576" s="12">
        <v>677020000000</v>
      </c>
      <c r="P1576" s="12">
        <v>748075000000</v>
      </c>
      <c r="Q1576" s="12">
        <v>98659600000</v>
      </c>
      <c r="R1576" s="12">
        <v>10654800000</v>
      </c>
      <c r="S1576" s="12">
        <v>313429000000</v>
      </c>
      <c r="T1576" s="12">
        <v>-272590000000</v>
      </c>
      <c r="U1576" s="1">
        <f t="shared" si="168"/>
        <v>2383240000000</v>
      </c>
      <c r="V1576" s="1">
        <f t="shared" si="169"/>
        <v>2369407600000</v>
      </c>
      <c r="W1576" s="1">
        <f t="shared" si="170"/>
        <v>13832400000</v>
      </c>
      <c r="X1576" s="1">
        <v>44</v>
      </c>
      <c r="Y1576" s="13">
        <v>609889925685.86914</v>
      </c>
      <c r="Z1576" s="2">
        <v>24746.900890669687</v>
      </c>
      <c r="AA1576" s="2">
        <v>1.8819485072203008</v>
      </c>
      <c r="AB1576" s="2">
        <v>147687073562.91867</v>
      </c>
      <c r="AC1576" s="2">
        <v>78231223771.881348</v>
      </c>
      <c r="AD1576" s="2">
        <v>114762871493.04973</v>
      </c>
      <c r="AE1576" s="2">
        <v>301454619954.92725</v>
      </c>
      <c r="AF1576" s="2">
        <v>0.34740632283287415</v>
      </c>
      <c r="AG1576" s="2">
        <v>16281732.6780659</v>
      </c>
      <c r="AH1576" s="1">
        <v>19673559245.028778</v>
      </c>
      <c r="AJ1576">
        <f t="shared" si="172"/>
        <v>1495666653194.4871</v>
      </c>
      <c r="AK1576" s="1">
        <f t="shared" si="167"/>
        <v>106.74373455408495</v>
      </c>
      <c r="AL1576" s="1">
        <f t="shared" si="171"/>
        <v>1509499053194.4871</v>
      </c>
    </row>
    <row r="1577" spans="1:38">
      <c r="A1577" t="s">
        <v>10</v>
      </c>
      <c r="B1577" t="s">
        <v>117</v>
      </c>
      <c r="C1577">
        <v>31</v>
      </c>
      <c r="D1577">
        <v>14</v>
      </c>
      <c r="F1577" s="1">
        <v>1</v>
      </c>
      <c r="G1577" s="1">
        <v>2005</v>
      </c>
      <c r="H1577" s="11">
        <v>615726000000</v>
      </c>
      <c r="I1577" s="11">
        <v>474963000000</v>
      </c>
      <c r="J1577" s="11">
        <v>623182000000</v>
      </c>
      <c r="K1577" s="11">
        <v>662851000000</v>
      </c>
      <c r="L1577" s="11">
        <v>70362000000</v>
      </c>
      <c r="M1577" s="12">
        <v>451234000000</v>
      </c>
      <c r="N1577" s="12">
        <v>536655000000</v>
      </c>
      <c r="O1577" s="12">
        <v>683167000000</v>
      </c>
      <c r="P1577" s="12">
        <v>725420000000</v>
      </c>
      <c r="Q1577" s="12">
        <v>86948600000</v>
      </c>
      <c r="R1577" s="12">
        <v>8985970000</v>
      </c>
      <c r="S1577" s="12">
        <v>344734000000</v>
      </c>
      <c r="T1577" s="12">
        <v>-297088000000</v>
      </c>
      <c r="U1577" s="1">
        <f t="shared" si="168"/>
        <v>2456069970000</v>
      </c>
      <c r="V1577" s="1">
        <f t="shared" si="169"/>
        <v>2483424600000</v>
      </c>
      <c r="W1577" s="1">
        <f t="shared" si="170"/>
        <v>-27354630000</v>
      </c>
      <c r="X1577" s="1">
        <v>45</v>
      </c>
      <c r="Y1577" s="13">
        <v>638470626274.68542</v>
      </c>
      <c r="Z1577" s="2">
        <v>25194.363484316738</v>
      </c>
      <c r="AA1577" s="2">
        <v>1.8081560823470966</v>
      </c>
      <c r="AB1577" s="2">
        <v>151326916380.63971</v>
      </c>
      <c r="AC1577" s="2">
        <v>81126826920.029495</v>
      </c>
      <c r="AD1577" s="2">
        <v>120648659404.06905</v>
      </c>
      <c r="AE1577" s="2">
        <v>311325424066.05981</v>
      </c>
      <c r="AF1577" s="2">
        <v>0.23383735494846639</v>
      </c>
      <c r="AG1577" s="2">
        <v>16319850</v>
      </c>
      <c r="AH1577" s="1">
        <v>20945502416.766766</v>
      </c>
      <c r="AJ1577">
        <f t="shared" si="172"/>
        <v>1627691603182.2263</v>
      </c>
      <c r="AK1577" s="1">
        <f t="shared" si="167"/>
        <v>112.03713046110384</v>
      </c>
      <c r="AL1577" s="1">
        <f t="shared" si="171"/>
        <v>1600336973182.2263</v>
      </c>
    </row>
    <row r="1578" spans="1:38">
      <c r="A1578" t="s">
        <v>10</v>
      </c>
      <c r="B1578" t="s">
        <v>117</v>
      </c>
      <c r="C1578">
        <v>31</v>
      </c>
      <c r="D1578">
        <v>14</v>
      </c>
      <c r="F1578" s="1">
        <v>1</v>
      </c>
      <c r="G1578" s="1">
        <v>2006</v>
      </c>
      <c r="H1578" s="11">
        <v>763402000000</v>
      </c>
      <c r="I1578" s="11">
        <v>554984000000</v>
      </c>
      <c r="J1578" s="11">
        <v>714869000000</v>
      </c>
      <c r="K1578" s="11">
        <v>953297000000</v>
      </c>
      <c r="L1578" s="11">
        <v>77634500000</v>
      </c>
      <c r="M1578" s="12">
        <v>515686000000</v>
      </c>
      <c r="N1578" s="12">
        <v>658500000000</v>
      </c>
      <c r="O1578" s="12">
        <v>812060000000</v>
      </c>
      <c r="P1578" s="12">
        <v>994698000000</v>
      </c>
      <c r="Q1578" s="12">
        <v>84241900000</v>
      </c>
      <c r="R1578" s="12">
        <v>10802400000</v>
      </c>
      <c r="S1578" s="12">
        <v>389678000000</v>
      </c>
      <c r="T1578" s="12">
        <v>-342152000000</v>
      </c>
      <c r="U1578" s="1">
        <f t="shared" si="168"/>
        <v>3074988900000</v>
      </c>
      <c r="V1578" s="1">
        <f t="shared" si="169"/>
        <v>3065185900000</v>
      </c>
      <c r="W1578" s="1">
        <f t="shared" si="170"/>
        <v>9803000000</v>
      </c>
      <c r="X1578" s="1">
        <v>46</v>
      </c>
      <c r="Y1578" s="11">
        <v>677691901432.74524</v>
      </c>
      <c r="Z1578">
        <v>26007.693095096678</v>
      </c>
      <c r="AA1578">
        <v>3.2282205156173944</v>
      </c>
      <c r="AB1578">
        <v>169909714843.42169</v>
      </c>
      <c r="AC1578" s="1">
        <v>87196955936.06044</v>
      </c>
      <c r="AD1578" s="1">
        <v>133443142430.26015</v>
      </c>
      <c r="AE1578">
        <v>319736407988.0473</v>
      </c>
      <c r="AF1578">
        <v>0.16072396392810476</v>
      </c>
      <c r="AG1578">
        <v>16346101</v>
      </c>
      <c r="AH1578" s="1">
        <v>21849932010.542351</v>
      </c>
      <c r="AJ1578">
        <f t="shared" si="172"/>
        <v>1767226341694.0791</v>
      </c>
      <c r="AK1578" s="1">
        <f t="shared" si="167"/>
        <v>117.14211113150616</v>
      </c>
      <c r="AL1578" s="1">
        <f t="shared" si="171"/>
        <v>1777029341694.0791</v>
      </c>
    </row>
    <row r="1579" spans="1:38">
      <c r="A1579" s="11" t="s">
        <v>10</v>
      </c>
      <c r="B1579" t="s">
        <v>117</v>
      </c>
      <c r="C1579">
        <v>31</v>
      </c>
      <c r="D1579">
        <v>14</v>
      </c>
      <c r="F1579" s="1">
        <v>1</v>
      </c>
      <c r="G1579" s="1">
        <v>2007</v>
      </c>
      <c r="H1579" s="11">
        <v>942085000000</v>
      </c>
      <c r="I1579" s="11">
        <v>644103000000</v>
      </c>
      <c r="J1579" s="11">
        <v>833530000000</v>
      </c>
      <c r="K1579" s="11">
        <v>1215700000000</v>
      </c>
      <c r="L1579" s="11">
        <v>119639000000</v>
      </c>
      <c r="M1579" s="12">
        <v>766620000000</v>
      </c>
      <c r="N1579" s="12">
        <v>667407000000</v>
      </c>
      <c r="O1579" s="12">
        <v>905412000000</v>
      </c>
      <c r="P1579" s="12">
        <v>1370640000000</v>
      </c>
      <c r="Q1579" s="12">
        <v>122655000000</v>
      </c>
      <c r="R1579" s="12">
        <v>10269700000</v>
      </c>
      <c r="S1579" s="12">
        <v>466246000000</v>
      </c>
      <c r="T1579" s="12">
        <v>-408828000000</v>
      </c>
      <c r="U1579" s="1">
        <f t="shared" si="168"/>
        <v>3765326700000</v>
      </c>
      <c r="V1579" s="1">
        <f t="shared" si="169"/>
        <v>3832734000000</v>
      </c>
      <c r="W1579" s="1">
        <f t="shared" si="170"/>
        <v>-67407300000</v>
      </c>
      <c r="X1579" s="1">
        <v>47</v>
      </c>
      <c r="Y1579" s="11">
        <v>782566743038.27612</v>
      </c>
      <c r="Z1579">
        <v>26968.634144807034</v>
      </c>
      <c r="AA1579">
        <v>3.6948338562620364</v>
      </c>
      <c r="AB1579">
        <v>196912835083.85822</v>
      </c>
      <c r="AC1579" s="1">
        <v>92013679286.898849</v>
      </c>
      <c r="AD1579" s="1">
        <v>156493366071.84406</v>
      </c>
      <c r="AE1579">
        <v>361463542821.47931</v>
      </c>
      <c r="AF1579">
        <v>0.21752160119426397</v>
      </c>
      <c r="AG1579">
        <v>16381696</v>
      </c>
      <c r="AH1579" s="1"/>
      <c r="AJ1579">
        <f t="shared" si="172"/>
        <v>1893403259919.4521</v>
      </c>
      <c r="AK1579" s="1">
        <f t="shared" si="167"/>
        <v>119.92974940575135</v>
      </c>
      <c r="AL1579" s="1">
        <f t="shared" si="171"/>
        <v>1825995959919.4521</v>
      </c>
    </row>
    <row r="1580" spans="1:38">
      <c r="A1580" s="11" t="s">
        <v>10</v>
      </c>
      <c r="B1580" t="s">
        <v>117</v>
      </c>
      <c r="C1580">
        <v>31</v>
      </c>
      <c r="D1580">
        <v>14</v>
      </c>
      <c r="F1580" s="1">
        <v>1</v>
      </c>
      <c r="G1580" s="1">
        <v>2008</v>
      </c>
      <c r="H1580" s="11">
        <v>884236000000</v>
      </c>
      <c r="I1580" s="11">
        <v>409524000000</v>
      </c>
      <c r="J1580" s="11">
        <v>736734000000</v>
      </c>
      <c r="K1580" s="11">
        <v>1031350000000</v>
      </c>
      <c r="L1580" s="11">
        <v>248633000000</v>
      </c>
      <c r="M1580" s="12">
        <v>644449000000</v>
      </c>
      <c r="N1580" s="12">
        <v>333295000000</v>
      </c>
      <c r="O1580" s="12">
        <v>953099000000</v>
      </c>
      <c r="P1580" s="12">
        <v>1149880000000</v>
      </c>
      <c r="Q1580" s="12">
        <v>241716000000</v>
      </c>
      <c r="R1580" s="12">
        <v>11476400000</v>
      </c>
      <c r="S1580" s="12">
        <v>536581000000</v>
      </c>
      <c r="T1580" s="12">
        <v>-474745000000</v>
      </c>
      <c r="U1580" s="1">
        <f t="shared" si="168"/>
        <v>3321953400000</v>
      </c>
      <c r="V1580" s="1">
        <f t="shared" si="169"/>
        <v>3322439000000</v>
      </c>
      <c r="W1580" s="1">
        <f t="shared" si="170"/>
        <v>-485600000</v>
      </c>
      <c r="X1580" s="1">
        <v>48</v>
      </c>
      <c r="Y1580" s="11">
        <v>873367268465.96106</v>
      </c>
      <c r="Z1580">
        <v>27369.284226127249</v>
      </c>
      <c r="AA1580">
        <v>1.4856150265858332</v>
      </c>
      <c r="AB1580">
        <v>223129600468.74426</v>
      </c>
      <c r="AC1580" s="1">
        <v>96672304347.705933</v>
      </c>
      <c r="AD1580" s="1">
        <v>179716556194.38239</v>
      </c>
      <c r="AE1580">
        <v>396603068810.19519</v>
      </c>
      <c r="AF1580">
        <v>0.38929246149952712</v>
      </c>
      <c r="AG1580">
        <v>16445593</v>
      </c>
      <c r="AH1580" s="1"/>
      <c r="AJ1580">
        <f t="shared" si="172"/>
        <v>2020496030304.021</v>
      </c>
      <c r="AK1580" s="1">
        <f t="shared" si="167"/>
        <v>121.45470281964839</v>
      </c>
      <c r="AL1580" s="1">
        <f t="shared" si="171"/>
        <v>2020010430304.021</v>
      </c>
    </row>
    <row r="1581" spans="1:38">
      <c r="A1581" s="11" t="s">
        <v>10</v>
      </c>
      <c r="B1581" t="s">
        <v>117</v>
      </c>
      <c r="C1581">
        <v>31</v>
      </c>
      <c r="D1581">
        <v>14</v>
      </c>
      <c r="F1581" s="1">
        <v>1</v>
      </c>
      <c r="G1581" s="1">
        <v>2009</v>
      </c>
      <c r="H1581" s="11">
        <v>949848000000</v>
      </c>
      <c r="I1581" s="11">
        <v>561503000000</v>
      </c>
      <c r="J1581" s="11">
        <v>845170000000</v>
      </c>
      <c r="K1581" s="11">
        <v>963571000000</v>
      </c>
      <c r="L1581" s="11">
        <v>158800000000</v>
      </c>
      <c r="M1581" s="12">
        <v>659305000000</v>
      </c>
      <c r="N1581" s="12">
        <v>436508000000</v>
      </c>
      <c r="O1581" s="12">
        <v>1036420000000</v>
      </c>
      <c r="P1581" s="12">
        <v>1060020000000</v>
      </c>
      <c r="Q1581" s="12">
        <v>184691000000</v>
      </c>
      <c r="R1581" s="12">
        <v>17870500000</v>
      </c>
      <c r="S1581" s="12">
        <v>424804000000</v>
      </c>
      <c r="T1581" s="12">
        <v>-373738000000</v>
      </c>
      <c r="U1581" s="1">
        <f t="shared" si="168"/>
        <v>3496762500000</v>
      </c>
      <c r="V1581" s="1">
        <f t="shared" si="169"/>
        <v>3376944000000</v>
      </c>
      <c r="W1581" s="1">
        <f t="shared" si="170"/>
        <v>119818500000</v>
      </c>
      <c r="X1581" s="1">
        <v>49</v>
      </c>
      <c r="Y1581" s="11">
        <v>794588542223.79041</v>
      </c>
      <c r="Z1581">
        <v>26161.414482924272</v>
      </c>
      <c r="AA1581">
        <v>-4.4132310265166552</v>
      </c>
      <c r="AB1581">
        <v>225957604644.34607</v>
      </c>
      <c r="AC1581" s="1">
        <v>84416492680.11795</v>
      </c>
      <c r="AD1581" s="1">
        <v>151291323246.87466</v>
      </c>
      <c r="AE1581">
        <v>364780931397.54083</v>
      </c>
      <c r="AF1581">
        <v>0.51976520972694984</v>
      </c>
      <c r="AG1581">
        <v>16531294</v>
      </c>
      <c r="AH1581" s="1"/>
      <c r="AJ1581">
        <f t="shared" si="172"/>
        <v>2069544071292.4573</v>
      </c>
      <c r="AK1581" s="1">
        <f t="shared" si="167"/>
        <v>120.11325331365218</v>
      </c>
      <c r="AL1581" s="1">
        <f t="shared" si="171"/>
        <v>2189362571292.4573</v>
      </c>
    </row>
    <row r="1582" spans="1:38">
      <c r="A1582" s="11" t="s">
        <v>10</v>
      </c>
      <c r="B1582" t="s">
        <v>117</v>
      </c>
      <c r="C1582">
        <v>31</v>
      </c>
      <c r="D1582">
        <v>14</v>
      </c>
      <c r="F1582" s="1">
        <v>1</v>
      </c>
      <c r="G1582" s="1">
        <v>2010</v>
      </c>
      <c r="H1582" s="11">
        <v>890222000000</v>
      </c>
      <c r="I1582" s="11">
        <v>609963000000</v>
      </c>
      <c r="J1582" s="11">
        <v>778127000000</v>
      </c>
      <c r="K1582" s="11">
        <v>977764000000</v>
      </c>
      <c r="L1582" s="11">
        <v>207644000000</v>
      </c>
      <c r="M1582" s="12">
        <v>589825000000</v>
      </c>
      <c r="N1582" s="12">
        <v>449940000000</v>
      </c>
      <c r="O1582" s="12">
        <v>1061000000000</v>
      </c>
      <c r="P1582" s="12">
        <v>1041640000000</v>
      </c>
      <c r="Q1582" s="12">
        <v>217662000000</v>
      </c>
      <c r="R1582" s="12">
        <v>18471200000</v>
      </c>
      <c r="S1582" s="12">
        <v>486101000000</v>
      </c>
      <c r="T1582" s="12">
        <v>-428990000000</v>
      </c>
      <c r="U1582" s="1">
        <f t="shared" si="168"/>
        <v>3482191200000</v>
      </c>
      <c r="V1582" s="1">
        <f t="shared" si="169"/>
        <v>3360067000000</v>
      </c>
      <c r="W1582" s="1">
        <f t="shared" si="170"/>
        <v>122124200000</v>
      </c>
      <c r="X1582" s="1">
        <v>50</v>
      </c>
      <c r="Y1582" s="11">
        <v>783413245033.11255</v>
      </c>
      <c r="Z1582">
        <v>26477.421977769623</v>
      </c>
      <c r="AA1582">
        <v>1.2079144078834645</v>
      </c>
      <c r="AC1582" s="1"/>
      <c r="AD1582" s="1"/>
      <c r="AF1582">
        <v>0.55056181725671283</v>
      </c>
      <c r="AG1582">
        <v>16622560</v>
      </c>
      <c r="AH1582" s="1"/>
      <c r="AJ1582" t="str">
        <f t="shared" si="172"/>
        <v/>
      </c>
      <c r="AK1582" s="1" t="str">
        <f t="shared" si="167"/>
        <v/>
      </c>
      <c r="AL1582" s="1" t="str">
        <f t="shared" si="171"/>
        <v/>
      </c>
    </row>
    <row r="1583" spans="1:38">
      <c r="A1583" t="s">
        <v>11</v>
      </c>
      <c r="B1583" t="s">
        <v>119</v>
      </c>
      <c r="C1583">
        <v>32</v>
      </c>
      <c r="D1583">
        <v>16</v>
      </c>
      <c r="F1583" s="1">
        <v>1</v>
      </c>
      <c r="G1583" s="1">
        <v>1960</v>
      </c>
      <c r="H1583" s="11" t="s">
        <v>70</v>
      </c>
      <c r="I1583" s="11" t="s">
        <v>70</v>
      </c>
      <c r="J1583" s="11" t="s">
        <v>70</v>
      </c>
      <c r="K1583" s="11" t="s">
        <v>70</v>
      </c>
      <c r="L1583" s="11" t="s">
        <v>70</v>
      </c>
      <c r="M1583" s="12" t="s">
        <v>70</v>
      </c>
      <c r="N1583" s="12" t="s">
        <v>70</v>
      </c>
      <c r="O1583" s="12" t="s">
        <v>70</v>
      </c>
      <c r="P1583" s="12" t="s">
        <v>70</v>
      </c>
      <c r="Q1583" s="12" t="s">
        <v>70</v>
      </c>
      <c r="R1583" s="12">
        <v>252000000</v>
      </c>
      <c r="S1583" s="12" t="s">
        <v>70</v>
      </c>
      <c r="T1583" s="12" t="s">
        <v>70</v>
      </c>
      <c r="U1583" s="1" t="str">
        <f t="shared" si="168"/>
        <v/>
      </c>
      <c r="V1583" s="1" t="str">
        <f t="shared" si="169"/>
        <v/>
      </c>
      <c r="W1583" s="1" t="str">
        <f t="shared" si="170"/>
        <v/>
      </c>
      <c r="X1583" s="19">
        <v>0</v>
      </c>
      <c r="Y1583" s="13">
        <v>5485854791.9709644</v>
      </c>
      <c r="Z1583">
        <v>8042.6752183279568</v>
      </c>
      <c r="AC1583" s="1"/>
      <c r="AD1583" s="1"/>
      <c r="AF1583" s="2">
        <v>2.1015673537135675</v>
      </c>
      <c r="AG1583" s="2">
        <v>2371999</v>
      </c>
      <c r="AH1583" s="1"/>
      <c r="AK1583" s="1">
        <f t="shared" si="167"/>
        <v>25.465667868601468</v>
      </c>
      <c r="AL1583" s="1" t="str">
        <f t="shared" si="171"/>
        <v/>
      </c>
    </row>
    <row r="1584" spans="1:38">
      <c r="A1584" t="s">
        <v>11</v>
      </c>
      <c r="B1584" t="s">
        <v>119</v>
      </c>
      <c r="C1584">
        <v>32</v>
      </c>
      <c r="D1584">
        <v>16</v>
      </c>
      <c r="F1584" s="1">
        <v>1</v>
      </c>
      <c r="G1584" s="1">
        <v>1961</v>
      </c>
      <c r="H1584" s="11" t="s">
        <v>70</v>
      </c>
      <c r="I1584" s="11" t="s">
        <v>70</v>
      </c>
      <c r="J1584" s="11" t="s">
        <v>70</v>
      </c>
      <c r="K1584" s="11" t="s">
        <v>70</v>
      </c>
      <c r="L1584" s="11" t="s">
        <v>70</v>
      </c>
      <c r="M1584" s="12" t="s">
        <v>70</v>
      </c>
      <c r="N1584" s="12" t="s">
        <v>70</v>
      </c>
      <c r="O1584" s="12" t="s">
        <v>70</v>
      </c>
      <c r="P1584" s="12" t="s">
        <v>70</v>
      </c>
      <c r="Q1584" s="12" t="s">
        <v>70</v>
      </c>
      <c r="R1584" s="12">
        <v>180250000</v>
      </c>
      <c r="S1584" s="12" t="s">
        <v>70</v>
      </c>
      <c r="T1584" s="12" t="s">
        <v>70</v>
      </c>
      <c r="U1584" s="1" t="str">
        <f t="shared" si="168"/>
        <v/>
      </c>
      <c r="V1584" s="1" t="str">
        <f t="shared" si="169"/>
        <v/>
      </c>
      <c r="W1584" s="1" t="str">
        <f t="shared" si="170"/>
        <v/>
      </c>
      <c r="X1584" s="1">
        <v>1</v>
      </c>
      <c r="Y1584" s="13">
        <v>5670064168.2177305</v>
      </c>
      <c r="Z1584">
        <v>8144.5253197838647</v>
      </c>
      <c r="AA1584" s="2">
        <v>1.2663709361756759</v>
      </c>
      <c r="AC1584" s="1"/>
      <c r="AD1584" s="1"/>
      <c r="AF1584" s="2">
        <v>2.0034480618365054</v>
      </c>
      <c r="AG1584" s="2">
        <v>2420000</v>
      </c>
      <c r="AH1584" s="1"/>
      <c r="AK1584" s="1">
        <f t="shared" si="167"/>
        <v>25.352407255114517</v>
      </c>
      <c r="AL1584" s="1" t="str">
        <f t="shared" si="171"/>
        <v/>
      </c>
    </row>
    <row r="1585" spans="1:38">
      <c r="A1585" t="s">
        <v>11</v>
      </c>
      <c r="B1585" t="s">
        <v>119</v>
      </c>
      <c r="C1585">
        <v>32</v>
      </c>
      <c r="D1585">
        <v>16</v>
      </c>
      <c r="F1585" s="1">
        <v>1</v>
      </c>
      <c r="G1585" s="1">
        <v>1962</v>
      </c>
      <c r="H1585" s="11" t="s">
        <v>70</v>
      </c>
      <c r="I1585" s="11" t="s">
        <v>70</v>
      </c>
      <c r="J1585" s="11" t="s">
        <v>70</v>
      </c>
      <c r="K1585" s="11" t="s">
        <v>70</v>
      </c>
      <c r="L1585" s="11" t="s">
        <v>70</v>
      </c>
      <c r="M1585" s="12" t="s">
        <v>70</v>
      </c>
      <c r="N1585" s="12" t="s">
        <v>70</v>
      </c>
      <c r="O1585" s="12" t="s">
        <v>70</v>
      </c>
      <c r="P1585" s="12" t="s">
        <v>70</v>
      </c>
      <c r="Q1585" s="12" t="s">
        <v>70</v>
      </c>
      <c r="R1585" s="12">
        <v>250260000</v>
      </c>
      <c r="S1585" s="12" t="s">
        <v>70</v>
      </c>
      <c r="T1585" s="12" t="s">
        <v>70</v>
      </c>
      <c r="U1585" s="1" t="str">
        <f t="shared" si="168"/>
        <v/>
      </c>
      <c r="V1585" s="1" t="str">
        <f t="shared" si="169"/>
        <v/>
      </c>
      <c r="W1585" s="1" t="str">
        <f t="shared" si="170"/>
        <v/>
      </c>
      <c r="X1585" s="1">
        <v>2</v>
      </c>
      <c r="Y1585" s="13">
        <v>6077496267.7629433</v>
      </c>
      <c r="Z1585">
        <v>8185.7307689354438</v>
      </c>
      <c r="AA1585" s="2">
        <v>0.50592818529875672</v>
      </c>
      <c r="AC1585" s="1"/>
      <c r="AD1585" s="1"/>
      <c r="AF1585" s="2">
        <v>2.5297146613820329</v>
      </c>
      <c r="AG1585" s="2">
        <v>2482000</v>
      </c>
      <c r="AH1585" s="1"/>
      <c r="AK1585" s="1">
        <f t="shared" si="167"/>
        <v>25.668946482805929</v>
      </c>
      <c r="AL1585" s="1" t="str">
        <f t="shared" si="171"/>
        <v/>
      </c>
    </row>
    <row r="1586" spans="1:38">
      <c r="A1586" t="s">
        <v>11</v>
      </c>
      <c r="B1586" t="s">
        <v>119</v>
      </c>
      <c r="C1586">
        <v>32</v>
      </c>
      <c r="D1586">
        <v>16</v>
      </c>
      <c r="F1586" s="1">
        <v>1</v>
      </c>
      <c r="G1586" s="1">
        <v>1963</v>
      </c>
      <c r="H1586" s="11" t="s">
        <v>70</v>
      </c>
      <c r="I1586" s="11" t="s">
        <v>70</v>
      </c>
      <c r="J1586" s="11" t="s">
        <v>70</v>
      </c>
      <c r="K1586" s="11" t="s">
        <v>70</v>
      </c>
      <c r="L1586" s="11" t="s">
        <v>70</v>
      </c>
      <c r="M1586" s="12" t="s">
        <v>70</v>
      </c>
      <c r="N1586" s="12" t="s">
        <v>70</v>
      </c>
      <c r="O1586" s="12" t="s">
        <v>70</v>
      </c>
      <c r="P1586" s="12" t="s">
        <v>70</v>
      </c>
      <c r="Q1586" s="12" t="s">
        <v>70</v>
      </c>
      <c r="R1586" s="12">
        <v>212260000</v>
      </c>
      <c r="S1586" s="12" t="s">
        <v>70</v>
      </c>
      <c r="T1586" s="12" t="s">
        <v>70</v>
      </c>
      <c r="U1586" s="1" t="str">
        <f t="shared" si="168"/>
        <v/>
      </c>
      <c r="V1586" s="1" t="str">
        <f t="shared" si="169"/>
        <v/>
      </c>
      <c r="W1586" s="1" t="str">
        <f t="shared" si="170"/>
        <v/>
      </c>
      <c r="X1586" s="1">
        <v>3</v>
      </c>
      <c r="Y1586" s="13">
        <v>6638937283.1396275</v>
      </c>
      <c r="Z1586">
        <v>8513.7243135058652</v>
      </c>
      <c r="AA1586" s="2">
        <v>4.0068938721408642</v>
      </c>
      <c r="AC1586" s="1"/>
      <c r="AD1586" s="1"/>
      <c r="AF1586" s="2">
        <v>1.9944817499514367</v>
      </c>
      <c r="AG1586" s="2">
        <v>2532000</v>
      </c>
      <c r="AH1586" s="1"/>
      <c r="AK1586" s="1">
        <f t="shared" si="167"/>
        <v>25.845456936632779</v>
      </c>
      <c r="AL1586" s="1" t="str">
        <f t="shared" si="171"/>
        <v/>
      </c>
    </row>
    <row r="1587" spans="1:38">
      <c r="A1587" t="s">
        <v>11</v>
      </c>
      <c r="B1587" t="s">
        <v>119</v>
      </c>
      <c r="C1587">
        <v>32</v>
      </c>
      <c r="D1587">
        <v>16</v>
      </c>
      <c r="F1587" s="1">
        <v>1</v>
      </c>
      <c r="G1587" s="1">
        <v>1964</v>
      </c>
      <c r="H1587" s="11" t="s">
        <v>70</v>
      </c>
      <c r="I1587" s="11" t="s">
        <v>70</v>
      </c>
      <c r="J1587" s="11" t="s">
        <v>70</v>
      </c>
      <c r="K1587" s="11" t="s">
        <v>70</v>
      </c>
      <c r="L1587" s="11" t="s">
        <v>70</v>
      </c>
      <c r="M1587" s="12" t="s">
        <v>70</v>
      </c>
      <c r="N1587" s="12" t="s">
        <v>70</v>
      </c>
      <c r="O1587" s="12" t="s">
        <v>70</v>
      </c>
      <c r="P1587" s="12" t="s">
        <v>70</v>
      </c>
      <c r="Q1587" s="12" t="s">
        <v>70</v>
      </c>
      <c r="R1587" s="12">
        <v>257270000</v>
      </c>
      <c r="S1587" s="12" t="s">
        <v>70</v>
      </c>
      <c r="T1587" s="12" t="s">
        <v>70</v>
      </c>
      <c r="U1587" s="1" t="str">
        <f t="shared" si="168"/>
        <v/>
      </c>
      <c r="V1587" s="1" t="str">
        <f t="shared" si="169"/>
        <v/>
      </c>
      <c r="W1587" s="1" t="str">
        <f t="shared" si="170"/>
        <v/>
      </c>
      <c r="X1587" s="1">
        <v>4</v>
      </c>
      <c r="Y1587" s="13">
        <v>7274144350.8180857</v>
      </c>
      <c r="Z1587">
        <v>8848.131438014796</v>
      </c>
      <c r="AA1587" s="2">
        <v>3.9278594442908599</v>
      </c>
      <c r="AC1587" s="1"/>
      <c r="AD1587" s="1"/>
      <c r="AF1587" s="2">
        <v>2.0716003678462735</v>
      </c>
      <c r="AG1587" s="2">
        <v>2585000</v>
      </c>
      <c r="AH1587" s="1"/>
      <c r="AK1587" s="1">
        <f t="shared" si="167"/>
        <v>26.220301287529772</v>
      </c>
      <c r="AL1587" s="1" t="str">
        <f t="shared" si="171"/>
        <v/>
      </c>
    </row>
    <row r="1588" spans="1:38">
      <c r="A1588" t="s">
        <v>11</v>
      </c>
      <c r="B1588" t="s">
        <v>119</v>
      </c>
      <c r="C1588">
        <v>32</v>
      </c>
      <c r="D1588">
        <v>16</v>
      </c>
      <c r="F1588" s="1">
        <v>1</v>
      </c>
      <c r="G1588" s="1">
        <v>1965</v>
      </c>
      <c r="H1588" s="11" t="s">
        <v>70</v>
      </c>
      <c r="I1588" s="11" t="s">
        <v>70</v>
      </c>
      <c r="J1588" s="11" t="s">
        <v>70</v>
      </c>
      <c r="K1588" s="11" t="s">
        <v>70</v>
      </c>
      <c r="L1588" s="11" t="s">
        <v>70</v>
      </c>
      <c r="M1588" s="12" t="s">
        <v>70</v>
      </c>
      <c r="N1588" s="12" t="s">
        <v>70</v>
      </c>
      <c r="O1588" s="12" t="s">
        <v>70</v>
      </c>
      <c r="P1588" s="12" t="s">
        <v>70</v>
      </c>
      <c r="Q1588" s="12" t="s">
        <v>70</v>
      </c>
      <c r="R1588" s="12">
        <v>173000000</v>
      </c>
      <c r="S1588" s="12" t="s">
        <v>70</v>
      </c>
      <c r="T1588" s="12" t="s">
        <v>70</v>
      </c>
      <c r="U1588" s="1" t="str">
        <f t="shared" si="168"/>
        <v/>
      </c>
      <c r="V1588" s="1" t="str">
        <f t="shared" si="169"/>
        <v/>
      </c>
      <c r="W1588" s="1" t="str">
        <f t="shared" si="170"/>
        <v/>
      </c>
      <c r="X1588" s="1">
        <v>5</v>
      </c>
      <c r="Y1588" s="13">
        <v>5654463586.0036621</v>
      </c>
      <c r="Z1588">
        <v>9235.2818623298226</v>
      </c>
      <c r="AA1588" s="2">
        <v>4.3755048964540464</v>
      </c>
      <c r="AC1588" s="1"/>
      <c r="AD1588" s="1"/>
      <c r="AF1588" s="2">
        <v>1.6497592661971618</v>
      </c>
      <c r="AG1588" s="2">
        <v>2628000</v>
      </c>
      <c r="AH1588" s="1"/>
      <c r="AK1588" s="1">
        <f t="shared" si="167"/>
        <v>27.00806114472822</v>
      </c>
      <c r="AL1588" s="1" t="str">
        <f t="shared" si="171"/>
        <v/>
      </c>
    </row>
    <row r="1589" spans="1:38">
      <c r="A1589" t="s">
        <v>11</v>
      </c>
      <c r="B1589" t="s">
        <v>119</v>
      </c>
      <c r="C1589">
        <v>32</v>
      </c>
      <c r="D1589">
        <v>16</v>
      </c>
      <c r="F1589" s="1">
        <v>1</v>
      </c>
      <c r="G1589" s="1">
        <v>1966</v>
      </c>
      <c r="H1589" s="11" t="s">
        <v>70</v>
      </c>
      <c r="I1589" s="11" t="s">
        <v>70</v>
      </c>
      <c r="J1589" s="11" t="s">
        <v>70</v>
      </c>
      <c r="K1589" s="11" t="s">
        <v>70</v>
      </c>
      <c r="L1589" s="11" t="s">
        <v>70</v>
      </c>
      <c r="M1589" s="12" t="s">
        <v>70</v>
      </c>
      <c r="N1589" s="12" t="s">
        <v>70</v>
      </c>
      <c r="O1589" s="12" t="s">
        <v>70</v>
      </c>
      <c r="P1589" s="12" t="s">
        <v>70</v>
      </c>
      <c r="Q1589" s="12" t="s">
        <v>70</v>
      </c>
      <c r="R1589" s="12">
        <v>179000000</v>
      </c>
      <c r="S1589" s="12" t="s">
        <v>70</v>
      </c>
      <c r="T1589" s="12" t="s">
        <v>70</v>
      </c>
      <c r="U1589" s="1" t="str">
        <f t="shared" si="168"/>
        <v/>
      </c>
      <c r="V1589" s="1" t="str">
        <f t="shared" si="169"/>
        <v/>
      </c>
      <c r="W1589" s="1" t="str">
        <f t="shared" si="170"/>
        <v/>
      </c>
      <c r="X1589" s="1">
        <v>6</v>
      </c>
      <c r="Y1589" s="13">
        <v>5863733230.9761562</v>
      </c>
      <c r="Z1589">
        <v>9636.3387766056821</v>
      </c>
      <c r="AA1589" s="2">
        <v>4.3426602485382233</v>
      </c>
      <c r="AC1589" s="1"/>
      <c r="AD1589" s="1"/>
      <c r="AF1589" s="2">
        <v>1.8100041643617937</v>
      </c>
      <c r="AG1589" s="2">
        <v>2676000</v>
      </c>
      <c r="AH1589" s="1"/>
      <c r="AK1589" s="1">
        <f t="shared" si="167"/>
        <v>28.021489164302228</v>
      </c>
      <c r="AL1589" s="1" t="str">
        <f t="shared" si="171"/>
        <v/>
      </c>
    </row>
    <row r="1590" spans="1:38">
      <c r="A1590" t="s">
        <v>11</v>
      </c>
      <c r="B1590" t="s">
        <v>119</v>
      </c>
      <c r="C1590">
        <v>32</v>
      </c>
      <c r="D1590">
        <v>16</v>
      </c>
      <c r="F1590" s="1">
        <v>1</v>
      </c>
      <c r="G1590" s="1">
        <v>1967</v>
      </c>
      <c r="H1590" s="11" t="s">
        <v>70</v>
      </c>
      <c r="I1590" s="11" t="s">
        <v>70</v>
      </c>
      <c r="J1590" s="11" t="s">
        <v>70</v>
      </c>
      <c r="K1590" s="11" t="s">
        <v>70</v>
      </c>
      <c r="L1590" s="11" t="s">
        <v>70</v>
      </c>
      <c r="M1590" s="12" t="s">
        <v>70</v>
      </c>
      <c r="N1590" s="12" t="s">
        <v>70</v>
      </c>
      <c r="O1590" s="12" t="s">
        <v>70</v>
      </c>
      <c r="P1590" s="12" t="s">
        <v>70</v>
      </c>
      <c r="Q1590" s="12" t="s">
        <v>70</v>
      </c>
      <c r="R1590" s="12">
        <v>218000000</v>
      </c>
      <c r="S1590" s="12" t="s">
        <v>70</v>
      </c>
      <c r="T1590" s="12" t="s">
        <v>70</v>
      </c>
      <c r="U1590" s="1" t="str">
        <f t="shared" si="168"/>
        <v/>
      </c>
      <c r="V1590" s="1" t="str">
        <f t="shared" si="169"/>
        <v/>
      </c>
      <c r="W1590" s="1" t="str">
        <f t="shared" si="170"/>
        <v/>
      </c>
      <c r="X1590" s="1">
        <v>7</v>
      </c>
      <c r="Y1590" s="13">
        <v>5961418093.5300255</v>
      </c>
      <c r="Z1590">
        <v>9032.0759964285171</v>
      </c>
      <c r="AA1590" s="2">
        <v>-6.2706676693864836</v>
      </c>
      <c r="AC1590" s="1"/>
      <c r="AD1590" s="1"/>
      <c r="AF1590" s="2">
        <v>1.7778246021283968</v>
      </c>
      <c r="AG1590" s="2">
        <v>2724000</v>
      </c>
      <c r="AH1590" s="1"/>
      <c r="AK1590" s="1">
        <f t="shared" si="167"/>
        <v>28.932353011416417</v>
      </c>
      <c r="AL1590" s="1" t="str">
        <f t="shared" si="171"/>
        <v/>
      </c>
    </row>
    <row r="1591" spans="1:38">
      <c r="A1591" t="s">
        <v>11</v>
      </c>
      <c r="B1591" t="s">
        <v>119</v>
      </c>
      <c r="C1591">
        <v>32</v>
      </c>
      <c r="D1591">
        <v>16</v>
      </c>
      <c r="F1591" s="1">
        <v>1</v>
      </c>
      <c r="G1591" s="1">
        <v>1968</v>
      </c>
      <c r="H1591" s="11" t="s">
        <v>70</v>
      </c>
      <c r="I1591" s="11" t="s">
        <v>70</v>
      </c>
      <c r="J1591" s="11" t="s">
        <v>70</v>
      </c>
      <c r="K1591" s="11" t="s">
        <v>70</v>
      </c>
      <c r="L1591" s="11" t="s">
        <v>70</v>
      </c>
      <c r="M1591" s="12" t="s">
        <v>70</v>
      </c>
      <c r="N1591" s="12" t="s">
        <v>70</v>
      </c>
      <c r="O1591" s="12" t="s">
        <v>70</v>
      </c>
      <c r="P1591" s="12" t="s">
        <v>70</v>
      </c>
      <c r="Q1591" s="12" t="s">
        <v>70</v>
      </c>
      <c r="R1591" s="12">
        <v>161000000</v>
      </c>
      <c r="S1591" s="12" t="s">
        <v>70</v>
      </c>
      <c r="T1591" s="12" t="s">
        <v>70</v>
      </c>
      <c r="U1591" s="1" t="str">
        <f t="shared" si="168"/>
        <v/>
      </c>
      <c r="V1591" s="1" t="str">
        <f t="shared" si="169"/>
        <v/>
      </c>
      <c r="W1591" s="1" t="str">
        <f t="shared" si="170"/>
        <v/>
      </c>
      <c r="X1591" s="1">
        <v>8</v>
      </c>
      <c r="Y1591" s="13">
        <v>5180597620.6413517</v>
      </c>
      <c r="Z1591">
        <v>8948.8197334735396</v>
      </c>
      <c r="AA1591" s="2">
        <v>-0.92178434933339304</v>
      </c>
      <c r="AC1591" s="1"/>
      <c r="AD1591" s="1"/>
      <c r="AF1591" s="2">
        <v>0.87719860728370413</v>
      </c>
      <c r="AG1591" s="2">
        <v>2748000</v>
      </c>
      <c r="AH1591" s="1"/>
      <c r="AK1591" s="1">
        <f t="shared" si="167"/>
        <v>30.26175958502807</v>
      </c>
      <c r="AL1591" s="1" t="str">
        <f t="shared" si="171"/>
        <v/>
      </c>
    </row>
    <row r="1592" spans="1:38">
      <c r="A1592" t="s">
        <v>11</v>
      </c>
      <c r="B1592" t="s">
        <v>119</v>
      </c>
      <c r="C1592">
        <v>32</v>
      </c>
      <c r="D1592">
        <v>16</v>
      </c>
      <c r="F1592" s="1">
        <v>1</v>
      </c>
      <c r="G1592" s="1">
        <v>1969</v>
      </c>
      <c r="H1592" s="11" t="s">
        <v>70</v>
      </c>
      <c r="I1592" s="11" t="s">
        <v>70</v>
      </c>
      <c r="J1592" s="11" t="s">
        <v>70</v>
      </c>
      <c r="K1592" s="11" t="s">
        <v>70</v>
      </c>
      <c r="L1592" s="11" t="s">
        <v>70</v>
      </c>
      <c r="M1592" s="12" t="s">
        <v>70</v>
      </c>
      <c r="N1592" s="12" t="s">
        <v>70</v>
      </c>
      <c r="O1592" s="12" t="s">
        <v>70</v>
      </c>
      <c r="P1592" s="12" t="s">
        <v>70</v>
      </c>
      <c r="Q1592" s="12" t="s">
        <v>70</v>
      </c>
      <c r="R1592" s="12">
        <v>209000000</v>
      </c>
      <c r="S1592" s="12" t="s">
        <v>70</v>
      </c>
      <c r="T1592" s="12" t="s">
        <v>70</v>
      </c>
      <c r="U1592" s="1" t="str">
        <f t="shared" si="168"/>
        <v/>
      </c>
      <c r="V1592" s="1" t="str">
        <f t="shared" si="169"/>
        <v/>
      </c>
      <c r="W1592" s="1" t="str">
        <f t="shared" si="170"/>
        <v/>
      </c>
      <c r="X1592" s="1">
        <v>9</v>
      </c>
      <c r="Y1592" s="13">
        <v>5761588761.6942129</v>
      </c>
      <c r="Z1592">
        <v>9664.1814376749262</v>
      </c>
      <c r="AA1592" s="2">
        <v>7.993922388731761</v>
      </c>
      <c r="AC1592" s="1"/>
      <c r="AD1592" s="1"/>
      <c r="AF1592" s="2">
        <v>2.0173594812240654</v>
      </c>
      <c r="AG1592" s="2">
        <v>2804000</v>
      </c>
      <c r="AH1592" s="1"/>
      <c r="AI1592" s="8">
        <v>2.6391978546693724</v>
      </c>
      <c r="AJ1592">
        <f>+AI1592*Y1592</f>
        <v>15205972699.350533</v>
      </c>
      <c r="AK1592" s="1">
        <f t="shared" si="167"/>
        <v>32.175033361966946</v>
      </c>
      <c r="AL1592" s="1" t="str">
        <f t="shared" si="171"/>
        <v/>
      </c>
    </row>
    <row r="1593" spans="1:38">
      <c r="A1593" t="s">
        <v>11</v>
      </c>
      <c r="B1593" t="s">
        <v>119</v>
      </c>
      <c r="C1593">
        <v>32</v>
      </c>
      <c r="D1593">
        <v>16</v>
      </c>
      <c r="F1593" s="1">
        <v>1</v>
      </c>
      <c r="G1593" s="1">
        <v>1970</v>
      </c>
      <c r="H1593" s="3">
        <v>34509336.185695983</v>
      </c>
      <c r="I1593" s="3">
        <v>0</v>
      </c>
      <c r="J1593" s="3">
        <v>0</v>
      </c>
      <c r="K1593" s="3">
        <v>137086903.58353844</v>
      </c>
      <c r="L1593" s="3">
        <v>0</v>
      </c>
      <c r="M1593" s="4">
        <v>1617035244.5034342</v>
      </c>
      <c r="N1593" s="4">
        <v>0</v>
      </c>
      <c r="O1593" s="4">
        <v>0</v>
      </c>
      <c r="P1593" s="4">
        <v>655866664.86396968</v>
      </c>
      <c r="Q1593" s="4">
        <v>0</v>
      </c>
      <c r="R1593" s="4">
        <v>256880000</v>
      </c>
      <c r="S1593" s="12" t="s">
        <v>70</v>
      </c>
      <c r="T1593" s="12" t="s">
        <v>70</v>
      </c>
      <c r="U1593" s="1">
        <f t="shared" si="168"/>
        <v>428476239.76923442</v>
      </c>
      <c r="V1593" s="1">
        <f t="shared" si="169"/>
        <v>2272901909.367404</v>
      </c>
      <c r="W1593" s="1">
        <f t="shared" si="170"/>
        <v>-1844425669.5981696</v>
      </c>
      <c r="X1593" s="1">
        <v>10</v>
      </c>
      <c r="Y1593" s="13">
        <v>6436653634.2255573</v>
      </c>
      <c r="Z1593">
        <v>9475.0482078285404</v>
      </c>
      <c r="AA1593" s="2">
        <v>-1.9570537977388085</v>
      </c>
      <c r="AB1593">
        <v>1007648512.3296473</v>
      </c>
      <c r="AC1593" s="1">
        <v>4489715353.5679655</v>
      </c>
      <c r="AD1593" s="1">
        <v>1469304958.0804267</v>
      </c>
      <c r="AE1593">
        <v>4121227270.7572751</v>
      </c>
      <c r="AF1593" s="2">
        <v>0.56899157776784559</v>
      </c>
      <c r="AG1593" s="2">
        <v>2820000</v>
      </c>
      <c r="AH1593" s="1"/>
      <c r="AI1593" s="9"/>
      <c r="AJ1593">
        <f t="shared" ref="AJ1593:AJ1633" si="173">+IF(ISNUMBER((AJ1592*0.96*AK1593/AK1592)+AD1593),(AJ1592*0.96*AK1593/AK1592)+AD1593,"")</f>
        <v>16880285396.102335</v>
      </c>
      <c r="AK1593" s="1">
        <f t="shared" si="167"/>
        <v>33.967519672601057</v>
      </c>
      <c r="AL1593" s="1">
        <f t="shared" si="171"/>
        <v>15035859726.504166</v>
      </c>
    </row>
    <row r="1594" spans="1:38">
      <c r="A1594" t="s">
        <v>11</v>
      </c>
      <c r="B1594" t="s">
        <v>119</v>
      </c>
      <c r="C1594">
        <v>32</v>
      </c>
      <c r="D1594">
        <v>16</v>
      </c>
      <c r="F1594" s="1">
        <v>1</v>
      </c>
      <c r="G1594" s="1">
        <v>1971</v>
      </c>
      <c r="H1594" s="3">
        <v>48697014.644496262</v>
      </c>
      <c r="I1594" s="3">
        <v>0</v>
      </c>
      <c r="J1594" s="3">
        <v>0</v>
      </c>
      <c r="K1594" s="3">
        <v>140791395.38488159</v>
      </c>
      <c r="L1594" s="3">
        <v>0</v>
      </c>
      <c r="M1594" s="4">
        <v>1816995587.149538</v>
      </c>
      <c r="N1594" s="4">
        <v>0</v>
      </c>
      <c r="O1594" s="4">
        <v>0</v>
      </c>
      <c r="P1594" s="4">
        <v>787763295.44566429</v>
      </c>
      <c r="Q1594" s="4">
        <v>0</v>
      </c>
      <c r="R1594" s="4">
        <v>491967700</v>
      </c>
      <c r="S1594" s="12" t="s">
        <v>70</v>
      </c>
      <c r="T1594" s="12" t="s">
        <v>70</v>
      </c>
      <c r="U1594" s="1">
        <f t="shared" si="168"/>
        <v>681456110.02937782</v>
      </c>
      <c r="V1594" s="1">
        <f t="shared" si="169"/>
        <v>2604758882.5952024</v>
      </c>
      <c r="W1594" s="1">
        <f t="shared" si="170"/>
        <v>-1923302772.5658245</v>
      </c>
      <c r="X1594" s="1">
        <v>11</v>
      </c>
      <c r="Y1594" s="13">
        <v>7840999388.3439121</v>
      </c>
      <c r="Z1594">
        <v>9716.5720396770485</v>
      </c>
      <c r="AA1594" s="2">
        <v>2.5490512190635002</v>
      </c>
      <c r="AB1594" s="2">
        <v>1194460473.1679168</v>
      </c>
      <c r="AC1594" s="2">
        <v>4756708611.3696737</v>
      </c>
      <c r="AD1594" s="2">
        <v>1760601594.9221003</v>
      </c>
      <c r="AE1594" s="2">
        <v>4867536064.6278124</v>
      </c>
      <c r="AF1594" s="2">
        <v>1.1984634104622418</v>
      </c>
      <c r="AG1594" s="2">
        <v>2854000</v>
      </c>
      <c r="AH1594" s="1"/>
      <c r="AI1594" s="3"/>
      <c r="AJ1594">
        <f t="shared" si="173"/>
        <v>18852617353.832695</v>
      </c>
      <c r="AK1594" s="1">
        <f t="shared" si="167"/>
        <v>35.826641843319187</v>
      </c>
      <c r="AL1594" s="1">
        <f t="shared" si="171"/>
        <v>16929314581.26687</v>
      </c>
    </row>
    <row r="1595" spans="1:38">
      <c r="A1595" t="s">
        <v>11</v>
      </c>
      <c r="B1595" t="s">
        <v>119</v>
      </c>
      <c r="C1595">
        <v>32</v>
      </c>
      <c r="D1595">
        <v>16</v>
      </c>
      <c r="F1595" s="1">
        <v>1</v>
      </c>
      <c r="G1595" s="1">
        <v>1972</v>
      </c>
      <c r="H1595" s="3">
        <v>52839790.470963873</v>
      </c>
      <c r="I1595" s="3">
        <v>0</v>
      </c>
      <c r="J1595" s="3">
        <v>0</v>
      </c>
      <c r="K1595" s="3">
        <v>193085348.38570255</v>
      </c>
      <c r="L1595" s="3">
        <v>0</v>
      </c>
      <c r="M1595" s="4">
        <v>1889331945.6705844</v>
      </c>
      <c r="N1595" s="4">
        <v>0</v>
      </c>
      <c r="O1595" s="4">
        <v>0</v>
      </c>
      <c r="P1595" s="4">
        <v>895516836.95389128</v>
      </c>
      <c r="Q1595" s="4">
        <v>0</v>
      </c>
      <c r="R1595" s="4">
        <v>832179500</v>
      </c>
      <c r="S1595" s="12">
        <v>1955350000</v>
      </c>
      <c r="T1595" s="12">
        <v>-1456950000</v>
      </c>
      <c r="U1595" s="1">
        <f t="shared" si="168"/>
        <v>1078104638.8566663</v>
      </c>
      <c r="V1595" s="1">
        <f t="shared" si="169"/>
        <v>2784848782.6244755</v>
      </c>
      <c r="W1595" s="1">
        <f t="shared" si="170"/>
        <v>-1706744143.7678092</v>
      </c>
      <c r="X1595" s="1">
        <v>12</v>
      </c>
      <c r="Y1595" s="13">
        <v>9474061375.7899857</v>
      </c>
      <c r="Z1595">
        <v>10045.031486105499</v>
      </c>
      <c r="AA1595" s="2">
        <v>3.3804045818546484</v>
      </c>
      <c r="AB1595" s="2">
        <v>1442634905.2017503</v>
      </c>
      <c r="AC1595" s="2">
        <v>5581289998.7241249</v>
      </c>
      <c r="AD1595" s="2">
        <v>2315891857.0734081</v>
      </c>
      <c r="AE1595" s="2">
        <v>5782825717.0636854</v>
      </c>
      <c r="AF1595" s="2">
        <v>1.6678635407351352</v>
      </c>
      <c r="AG1595" s="2">
        <v>2902000</v>
      </c>
      <c r="AH1595" s="1"/>
      <c r="AJ1595">
        <f t="shared" si="173"/>
        <v>21086105865.102638</v>
      </c>
      <c r="AK1595" s="1">
        <f t="shared" si="167"/>
        <v>37.156298267883685</v>
      </c>
      <c r="AL1595" s="1">
        <f t="shared" si="171"/>
        <v>19379361721.334827</v>
      </c>
    </row>
    <row r="1596" spans="1:38">
      <c r="A1596" t="s">
        <v>11</v>
      </c>
      <c r="B1596" t="s">
        <v>119</v>
      </c>
      <c r="C1596">
        <v>32</v>
      </c>
      <c r="D1596">
        <v>16</v>
      </c>
      <c r="F1596" s="1">
        <v>1</v>
      </c>
      <c r="G1596" s="1">
        <v>1973</v>
      </c>
      <c r="H1596" s="3">
        <v>79291475.246500716</v>
      </c>
      <c r="I1596" s="3">
        <v>0</v>
      </c>
      <c r="J1596" s="3">
        <v>0</v>
      </c>
      <c r="K1596" s="3">
        <v>194427375.7011694</v>
      </c>
      <c r="L1596" s="3">
        <v>0</v>
      </c>
      <c r="M1596" s="4">
        <v>2278807439.3426385</v>
      </c>
      <c r="N1596" s="4">
        <v>0</v>
      </c>
      <c r="O1596" s="4">
        <v>0</v>
      </c>
      <c r="P1596" s="4">
        <v>1020254615.5869185</v>
      </c>
      <c r="Q1596" s="4">
        <v>0</v>
      </c>
      <c r="R1596" s="4">
        <v>1045106000</v>
      </c>
      <c r="S1596" s="12">
        <v>2510820000</v>
      </c>
      <c r="T1596" s="12">
        <v>-2148440000</v>
      </c>
      <c r="U1596" s="1">
        <f t="shared" si="168"/>
        <v>1318824850.94767</v>
      </c>
      <c r="V1596" s="1">
        <f t="shared" si="169"/>
        <v>3299062054.9295568</v>
      </c>
      <c r="W1596" s="1">
        <f t="shared" si="170"/>
        <v>-1980237203.9818869</v>
      </c>
      <c r="X1596" s="1">
        <v>13</v>
      </c>
      <c r="Y1596" s="13">
        <v>12666640990.677612</v>
      </c>
      <c r="Z1596">
        <v>10630.756335978664</v>
      </c>
      <c r="AA1596" s="2">
        <v>5.8309906811477248</v>
      </c>
      <c r="AB1596" s="2">
        <v>1910393766.5228884</v>
      </c>
      <c r="AC1596" s="2">
        <v>6250002393.9549208</v>
      </c>
      <c r="AD1596" s="2">
        <v>3066433310.1433144</v>
      </c>
      <c r="AE1596" s="2">
        <v>7600294977.0418816</v>
      </c>
      <c r="AF1596" s="2">
        <v>1.8436848623959274</v>
      </c>
      <c r="AG1596" s="2">
        <v>2956000</v>
      </c>
      <c r="AH1596" s="1"/>
      <c r="AJ1596">
        <f t="shared" si="173"/>
        <v>24483820144.003582</v>
      </c>
      <c r="AK1596" s="1">
        <f t="shared" si="167"/>
        <v>39.312558192376336</v>
      </c>
      <c r="AL1596" s="1">
        <f t="shared" si="171"/>
        <v>22503582940.021694</v>
      </c>
    </row>
    <row r="1597" spans="1:38">
      <c r="A1597" t="s">
        <v>11</v>
      </c>
      <c r="B1597" t="s">
        <v>119</v>
      </c>
      <c r="C1597">
        <v>32</v>
      </c>
      <c r="D1597">
        <v>16</v>
      </c>
      <c r="F1597" s="1">
        <v>1</v>
      </c>
      <c r="G1597" s="1">
        <v>1974</v>
      </c>
      <c r="H1597" s="3">
        <v>96526890.841999859</v>
      </c>
      <c r="I1597" s="3">
        <v>0</v>
      </c>
      <c r="J1597" s="3">
        <v>0</v>
      </c>
      <c r="K1597" s="3">
        <v>269810405.14983934</v>
      </c>
      <c r="L1597" s="3">
        <v>0</v>
      </c>
      <c r="M1597" s="4">
        <v>2113207924.1996603</v>
      </c>
      <c r="N1597" s="4">
        <v>0</v>
      </c>
      <c r="O1597" s="4">
        <v>0</v>
      </c>
      <c r="P1597" s="4">
        <v>1796693666.896157</v>
      </c>
      <c r="Q1597" s="4">
        <v>0</v>
      </c>
      <c r="R1597" s="4">
        <v>638636700</v>
      </c>
      <c r="S1597" s="12">
        <v>2277040000</v>
      </c>
      <c r="T1597" s="12">
        <v>-3595180000</v>
      </c>
      <c r="U1597" s="1">
        <f t="shared" si="168"/>
        <v>1004973995.9918392</v>
      </c>
      <c r="V1597" s="1">
        <f t="shared" si="169"/>
        <v>3909901591.0958176</v>
      </c>
      <c r="W1597" s="1">
        <f t="shared" si="170"/>
        <v>-2904927595.1039782</v>
      </c>
      <c r="X1597" s="1">
        <v>14</v>
      </c>
      <c r="Y1597" s="13">
        <v>13780632528.957529</v>
      </c>
      <c r="Z1597">
        <v>11014.525539561489</v>
      </c>
      <c r="AA1597" s="2">
        <v>3.6099896512912863</v>
      </c>
      <c r="AB1597" s="2">
        <v>2342801985.6591287</v>
      </c>
      <c r="AC1597" s="2">
        <v>6675323145.333333</v>
      </c>
      <c r="AD1597" s="2">
        <v>3739062890.2371759</v>
      </c>
      <c r="AE1597" s="2">
        <v>8549420849.4208498</v>
      </c>
      <c r="AF1597" s="2">
        <v>2.2743455231331215</v>
      </c>
      <c r="AG1597" s="2">
        <v>3024000</v>
      </c>
      <c r="AH1597" s="1"/>
      <c r="AJ1597">
        <f t="shared" si="173"/>
        <v>29799242638.848053</v>
      </c>
      <c r="AK1597" s="1">
        <f t="shared" si="167"/>
        <v>43.58713252795696</v>
      </c>
      <c r="AL1597" s="1">
        <f t="shared" si="171"/>
        <v>26894315043.744076</v>
      </c>
    </row>
    <row r="1598" spans="1:38">
      <c r="A1598" t="s">
        <v>11</v>
      </c>
      <c r="B1598" t="s">
        <v>119</v>
      </c>
      <c r="C1598">
        <v>32</v>
      </c>
      <c r="D1598">
        <v>16</v>
      </c>
      <c r="F1598" s="1">
        <v>1</v>
      </c>
      <c r="G1598" s="1">
        <v>1975</v>
      </c>
      <c r="H1598" s="3">
        <v>110732272.08987707</v>
      </c>
      <c r="I1598" s="3">
        <v>0</v>
      </c>
      <c r="J1598" s="3">
        <v>0</v>
      </c>
      <c r="K1598" s="3">
        <v>302106374.21442407</v>
      </c>
      <c r="L1598" s="3">
        <v>0</v>
      </c>
      <c r="M1598" s="4">
        <v>1813252139.4825213</v>
      </c>
      <c r="N1598" s="4">
        <v>0</v>
      </c>
      <c r="O1598" s="4">
        <v>0</v>
      </c>
      <c r="P1598" s="4">
        <v>2712257270.7931581</v>
      </c>
      <c r="Q1598" s="4">
        <v>0</v>
      </c>
      <c r="R1598" s="4">
        <v>426901400</v>
      </c>
      <c r="S1598" s="12">
        <v>2448620000</v>
      </c>
      <c r="T1598" s="12">
        <v>-3095010000</v>
      </c>
      <c r="U1598" s="1">
        <f t="shared" si="168"/>
        <v>839740046.30430114</v>
      </c>
      <c r="V1598" s="1">
        <f t="shared" si="169"/>
        <v>4525509410.2756796</v>
      </c>
      <c r="W1598" s="1">
        <f t="shared" si="170"/>
        <v>-3685769363.9713783</v>
      </c>
      <c r="X1598" s="1">
        <v>15</v>
      </c>
      <c r="Y1598" s="13">
        <v>12699545335.441608</v>
      </c>
      <c r="Z1598" s="2">
        <v>10602.895231483593</v>
      </c>
      <c r="AA1598" s="2">
        <v>-3.7371587781917555</v>
      </c>
      <c r="AB1598" s="2">
        <v>2307431669.3020105</v>
      </c>
      <c r="AC1598" s="2">
        <v>6314906832.3155575</v>
      </c>
      <c r="AD1598" s="2">
        <v>3735364849.785408</v>
      </c>
      <c r="AE1598" s="2">
        <v>8010540998.4187937</v>
      </c>
      <c r="AF1598" s="2">
        <v>2.0619287202735608</v>
      </c>
      <c r="AG1598" s="2">
        <v>3087000</v>
      </c>
      <c r="AH1598" s="1"/>
      <c r="AJ1598">
        <f t="shared" si="173"/>
        <v>35857282643.111603</v>
      </c>
      <c r="AK1598" s="1">
        <f t="shared" si="167"/>
        <v>48.94217953506363</v>
      </c>
      <c r="AL1598" s="1">
        <f t="shared" si="171"/>
        <v>32171513279.140224</v>
      </c>
    </row>
    <row r="1599" spans="1:38">
      <c r="A1599" t="s">
        <v>11</v>
      </c>
      <c r="B1599" t="s">
        <v>119</v>
      </c>
      <c r="C1599">
        <v>32</v>
      </c>
      <c r="D1599">
        <v>16</v>
      </c>
      <c r="F1599" s="1">
        <v>1</v>
      </c>
      <c r="G1599" s="1">
        <v>1976</v>
      </c>
      <c r="H1599" s="3">
        <v>146144591.00980994</v>
      </c>
      <c r="I1599" s="3">
        <v>0</v>
      </c>
      <c r="J1599" s="3">
        <v>0</v>
      </c>
      <c r="K1599" s="3">
        <v>306096747.07905293</v>
      </c>
      <c r="L1599" s="3">
        <v>0</v>
      </c>
      <c r="M1599" s="4">
        <v>1820449595.4086366</v>
      </c>
      <c r="N1599" s="4">
        <v>0</v>
      </c>
      <c r="O1599" s="4">
        <v>0</v>
      </c>
      <c r="P1599" s="4">
        <v>3222484940.0061626</v>
      </c>
      <c r="Q1599" s="4">
        <v>0</v>
      </c>
      <c r="R1599" s="4">
        <v>490794200</v>
      </c>
      <c r="S1599" s="12">
        <v>3009290000</v>
      </c>
      <c r="T1599" s="12">
        <v>-3128700000</v>
      </c>
      <c r="U1599" s="1">
        <f t="shared" si="168"/>
        <v>943035538.0888629</v>
      </c>
      <c r="V1599" s="1">
        <f t="shared" si="169"/>
        <v>5042934535.4147987</v>
      </c>
      <c r="W1599" s="1">
        <f t="shared" si="170"/>
        <v>-4099898997.3259358</v>
      </c>
      <c r="X1599" s="1">
        <v>16</v>
      </c>
      <c r="Y1599" s="13">
        <v>13437154939.5947</v>
      </c>
      <c r="Z1599" s="2">
        <v>10618.819800520849</v>
      </c>
      <c r="AA1599" s="2">
        <v>0.15019076100996642</v>
      </c>
      <c r="AB1599" s="2">
        <v>2276890101.3250194</v>
      </c>
      <c r="AC1599" s="2">
        <v>5802555129.4990196</v>
      </c>
      <c r="AD1599" s="2">
        <v>3508262523.3826971</v>
      </c>
      <c r="AE1599" s="2">
        <v>7960930436.4770069</v>
      </c>
      <c r="AF1599" s="2">
        <v>0.77444723954777617</v>
      </c>
      <c r="AG1599" s="2">
        <v>3111000</v>
      </c>
      <c r="AH1599" s="1"/>
      <c r="AJ1599">
        <f t="shared" si="173"/>
        <v>39739376374.526985</v>
      </c>
      <c r="AK1599" s="1">
        <f t="shared" si="167"/>
        <v>51.512945562407083</v>
      </c>
      <c r="AL1599" s="1">
        <f t="shared" si="171"/>
        <v>35639477377.20105</v>
      </c>
    </row>
    <row r="1600" spans="1:38">
      <c r="A1600" t="s">
        <v>11</v>
      </c>
      <c r="B1600" t="s">
        <v>119</v>
      </c>
      <c r="C1600">
        <v>32</v>
      </c>
      <c r="D1600">
        <v>16</v>
      </c>
      <c r="F1600" s="1">
        <v>1</v>
      </c>
      <c r="G1600" s="1">
        <v>1977</v>
      </c>
      <c r="H1600" s="3">
        <v>191270544.86987558</v>
      </c>
      <c r="I1600" s="3">
        <v>0</v>
      </c>
      <c r="J1600" s="3">
        <v>0</v>
      </c>
      <c r="K1600" s="3">
        <v>434980630</v>
      </c>
      <c r="L1600" s="3">
        <v>0</v>
      </c>
      <c r="M1600" s="4">
        <v>2070800587.1825817</v>
      </c>
      <c r="N1600" s="4">
        <v>0</v>
      </c>
      <c r="O1600" s="4">
        <v>0</v>
      </c>
      <c r="P1600" s="4">
        <v>4085408522.6277604</v>
      </c>
      <c r="Q1600" s="4">
        <v>0</v>
      </c>
      <c r="R1600" s="4">
        <v>442530900</v>
      </c>
      <c r="S1600" s="12">
        <v>3225240000</v>
      </c>
      <c r="T1600" s="12">
        <v>-3115560000</v>
      </c>
      <c r="U1600" s="1">
        <f t="shared" si="168"/>
        <v>1068782074.8698756</v>
      </c>
      <c r="V1600" s="1">
        <f t="shared" si="169"/>
        <v>6156209109.8103418</v>
      </c>
      <c r="W1600" s="1">
        <f t="shared" si="170"/>
        <v>-5087427034.9404659</v>
      </c>
      <c r="X1600" s="1">
        <v>17</v>
      </c>
      <c r="Y1600" s="13">
        <v>15230212313.617064</v>
      </c>
      <c r="Z1600" s="2">
        <v>10171.40171474992</v>
      </c>
      <c r="AA1600" s="2">
        <v>-4.2134445651764594</v>
      </c>
      <c r="AB1600" s="2">
        <v>2763898489.1873212</v>
      </c>
      <c r="AC1600" s="2">
        <v>5170720256.0640345</v>
      </c>
      <c r="AD1600" s="2">
        <v>3580691182.9762025</v>
      </c>
      <c r="AE1600" s="2">
        <v>9034576873.7039604</v>
      </c>
      <c r="AF1600" s="2">
        <v>0.28887839058909187</v>
      </c>
      <c r="AG1600" s="2">
        <v>3120000</v>
      </c>
      <c r="AH1600" s="1"/>
      <c r="AJ1600">
        <f t="shared" si="173"/>
        <v>44514834621.131927</v>
      </c>
      <c r="AK1600" s="1">
        <f t="shared" si="167"/>
        <v>55.272589361903854</v>
      </c>
      <c r="AL1600" s="1">
        <f t="shared" si="171"/>
        <v>39427407586.19146</v>
      </c>
    </row>
    <row r="1601" spans="1:38">
      <c r="A1601" t="s">
        <v>11</v>
      </c>
      <c r="B1601" t="s">
        <v>119</v>
      </c>
      <c r="C1601">
        <v>32</v>
      </c>
      <c r="D1601">
        <v>16</v>
      </c>
      <c r="F1601" s="1">
        <v>1</v>
      </c>
      <c r="G1601" s="1">
        <v>1978</v>
      </c>
      <c r="H1601" s="3">
        <v>253542920.13321969</v>
      </c>
      <c r="I1601" s="3">
        <v>0</v>
      </c>
      <c r="J1601" s="3">
        <v>0</v>
      </c>
      <c r="K1601" s="3">
        <v>505366580</v>
      </c>
      <c r="L1601" s="3">
        <v>0</v>
      </c>
      <c r="M1601" s="4">
        <v>2242005641.5081253</v>
      </c>
      <c r="N1601" s="4">
        <v>0</v>
      </c>
      <c r="O1601" s="4">
        <v>0</v>
      </c>
      <c r="P1601" s="4">
        <v>4788769109.8405542</v>
      </c>
      <c r="Q1601" s="4">
        <v>0</v>
      </c>
      <c r="R1601" s="4">
        <v>450996700</v>
      </c>
      <c r="S1601" s="12">
        <v>4020010000</v>
      </c>
      <c r="T1601" s="12">
        <v>-3417580000</v>
      </c>
      <c r="U1601" s="1">
        <f t="shared" si="168"/>
        <v>1209906200.1332197</v>
      </c>
      <c r="V1601" s="1">
        <f t="shared" si="169"/>
        <v>7030774751.3486795</v>
      </c>
      <c r="W1601" s="1">
        <f t="shared" si="170"/>
        <v>-5820868551.2154598</v>
      </c>
      <c r="X1601" s="1">
        <v>18</v>
      </c>
      <c r="Y1601" s="13">
        <v>18263102079.849499</v>
      </c>
      <c r="Z1601" s="2">
        <v>10104.427092049973</v>
      </c>
      <c r="AA1601" s="2">
        <v>-0.65846010784163411</v>
      </c>
      <c r="AB1601" s="2">
        <v>3567098662.2073579</v>
      </c>
      <c r="AC1601" s="2">
        <v>4917002906.10882</v>
      </c>
      <c r="AD1601" s="2">
        <v>4119409034.2809367</v>
      </c>
      <c r="AE1601" s="2">
        <v>10789250627.090302</v>
      </c>
      <c r="AF1601" s="2">
        <v>3.2046146725138891E-2</v>
      </c>
      <c r="AG1601" s="2">
        <v>3121000</v>
      </c>
      <c r="AH1601" s="1"/>
      <c r="AJ1601">
        <f t="shared" si="173"/>
        <v>50311963451.988106</v>
      </c>
      <c r="AK1601" s="1">
        <f t="shared" si="167"/>
        <v>59.745581483247655</v>
      </c>
      <c r="AL1601" s="1">
        <f t="shared" si="171"/>
        <v>44491094900.772644</v>
      </c>
    </row>
    <row r="1602" spans="1:38">
      <c r="A1602" t="s">
        <v>11</v>
      </c>
      <c r="B1602" t="s">
        <v>119</v>
      </c>
      <c r="C1602">
        <v>32</v>
      </c>
      <c r="D1602">
        <v>16</v>
      </c>
      <c r="F1602" s="1">
        <v>1</v>
      </c>
      <c r="G1602" s="1">
        <v>1979</v>
      </c>
      <c r="H1602" s="3">
        <v>305956385.0615772</v>
      </c>
      <c r="I1602" s="3">
        <v>0</v>
      </c>
      <c r="J1602" s="3">
        <v>0</v>
      </c>
      <c r="K1602" s="3">
        <v>698720320</v>
      </c>
      <c r="L1602" s="3">
        <v>0</v>
      </c>
      <c r="M1602" s="4">
        <v>2097508185.6659563</v>
      </c>
      <c r="N1602" s="4">
        <v>0</v>
      </c>
      <c r="O1602" s="4">
        <v>0</v>
      </c>
      <c r="P1602" s="4">
        <v>5545312365.9512739</v>
      </c>
      <c r="Q1602" s="4">
        <v>0</v>
      </c>
      <c r="R1602" s="4">
        <v>450737400</v>
      </c>
      <c r="S1602" s="12">
        <v>4988230000</v>
      </c>
      <c r="T1602" s="12">
        <v>-4698000000</v>
      </c>
      <c r="U1602" s="1">
        <f t="shared" si="168"/>
        <v>1455414105.0615773</v>
      </c>
      <c r="V1602" s="1">
        <f t="shared" si="169"/>
        <v>7642820551.6172304</v>
      </c>
      <c r="W1602" s="1">
        <f t="shared" si="170"/>
        <v>-6187406446.5556526</v>
      </c>
      <c r="X1602" s="1">
        <v>19</v>
      </c>
      <c r="Y1602" s="13">
        <v>20412221105.879997</v>
      </c>
      <c r="Z1602" s="2">
        <v>10136.730233475937</v>
      </c>
      <c r="AA1602" s="2">
        <v>0.31969295370919326</v>
      </c>
      <c r="AB1602" s="2">
        <v>3932685565.4612842</v>
      </c>
      <c r="AC1602" s="2">
        <v>4740482501.7795134</v>
      </c>
      <c r="AD1602" s="2">
        <v>4139273510.9686465</v>
      </c>
      <c r="AE1602" s="2">
        <v>12054414504.657919</v>
      </c>
      <c r="AF1602" s="2">
        <v>-0.38523322120256603</v>
      </c>
      <c r="AG1602" s="2">
        <v>3109000</v>
      </c>
      <c r="AH1602" s="1"/>
      <c r="AJ1602">
        <f t="shared" si="173"/>
        <v>56826277297.873802</v>
      </c>
      <c r="AK1602" s="1">
        <f t="shared" ref="AK1602:AK1665" si="174">IF(ISNUMBER(AK1653),AK1653,"")</f>
        <v>65.172862266948485</v>
      </c>
      <c r="AL1602" s="1">
        <f t="shared" si="171"/>
        <v>50638870851.318146</v>
      </c>
    </row>
    <row r="1603" spans="1:38">
      <c r="A1603" t="s">
        <v>11</v>
      </c>
      <c r="B1603" t="s">
        <v>119</v>
      </c>
      <c r="C1603">
        <v>32</v>
      </c>
      <c r="D1603">
        <v>16</v>
      </c>
      <c r="F1603" s="1">
        <v>1</v>
      </c>
      <c r="G1603" s="1">
        <v>1980</v>
      </c>
      <c r="H1603" s="3">
        <v>404312229.80347449</v>
      </c>
      <c r="I1603" s="3">
        <v>0</v>
      </c>
      <c r="J1603" s="3">
        <v>0</v>
      </c>
      <c r="K1603" s="3">
        <v>652670910</v>
      </c>
      <c r="L1603" s="3">
        <v>0</v>
      </c>
      <c r="M1603" s="4">
        <v>2131856821.8987474</v>
      </c>
      <c r="N1603" s="4">
        <v>0</v>
      </c>
      <c r="O1603" s="4">
        <v>0</v>
      </c>
      <c r="P1603" s="4">
        <v>6315793339.2392302</v>
      </c>
      <c r="Q1603" s="4">
        <v>0</v>
      </c>
      <c r="R1603" s="4">
        <v>352086500</v>
      </c>
      <c r="S1603" s="12">
        <v>5393670000</v>
      </c>
      <c r="T1603" s="12">
        <v>-5090840000</v>
      </c>
      <c r="U1603" s="1">
        <f t="shared" ref="U1603:U1666" si="175">IF(ISNUMBER(+H1603+I1603+J1603+K1603+L1603+R1603),(H1603+I1603+J1603+K1603+L1603+R1603),"")</f>
        <v>1409069639.8034744</v>
      </c>
      <c r="V1603" s="1">
        <f t="shared" ref="V1603:V1666" si="176">IF(ISNUMBER(+M1603+N1603+O1603+P1603+Q1603),(+M1603+N1603+O1603+P1603+Q1603),"")</f>
        <v>8447650161.1379776</v>
      </c>
      <c r="W1603" s="1">
        <f t="shared" ref="W1603:W1666" si="177">IF(ISNUMBER(+U1603-V1603),(U1603-V1603),"")</f>
        <v>-7038580521.3345032</v>
      </c>
      <c r="X1603" s="1">
        <v>20</v>
      </c>
      <c r="Y1603" s="13">
        <v>22870183207.874928</v>
      </c>
      <c r="Z1603" s="2">
        <v>10214.340290797809</v>
      </c>
      <c r="AA1603" s="2">
        <v>0.7656320680762434</v>
      </c>
      <c r="AB1603" s="2">
        <v>4650646593.3217525</v>
      </c>
      <c r="AC1603" s="2">
        <v>4671152760.8033791</v>
      </c>
      <c r="AD1603" s="2">
        <v>4719794829.1835556</v>
      </c>
      <c r="AE1603" s="2">
        <v>13704806987.068134</v>
      </c>
      <c r="AF1603" s="2">
        <v>0.12857603828543704</v>
      </c>
      <c r="AG1603" s="2">
        <v>3113000</v>
      </c>
      <c r="AH1603" s="1"/>
      <c r="AJ1603">
        <f t="shared" si="173"/>
        <v>64504493918.797943</v>
      </c>
      <c r="AK1603" s="1">
        <f t="shared" si="174"/>
        <v>71.4227229151995</v>
      </c>
      <c r="AL1603" s="1">
        <f t="shared" ref="AL1603:AL1666" si="178">IF(ISNUMBER(+AJ1603+W1603),(+AJ1603+W1603),"")</f>
        <v>57465913397.46344</v>
      </c>
    </row>
    <row r="1604" spans="1:38">
      <c r="A1604" t="s">
        <v>11</v>
      </c>
      <c r="B1604" t="s">
        <v>119</v>
      </c>
      <c r="C1604">
        <v>32</v>
      </c>
      <c r="D1604">
        <v>16</v>
      </c>
      <c r="F1604" s="1">
        <v>1</v>
      </c>
      <c r="G1604" s="1">
        <v>1981</v>
      </c>
      <c r="H1604" s="3">
        <v>459141668.39818829</v>
      </c>
      <c r="I1604" s="3">
        <v>0</v>
      </c>
      <c r="J1604" s="3">
        <v>0</v>
      </c>
      <c r="K1604" s="3">
        <v>657260999.00000012</v>
      </c>
      <c r="L1604" s="3">
        <v>0</v>
      </c>
      <c r="M1604" s="4">
        <v>1939125775.1586022</v>
      </c>
      <c r="N1604" s="4">
        <v>66969593.654852815</v>
      </c>
      <c r="O1604" s="4">
        <v>0</v>
      </c>
      <c r="P1604" s="4">
        <v>8548351954.4084225</v>
      </c>
      <c r="Q1604" s="4">
        <v>0</v>
      </c>
      <c r="R1604" s="4">
        <v>673880700</v>
      </c>
      <c r="S1604" s="12">
        <v>5602960000</v>
      </c>
      <c r="T1604" s="12">
        <v>-5346460000</v>
      </c>
      <c r="U1604" s="1">
        <f t="shared" si="175"/>
        <v>1790283367.3981884</v>
      </c>
      <c r="V1604" s="1">
        <f t="shared" si="176"/>
        <v>10554447323.221878</v>
      </c>
      <c r="W1604" s="1">
        <f t="shared" si="177"/>
        <v>-8764163955.8236904</v>
      </c>
      <c r="X1604" s="1">
        <v>21</v>
      </c>
      <c r="Y1604" s="13">
        <v>23980076488.219131</v>
      </c>
      <c r="Z1604" s="2">
        <v>10439.302673228138</v>
      </c>
      <c r="AA1604" s="2">
        <v>2.2024171510420558</v>
      </c>
      <c r="AB1604" s="2">
        <v>4774789776.0386314</v>
      </c>
      <c r="AC1604" s="2">
        <v>5635868730.9819279</v>
      </c>
      <c r="AD1604" s="2">
        <v>5706944271.0848389</v>
      </c>
      <c r="AE1604" s="2">
        <v>13869990009.158272</v>
      </c>
      <c r="AF1604" s="2">
        <v>1.0226998692932783</v>
      </c>
      <c r="AG1604" s="2">
        <v>3145000</v>
      </c>
      <c r="AH1604" s="1"/>
      <c r="AJ1604">
        <f t="shared" si="173"/>
        <v>73492898870.575241</v>
      </c>
      <c r="AK1604" s="1">
        <f t="shared" si="174"/>
        <v>78.183465064019558</v>
      </c>
      <c r="AL1604" s="1">
        <f t="shared" si="178"/>
        <v>64728734914.751549</v>
      </c>
    </row>
    <row r="1605" spans="1:38">
      <c r="A1605" t="s">
        <v>11</v>
      </c>
      <c r="B1605" t="s">
        <v>119</v>
      </c>
      <c r="C1605">
        <v>32</v>
      </c>
      <c r="D1605">
        <v>16</v>
      </c>
      <c r="F1605" s="1">
        <v>1</v>
      </c>
      <c r="G1605" s="1">
        <v>1982</v>
      </c>
      <c r="H1605" s="3">
        <v>490908699.13239759</v>
      </c>
      <c r="I1605" s="3">
        <v>0</v>
      </c>
      <c r="J1605" s="3">
        <v>0</v>
      </c>
      <c r="K1605" s="3">
        <v>807435498.99999988</v>
      </c>
      <c r="L1605" s="3">
        <v>0</v>
      </c>
      <c r="M1605" s="4">
        <v>1898305353.0102696</v>
      </c>
      <c r="N1605" s="4">
        <v>110305351.61553328</v>
      </c>
      <c r="O1605" s="4">
        <v>0</v>
      </c>
      <c r="P1605" s="4">
        <v>11246482745.75425</v>
      </c>
      <c r="Q1605" s="4">
        <v>0</v>
      </c>
      <c r="R1605" s="4">
        <v>635908400</v>
      </c>
      <c r="S1605" s="12">
        <v>5323490000</v>
      </c>
      <c r="T1605" s="12">
        <v>-5603160000</v>
      </c>
      <c r="U1605" s="1">
        <f t="shared" si="175"/>
        <v>1934252598.1323974</v>
      </c>
      <c r="V1605" s="1">
        <f t="shared" si="176"/>
        <v>13255093450.380053</v>
      </c>
      <c r="W1605" s="1">
        <f t="shared" si="177"/>
        <v>-11320840852.247656</v>
      </c>
      <c r="X1605" s="1">
        <v>22</v>
      </c>
      <c r="Y1605" s="13">
        <v>23685986052.439911</v>
      </c>
      <c r="Z1605" s="2">
        <v>10767.615060008313</v>
      </c>
      <c r="AA1605" s="2">
        <v>3.1449647266396568</v>
      </c>
      <c r="AB1605" s="2">
        <v>4680262199.5630007</v>
      </c>
      <c r="AC1605" s="2">
        <v>6027262162.3081913</v>
      </c>
      <c r="AD1605" s="2">
        <v>5894754126.7297888</v>
      </c>
      <c r="AE1605" s="2">
        <v>13864130371.449381</v>
      </c>
      <c r="AF1605" s="2">
        <v>1.1318847327713977</v>
      </c>
      <c r="AG1605" s="2">
        <v>3180800</v>
      </c>
      <c r="AH1605" s="1"/>
      <c r="AJ1605">
        <f t="shared" si="173"/>
        <v>80380160524.301346</v>
      </c>
      <c r="AK1605" s="1">
        <f t="shared" si="174"/>
        <v>82.540956030541196</v>
      </c>
      <c r="AL1605" s="1">
        <f t="shared" si="178"/>
        <v>69059319672.053696</v>
      </c>
    </row>
    <row r="1606" spans="1:38">
      <c r="A1606" t="s">
        <v>11</v>
      </c>
      <c r="B1606" t="s">
        <v>119</v>
      </c>
      <c r="C1606">
        <v>32</v>
      </c>
      <c r="D1606">
        <v>16</v>
      </c>
      <c r="F1606" s="1">
        <v>1</v>
      </c>
      <c r="G1606" s="1">
        <v>1983</v>
      </c>
      <c r="H1606" s="3">
        <v>527870522.35497028</v>
      </c>
      <c r="I1606" s="3">
        <v>0</v>
      </c>
      <c r="J1606" s="3">
        <v>0</v>
      </c>
      <c r="K1606" s="3">
        <v>832434479</v>
      </c>
      <c r="L1606" s="3">
        <v>0</v>
      </c>
      <c r="M1606" s="4">
        <v>1691985230.2757492</v>
      </c>
      <c r="N1606" s="4">
        <v>273423158.47749436</v>
      </c>
      <c r="O1606" s="4">
        <v>0</v>
      </c>
      <c r="P1606" s="4">
        <v>11336886462.681202</v>
      </c>
      <c r="Q1606" s="4">
        <v>0</v>
      </c>
      <c r="R1606" s="4">
        <v>777643900</v>
      </c>
      <c r="S1606" s="12">
        <v>5328470000</v>
      </c>
      <c r="T1606" s="12">
        <v>-4991140000</v>
      </c>
      <c r="U1606" s="1">
        <f t="shared" si="175"/>
        <v>2137948901.3549702</v>
      </c>
      <c r="V1606" s="1">
        <f t="shared" si="176"/>
        <v>13302294851.434444</v>
      </c>
      <c r="W1606" s="1">
        <f t="shared" si="177"/>
        <v>-11164345950.079473</v>
      </c>
      <c r="X1606" s="1">
        <v>23</v>
      </c>
      <c r="Y1606" s="13">
        <v>23833591081.756046</v>
      </c>
      <c r="Z1606" s="2">
        <v>10922.087955234827</v>
      </c>
      <c r="AA1606" s="2">
        <v>1.4346064041631337</v>
      </c>
      <c r="AB1606" s="2">
        <v>4504468980.0210304</v>
      </c>
      <c r="AC1606" s="2">
        <v>6419147293.9250622</v>
      </c>
      <c r="AD1606" s="2">
        <v>5967853615.2733965</v>
      </c>
      <c r="AE1606" s="2">
        <v>13641061382.754993</v>
      </c>
      <c r="AF1606" s="2">
        <v>1.2776433070025712</v>
      </c>
      <c r="AG1606" s="2">
        <v>3221700</v>
      </c>
      <c r="AH1606" s="1"/>
      <c r="AJ1606">
        <f t="shared" si="173"/>
        <v>83133567972.500931</v>
      </c>
      <c r="AK1606" s="1">
        <f t="shared" si="174"/>
        <v>82.541769250536163</v>
      </c>
      <c r="AL1606" s="1">
        <f t="shared" si="178"/>
        <v>71969222022.421463</v>
      </c>
    </row>
    <row r="1607" spans="1:38">
      <c r="A1607" t="s">
        <v>11</v>
      </c>
      <c r="B1607" t="s">
        <v>119</v>
      </c>
      <c r="C1607">
        <v>32</v>
      </c>
      <c r="D1607">
        <v>16</v>
      </c>
      <c r="F1607" s="1">
        <v>1</v>
      </c>
      <c r="G1607" s="1">
        <v>1984</v>
      </c>
      <c r="H1607" s="3">
        <v>852974973.24026477</v>
      </c>
      <c r="I1607" s="3">
        <v>0</v>
      </c>
      <c r="J1607" s="3">
        <v>0</v>
      </c>
      <c r="K1607" s="3">
        <v>1620000000</v>
      </c>
      <c r="L1607" s="3">
        <v>0</v>
      </c>
      <c r="M1607" s="4">
        <v>1314045700.9398503</v>
      </c>
      <c r="N1607" s="4">
        <v>479302081.13123482</v>
      </c>
      <c r="O1607" s="4">
        <v>0</v>
      </c>
      <c r="P1607" s="4">
        <v>13080938640.000002</v>
      </c>
      <c r="Q1607" s="4">
        <v>0</v>
      </c>
      <c r="R1607" s="4">
        <v>1786675000</v>
      </c>
      <c r="S1607" s="12">
        <v>5385470000</v>
      </c>
      <c r="T1607" s="12">
        <v>-5837460000</v>
      </c>
      <c r="U1607" s="1">
        <f t="shared" si="175"/>
        <v>4259649973.2402649</v>
      </c>
      <c r="V1607" s="1">
        <f t="shared" si="176"/>
        <v>14874286422.071087</v>
      </c>
      <c r="W1607" s="1">
        <f t="shared" si="177"/>
        <v>-10614636448.830822</v>
      </c>
      <c r="X1607" s="1">
        <v>24</v>
      </c>
      <c r="Y1607" s="13">
        <v>21251303323.654465</v>
      </c>
      <c r="Z1607" s="2">
        <v>11351.223372514489</v>
      </c>
      <c r="AA1607" s="2">
        <v>3.9290602587940242</v>
      </c>
      <c r="AB1607" s="2">
        <v>3875349994.8148913</v>
      </c>
      <c r="AC1607" s="2">
        <v>6779563606.9428368</v>
      </c>
      <c r="AD1607" s="2">
        <v>5445971450.7933216</v>
      </c>
      <c r="AE1607" s="2">
        <v>12264080680.286217</v>
      </c>
      <c r="AF1607" s="2">
        <v>0.96069933418017239</v>
      </c>
      <c r="AG1607" s="2">
        <v>3252800</v>
      </c>
      <c r="AH1607" s="1"/>
      <c r="AJ1607">
        <f t="shared" si="173"/>
        <v>85715920927.943634</v>
      </c>
      <c r="AK1607" s="1">
        <f t="shared" si="174"/>
        <v>83.01930817834085</v>
      </c>
      <c r="AL1607" s="1">
        <f t="shared" si="178"/>
        <v>75101284479.112808</v>
      </c>
    </row>
    <row r="1608" spans="1:38">
      <c r="A1608" t="s">
        <v>11</v>
      </c>
      <c r="B1608" t="s">
        <v>119</v>
      </c>
      <c r="C1608">
        <v>32</v>
      </c>
      <c r="D1608">
        <v>16</v>
      </c>
      <c r="F1608" s="1">
        <v>1</v>
      </c>
      <c r="G1608" s="1">
        <v>1985</v>
      </c>
      <c r="H1608" s="3">
        <v>1148786340.9238856</v>
      </c>
      <c r="I1608" s="3">
        <v>0</v>
      </c>
      <c r="J1608" s="3">
        <v>0</v>
      </c>
      <c r="K1608" s="3">
        <v>1996000000</v>
      </c>
      <c r="L1608" s="3">
        <v>0</v>
      </c>
      <c r="M1608" s="4">
        <v>1513294459.7211263</v>
      </c>
      <c r="N1608" s="4">
        <v>1156809404.6319897</v>
      </c>
      <c r="O1608" s="4">
        <v>0</v>
      </c>
      <c r="P1608" s="4">
        <v>16080164317.742903</v>
      </c>
      <c r="Q1608" s="4">
        <v>0</v>
      </c>
      <c r="R1608" s="4">
        <v>1595722000</v>
      </c>
      <c r="S1608" s="12">
        <v>5594790000</v>
      </c>
      <c r="T1608" s="12">
        <v>-5655980000</v>
      </c>
      <c r="U1608" s="1">
        <f t="shared" si="175"/>
        <v>4740508340.9238853</v>
      </c>
      <c r="V1608" s="1">
        <f t="shared" si="176"/>
        <v>18750268182.09602</v>
      </c>
      <c r="W1608" s="1">
        <f t="shared" si="177"/>
        <v>-14009759841.172134</v>
      </c>
      <c r="X1608" s="1">
        <v>25</v>
      </c>
      <c r="Y1608" s="13">
        <v>24195751652.173912</v>
      </c>
      <c r="Z1608" s="2">
        <v>11373.378953933494</v>
      </c>
      <c r="AA1608" s="2">
        <v>0.19518232257374279</v>
      </c>
      <c r="AB1608" s="2">
        <v>4451150895.1406651</v>
      </c>
      <c r="AC1608" s="2">
        <v>7249629084.7668381</v>
      </c>
      <c r="AD1608" s="2">
        <v>6463653196.9309464</v>
      </c>
      <c r="AE1608" s="2">
        <v>14318025063.938618</v>
      </c>
      <c r="AF1608" s="2">
        <v>0.57324314357113282</v>
      </c>
      <c r="AG1608" s="2">
        <v>3271500</v>
      </c>
      <c r="AH1608" s="1"/>
      <c r="AI1608" s="3"/>
      <c r="AJ1608">
        <f t="shared" si="173"/>
        <v>89780914413.943787</v>
      </c>
      <c r="AK1608" s="1">
        <f t="shared" si="174"/>
        <v>84.058447936084903</v>
      </c>
      <c r="AL1608" s="1">
        <f t="shared" si="178"/>
        <v>75771154572.771652</v>
      </c>
    </row>
    <row r="1609" spans="1:38">
      <c r="A1609" t="s">
        <v>11</v>
      </c>
      <c r="B1609" t="s">
        <v>119</v>
      </c>
      <c r="C1609">
        <v>32</v>
      </c>
      <c r="D1609">
        <v>16</v>
      </c>
      <c r="F1609" s="1">
        <v>1</v>
      </c>
      <c r="G1609" s="1">
        <v>1986</v>
      </c>
      <c r="H1609" s="3">
        <v>1904334547.2231433</v>
      </c>
      <c r="I1609" s="3">
        <v>0</v>
      </c>
      <c r="J1609" s="3">
        <v>0</v>
      </c>
      <c r="K1609" s="3">
        <v>3530000000</v>
      </c>
      <c r="L1609" s="3">
        <v>0</v>
      </c>
      <c r="M1609" s="4">
        <v>1858418772.2150943</v>
      </c>
      <c r="N1609" s="4">
        <v>2731524279.9866009</v>
      </c>
      <c r="O1609" s="4">
        <v>0</v>
      </c>
      <c r="P1609" s="4">
        <v>21917898000</v>
      </c>
      <c r="Q1609" s="4">
        <v>0</v>
      </c>
      <c r="R1609" s="4">
        <v>3771168000</v>
      </c>
      <c r="S1609" s="12">
        <v>5836490000</v>
      </c>
      <c r="T1609" s="12">
        <v>-5733820000</v>
      </c>
      <c r="U1609" s="1">
        <f t="shared" si="175"/>
        <v>9205502547.2231445</v>
      </c>
      <c r="V1609" s="1">
        <f t="shared" si="176"/>
        <v>26507841052.201694</v>
      </c>
      <c r="W1609" s="1">
        <f t="shared" si="177"/>
        <v>-17302338504.97855</v>
      </c>
      <c r="X1609" s="1">
        <v>26</v>
      </c>
      <c r="Y1609" s="13">
        <v>29979793942.754543</v>
      </c>
      <c r="Z1609" s="2">
        <v>11592.095593504131</v>
      </c>
      <c r="AA1609" s="2">
        <v>1.9230576986533521</v>
      </c>
      <c r="AB1609" s="2">
        <v>5573957013.0967474</v>
      </c>
      <c r="AC1609" s="2">
        <v>6834142339.2006454</v>
      </c>
      <c r="AD1609" s="2">
        <v>6928919893.3248844</v>
      </c>
      <c r="AE1609" s="2">
        <v>17228805449.93663</v>
      </c>
      <c r="AF1609" s="2">
        <v>0.1679774389021132</v>
      </c>
      <c r="AG1609" s="2">
        <v>3277000</v>
      </c>
      <c r="AH1609" s="1"/>
      <c r="AJ1609">
        <f t="shared" si="173"/>
        <v>95135122747.404694</v>
      </c>
      <c r="AK1609" s="1">
        <f t="shared" si="174"/>
        <v>86.025109923699844</v>
      </c>
      <c r="AL1609" s="1">
        <f t="shared" si="178"/>
        <v>77832784242.426147</v>
      </c>
    </row>
    <row r="1610" spans="1:38">
      <c r="A1610" t="s">
        <v>11</v>
      </c>
      <c r="B1610" t="s">
        <v>119</v>
      </c>
      <c r="C1610">
        <v>32</v>
      </c>
      <c r="D1610">
        <v>16</v>
      </c>
      <c r="F1610" s="1">
        <v>1</v>
      </c>
      <c r="G1610" s="1">
        <v>1987</v>
      </c>
      <c r="H1610" s="3">
        <v>2539364859.6382275</v>
      </c>
      <c r="I1610" s="3">
        <v>0</v>
      </c>
      <c r="J1610" s="3">
        <v>0</v>
      </c>
      <c r="K1610" s="3">
        <v>4782000000</v>
      </c>
      <c r="L1610" s="3">
        <v>0</v>
      </c>
      <c r="M1610" s="4">
        <v>2444723737.6870565</v>
      </c>
      <c r="N1610" s="4">
        <v>2002063707.6728647</v>
      </c>
      <c r="O1610" s="4">
        <v>0</v>
      </c>
      <c r="P1610" s="4">
        <v>25928347500</v>
      </c>
      <c r="Q1610" s="4">
        <v>0</v>
      </c>
      <c r="R1610" s="4">
        <v>3259603000</v>
      </c>
      <c r="S1610" s="12">
        <v>7245430000</v>
      </c>
      <c r="T1610" s="12">
        <v>-6655830000</v>
      </c>
      <c r="U1610" s="1">
        <f t="shared" si="175"/>
        <v>10580967859.638227</v>
      </c>
      <c r="V1610" s="1">
        <f t="shared" si="176"/>
        <v>30375134945.359921</v>
      </c>
      <c r="W1610" s="1">
        <f t="shared" si="177"/>
        <v>-19794167085.721695</v>
      </c>
      <c r="X1610" s="1">
        <v>27</v>
      </c>
      <c r="Y1610" s="13">
        <v>39502748641.287529</v>
      </c>
      <c r="Z1610" s="2">
        <v>11677.920269863323</v>
      </c>
      <c r="AA1610" s="2">
        <v>0.74037240002822102</v>
      </c>
      <c r="AB1610" s="2">
        <v>7194444060.6623335</v>
      </c>
      <c r="AC1610" s="2">
        <v>7075567181.8905888</v>
      </c>
      <c r="AD1610" s="2">
        <v>8920586505.7257824</v>
      </c>
      <c r="AE1610" s="2">
        <v>23008462735.995049</v>
      </c>
      <c r="AF1610" s="2">
        <v>0.8508103586972009</v>
      </c>
      <c r="AG1610" s="2">
        <v>3305000</v>
      </c>
      <c r="AH1610" s="1"/>
      <c r="AJ1610">
        <f t="shared" si="173"/>
        <v>102057536160.73975</v>
      </c>
      <c r="AK1610" s="1">
        <f t="shared" si="174"/>
        <v>87.727374196924899</v>
      </c>
      <c r="AL1610" s="1">
        <f t="shared" si="178"/>
        <v>82263369075.018051</v>
      </c>
    </row>
    <row r="1611" spans="1:38">
      <c r="A1611" t="s">
        <v>11</v>
      </c>
      <c r="B1611" t="s">
        <v>119</v>
      </c>
      <c r="C1611">
        <v>32</v>
      </c>
      <c r="D1611">
        <v>16</v>
      </c>
      <c r="F1611" s="1">
        <v>1</v>
      </c>
      <c r="G1611" s="1">
        <v>1988</v>
      </c>
      <c r="H1611" s="3">
        <v>2856089067.0866203</v>
      </c>
      <c r="I1611" s="3">
        <v>235798888.55930302</v>
      </c>
      <c r="J1611" s="3">
        <v>0</v>
      </c>
      <c r="K1611" s="3">
        <v>5368000000</v>
      </c>
      <c r="L1611" s="3">
        <v>0</v>
      </c>
      <c r="M1611" s="4">
        <v>2336903858.3205042</v>
      </c>
      <c r="N1611" s="4">
        <v>1958948214.5105226</v>
      </c>
      <c r="O1611" s="4">
        <v>0</v>
      </c>
      <c r="P1611" s="4">
        <v>25523933453.657959</v>
      </c>
      <c r="Q1611" s="4">
        <v>0</v>
      </c>
      <c r="R1611" s="4">
        <v>2835950000</v>
      </c>
      <c r="S1611" s="12">
        <v>8830740000</v>
      </c>
      <c r="T1611" s="12">
        <v>-6657960000</v>
      </c>
      <c r="U1611" s="1">
        <f t="shared" si="175"/>
        <v>11295837955.645924</v>
      </c>
      <c r="V1611" s="1">
        <f t="shared" si="176"/>
        <v>29819785526.488987</v>
      </c>
      <c r="W1611" s="1">
        <f t="shared" si="177"/>
        <v>-18523947570.843063</v>
      </c>
      <c r="X1611" s="1">
        <v>28</v>
      </c>
      <c r="Y1611" s="13">
        <v>44217132450.885666</v>
      </c>
      <c r="Z1611" s="2">
        <v>11503.754678065341</v>
      </c>
      <c r="AA1611" s="2">
        <v>-1.4914093243764057</v>
      </c>
      <c r="AB1611" s="2">
        <v>8065301404.1867952</v>
      </c>
      <c r="AC1611" s="2">
        <v>6884252238.4639788</v>
      </c>
      <c r="AD1611" s="2">
        <v>9055064888.8888893</v>
      </c>
      <c r="AE1611" s="2">
        <v>25982606512.077293</v>
      </c>
      <c r="AF1611" s="2">
        <v>1.352387253332537</v>
      </c>
      <c r="AG1611" s="2">
        <v>3350000</v>
      </c>
      <c r="AH1611" s="1"/>
      <c r="AJ1611">
        <f t="shared" si="173"/>
        <v>109571610400.33502</v>
      </c>
      <c r="AK1611" s="1">
        <f t="shared" si="174"/>
        <v>90.00287293802127</v>
      </c>
      <c r="AL1611" s="1">
        <f t="shared" si="178"/>
        <v>91047662829.491959</v>
      </c>
    </row>
    <row r="1612" spans="1:38">
      <c r="A1612" t="s">
        <v>11</v>
      </c>
      <c r="B1612" t="s">
        <v>119</v>
      </c>
      <c r="C1612">
        <v>32</v>
      </c>
      <c r="D1612">
        <v>16</v>
      </c>
      <c r="F1612" s="1">
        <v>1</v>
      </c>
      <c r="G1612" s="1">
        <v>1989</v>
      </c>
      <c r="H1612" s="3">
        <v>4461002217.5255346</v>
      </c>
      <c r="I1612" s="3">
        <v>432498371.84090638</v>
      </c>
      <c r="J1612" s="3">
        <v>0</v>
      </c>
      <c r="K1612" s="3">
        <v>4545000000</v>
      </c>
      <c r="L1612" s="3">
        <v>0</v>
      </c>
      <c r="M1612" s="4">
        <v>9818179410.7380486</v>
      </c>
      <c r="N1612" s="4">
        <v>2510237237.8778543</v>
      </c>
      <c r="O1612" s="4">
        <v>0</v>
      </c>
      <c r="P1612" s="4">
        <v>26800592310.132084</v>
      </c>
      <c r="Q1612" s="4">
        <v>0</v>
      </c>
      <c r="R1612" s="4">
        <v>3026842000</v>
      </c>
      <c r="S1612" s="12">
        <v>8845780000</v>
      </c>
      <c r="T1612" s="12">
        <v>-7873110000</v>
      </c>
      <c r="U1612" s="1">
        <f t="shared" si="175"/>
        <v>12465342589.36644</v>
      </c>
      <c r="V1612" s="1">
        <f t="shared" si="176"/>
        <v>39129008958.747986</v>
      </c>
      <c r="W1612" s="1">
        <f t="shared" si="177"/>
        <v>-26663666369.381546</v>
      </c>
      <c r="X1612" s="1">
        <v>29</v>
      </c>
      <c r="Y1612" s="13">
        <v>42996230709.593422</v>
      </c>
      <c r="Z1612" s="2">
        <v>11402.799160907556</v>
      </c>
      <c r="AA1612" s="2">
        <v>-0.87758753540077805</v>
      </c>
      <c r="AB1612" s="2">
        <v>7853418441.1433983</v>
      </c>
      <c r="AC1612" s="2">
        <v>7235143240.6934309</v>
      </c>
      <c r="AD1612" s="2">
        <v>9024700905.4861813</v>
      </c>
      <c r="AE1612" s="2">
        <v>25588617026.691128</v>
      </c>
      <c r="AF1612" s="2">
        <v>1.4226677412765274</v>
      </c>
      <c r="AG1612" s="2">
        <v>3398000</v>
      </c>
      <c r="AH1612" s="1"/>
      <c r="AJ1612">
        <f t="shared" si="173"/>
        <v>116746162357.04878</v>
      </c>
      <c r="AK1612" s="1">
        <f t="shared" si="174"/>
        <v>92.169945719934901</v>
      </c>
      <c r="AL1612" s="1">
        <f t="shared" si="178"/>
        <v>90082495987.667236</v>
      </c>
    </row>
    <row r="1613" spans="1:38">
      <c r="A1613" t="s">
        <v>11</v>
      </c>
      <c r="B1613" t="s">
        <v>119</v>
      </c>
      <c r="C1613">
        <v>32</v>
      </c>
      <c r="D1613">
        <v>16</v>
      </c>
      <c r="F1613" s="1">
        <v>1</v>
      </c>
      <c r="G1613" s="1">
        <v>1990</v>
      </c>
      <c r="H1613" s="3">
        <v>6046535172.3863382</v>
      </c>
      <c r="I1613" s="3">
        <v>626179845.92240727</v>
      </c>
      <c r="J1613" s="3">
        <v>0</v>
      </c>
      <c r="K1613" s="3">
        <v>5274000000</v>
      </c>
      <c r="L1613" s="3">
        <v>0</v>
      </c>
      <c r="M1613" s="4">
        <v>13723185535.308502</v>
      </c>
      <c r="N1613" s="4">
        <v>1812567019.3000593</v>
      </c>
      <c r="O1613" s="4">
        <v>0</v>
      </c>
      <c r="P1613" s="4">
        <v>27685050127.070415</v>
      </c>
      <c r="Q1613" s="4">
        <v>0</v>
      </c>
      <c r="R1613" s="4">
        <v>4128788999.9999995</v>
      </c>
      <c r="S1613" s="12">
        <v>9189690000</v>
      </c>
      <c r="T1613" s="12">
        <v>-8374680000</v>
      </c>
      <c r="U1613" s="1">
        <f t="shared" si="175"/>
        <v>16075504018.308746</v>
      </c>
      <c r="V1613" s="1">
        <f t="shared" si="176"/>
        <v>43220802681.678978</v>
      </c>
      <c r="W1613" s="1">
        <f t="shared" si="177"/>
        <v>-27145298663.370232</v>
      </c>
      <c r="X1613" s="1">
        <v>30</v>
      </c>
      <c r="Y1613" s="13">
        <v>44503568893.802666</v>
      </c>
      <c r="Z1613" s="2">
        <v>11241.464199320988</v>
      </c>
      <c r="AA1613" s="2">
        <v>-1.414871553115475</v>
      </c>
      <c r="AB1613" s="2">
        <v>8400249698.2011595</v>
      </c>
      <c r="AC1613" s="2">
        <v>7033248669.0588942</v>
      </c>
      <c r="AD1613" s="2">
        <v>8918146871.451622</v>
      </c>
      <c r="AE1613" s="2">
        <v>27189053242.096455</v>
      </c>
      <c r="AF1613" s="2">
        <v>1.4607329551706296</v>
      </c>
      <c r="AG1613" s="2">
        <v>3448000</v>
      </c>
      <c r="AH1613" s="1"/>
      <c r="AJ1613">
        <f t="shared" si="173"/>
        <v>123366828363.1698</v>
      </c>
      <c r="AK1613" s="1">
        <f t="shared" si="174"/>
        <v>94.120944997213314</v>
      </c>
      <c r="AL1613" s="1">
        <f t="shared" si="178"/>
        <v>96221529699.799561</v>
      </c>
    </row>
    <row r="1614" spans="1:38">
      <c r="A1614" t="s">
        <v>11</v>
      </c>
      <c r="B1614" t="s">
        <v>119</v>
      </c>
      <c r="C1614">
        <v>32</v>
      </c>
      <c r="D1614">
        <v>16</v>
      </c>
      <c r="F1614" s="1">
        <v>1</v>
      </c>
      <c r="G1614" s="1">
        <v>1991</v>
      </c>
      <c r="H1614" s="3">
        <v>7314110285.8021049</v>
      </c>
      <c r="I1614" s="3">
        <v>900618350.1523186</v>
      </c>
      <c r="J1614" s="3">
        <v>0</v>
      </c>
      <c r="K1614" s="3">
        <v>3959000000</v>
      </c>
      <c r="L1614" s="3">
        <v>0</v>
      </c>
      <c r="M1614" s="4">
        <v>16612965017.247007</v>
      </c>
      <c r="N1614" s="4">
        <v>2362476944.9118929</v>
      </c>
      <c r="O1614" s="4">
        <v>0</v>
      </c>
      <c r="P1614" s="4">
        <v>25466696957.265396</v>
      </c>
      <c r="Q1614" s="4">
        <v>0</v>
      </c>
      <c r="R1614" s="4">
        <v>2949758000</v>
      </c>
      <c r="S1614" s="12">
        <v>9554670000</v>
      </c>
      <c r="T1614" s="12">
        <v>-7485130000</v>
      </c>
      <c r="U1614" s="1">
        <f t="shared" si="175"/>
        <v>15123486635.954424</v>
      </c>
      <c r="V1614" s="1">
        <f t="shared" si="176"/>
        <v>44442138919.424301</v>
      </c>
      <c r="W1614" s="1">
        <f t="shared" si="177"/>
        <v>-29318652283.469879</v>
      </c>
      <c r="X1614" s="1">
        <v>31</v>
      </c>
      <c r="Y1614" s="13">
        <v>41820222974.341667</v>
      </c>
      <c r="Z1614" s="2">
        <v>10946.440929000546</v>
      </c>
      <c r="AA1614" s="2">
        <v>-2.6244203165123565</v>
      </c>
      <c r="AB1614" s="2">
        <v>8042533682.1967144</v>
      </c>
      <c r="AC1614" s="2">
        <v>5853620123.8754663</v>
      </c>
      <c r="AD1614" s="2">
        <v>7047004985.3702459</v>
      </c>
      <c r="AE1614" s="2">
        <v>25530679765.923927</v>
      </c>
      <c r="AF1614" s="2">
        <v>1.3567634778293234</v>
      </c>
      <c r="AG1614" s="2">
        <v>3495100</v>
      </c>
      <c r="AH1614" s="1"/>
      <c r="AJ1614">
        <f t="shared" si="173"/>
        <v>127212302738.30228</v>
      </c>
      <c r="AK1614" s="1">
        <f t="shared" si="174"/>
        <v>95.498315964464666</v>
      </c>
      <c r="AL1614" s="1">
        <f t="shared" si="178"/>
        <v>97893650454.832397</v>
      </c>
    </row>
    <row r="1615" spans="1:38">
      <c r="A1615" t="s">
        <v>11</v>
      </c>
      <c r="B1615" t="s">
        <v>119</v>
      </c>
      <c r="C1615">
        <v>32</v>
      </c>
      <c r="D1615">
        <v>16</v>
      </c>
      <c r="F1615" s="1">
        <v>1</v>
      </c>
      <c r="G1615" s="1">
        <v>1992</v>
      </c>
      <c r="H1615" s="3">
        <v>5514612200.5258913</v>
      </c>
      <c r="I1615" s="3">
        <v>874405511.27139115</v>
      </c>
      <c r="J1615" s="3">
        <v>0</v>
      </c>
      <c r="K1615" s="3">
        <v>3527000000</v>
      </c>
      <c r="L1615" s="3">
        <v>0</v>
      </c>
      <c r="M1615" s="4">
        <v>19589788349.27206</v>
      </c>
      <c r="N1615" s="4">
        <v>2716202112.0742168</v>
      </c>
      <c r="O1615" s="4">
        <v>0</v>
      </c>
      <c r="P1615" s="4">
        <v>26130457421.435867</v>
      </c>
      <c r="Q1615" s="4">
        <v>0</v>
      </c>
      <c r="R1615" s="4">
        <v>3078998749.9999995</v>
      </c>
      <c r="S1615" s="12">
        <v>9734000000</v>
      </c>
      <c r="T1615" s="12">
        <v>-8107850000</v>
      </c>
      <c r="U1615" s="1">
        <f t="shared" si="175"/>
        <v>12995016461.797283</v>
      </c>
      <c r="V1615" s="1">
        <f t="shared" si="176"/>
        <v>48436447882.782143</v>
      </c>
      <c r="W1615" s="1">
        <f t="shared" si="177"/>
        <v>-35441431420.984863</v>
      </c>
      <c r="X1615" s="1">
        <v>32</v>
      </c>
      <c r="Y1615" s="13">
        <v>40744409331.135689</v>
      </c>
      <c r="Z1615" s="2">
        <v>10954.445656415259</v>
      </c>
      <c r="AA1615" s="2">
        <v>7.3126301659456772E-2</v>
      </c>
      <c r="AB1615" s="2">
        <v>7899301260.1020842</v>
      </c>
      <c r="AC1615" s="2">
        <v>6019808450.30826</v>
      </c>
      <c r="AD1615" s="2">
        <v>6961032821.1399403</v>
      </c>
      <c r="AE1615" s="2">
        <v>24558397878.562313</v>
      </c>
      <c r="AF1615" s="2">
        <v>1.0417353842217787</v>
      </c>
      <c r="AG1615" s="2">
        <v>3531700</v>
      </c>
      <c r="AH1615" s="1"/>
      <c r="AJ1615">
        <f t="shared" si="173"/>
        <v>128792855720.79552</v>
      </c>
      <c r="AK1615" s="1">
        <f t="shared" si="174"/>
        <v>95.269987547023646</v>
      </c>
      <c r="AL1615" s="1">
        <f t="shared" si="178"/>
        <v>93351424299.810654</v>
      </c>
    </row>
    <row r="1616" spans="1:38">
      <c r="A1616" t="s">
        <v>11</v>
      </c>
      <c r="B1616" t="s">
        <v>119</v>
      </c>
      <c r="C1616">
        <v>32</v>
      </c>
      <c r="D1616">
        <v>16</v>
      </c>
      <c r="F1616" s="1">
        <v>1</v>
      </c>
      <c r="G1616" s="1">
        <v>1993</v>
      </c>
      <c r="H1616" s="3">
        <v>5798053853.6206951</v>
      </c>
      <c r="I1616" s="3">
        <v>1666527671.8761208</v>
      </c>
      <c r="J1616" s="3">
        <v>0</v>
      </c>
      <c r="K1616" s="3">
        <v>3033000000</v>
      </c>
      <c r="L1616" s="3">
        <v>0</v>
      </c>
      <c r="M1616" s="4">
        <v>24887845145.758091</v>
      </c>
      <c r="N1616" s="4">
        <v>5170269781.2833462</v>
      </c>
      <c r="O1616" s="4">
        <v>0</v>
      </c>
      <c r="P1616" s="4">
        <v>27968194544.764187</v>
      </c>
      <c r="Q1616" s="4">
        <v>0</v>
      </c>
      <c r="R1616" s="4">
        <v>3337384603.1599998</v>
      </c>
      <c r="S1616" s="12">
        <v>10467500000</v>
      </c>
      <c r="T1616" s="12">
        <v>-8749100000</v>
      </c>
      <c r="U1616" s="1">
        <f t="shared" si="175"/>
        <v>13834966128.656815</v>
      </c>
      <c r="V1616" s="1">
        <f t="shared" si="176"/>
        <v>58026309471.805618</v>
      </c>
      <c r="W1616" s="1">
        <f t="shared" si="177"/>
        <v>-44191343343.148804</v>
      </c>
      <c r="X1616" s="1">
        <v>33</v>
      </c>
      <c r="Y1616" s="13">
        <v>45827934439.466843</v>
      </c>
      <c r="Z1616" s="2">
        <v>11520.510945738999</v>
      </c>
      <c r="AA1616" s="2">
        <v>5.1674480578780759</v>
      </c>
      <c r="AB1616" s="2">
        <v>8331739848.4597092</v>
      </c>
      <c r="AC1616" s="2">
        <v>7072040639.1546116</v>
      </c>
      <c r="AD1616" s="2">
        <v>8607823676.7877884</v>
      </c>
      <c r="AE1616" s="2">
        <v>26708169299.26442</v>
      </c>
      <c r="AF1616" s="2">
        <v>1.1402311066288677</v>
      </c>
      <c r="AG1616" s="2">
        <v>3572200</v>
      </c>
      <c r="AH1616" s="1"/>
      <c r="AJ1616">
        <f t="shared" si="173"/>
        <v>133882224868.04614</v>
      </c>
      <c r="AK1616" s="1">
        <f t="shared" si="174"/>
        <v>96.528473430729051</v>
      </c>
      <c r="AL1616" s="1">
        <f t="shared" si="178"/>
        <v>89690881524.897339</v>
      </c>
    </row>
    <row r="1617" spans="1:38">
      <c r="A1617" t="s">
        <v>11</v>
      </c>
      <c r="B1617" t="s">
        <v>119</v>
      </c>
      <c r="C1617">
        <v>32</v>
      </c>
      <c r="D1617">
        <v>16</v>
      </c>
      <c r="F1617" s="1">
        <v>1</v>
      </c>
      <c r="G1617" s="1">
        <v>1994</v>
      </c>
      <c r="H1617" s="3">
        <v>8167349791.9459839</v>
      </c>
      <c r="I1617" s="3">
        <v>2165934841.1623564</v>
      </c>
      <c r="J1617" s="3">
        <v>0</v>
      </c>
      <c r="K1617" s="3">
        <v>2825283250</v>
      </c>
      <c r="L1617" s="3">
        <v>0</v>
      </c>
      <c r="M1617" s="4">
        <v>28975897908.852108</v>
      </c>
      <c r="N1617" s="4">
        <v>6095799343.1118526</v>
      </c>
      <c r="O1617" s="4">
        <v>0</v>
      </c>
      <c r="P1617" s="4">
        <v>32242003592.688221</v>
      </c>
      <c r="Q1617" s="4">
        <v>0</v>
      </c>
      <c r="R1617" s="4">
        <v>3708505998.7369494</v>
      </c>
      <c r="S1617" s="12">
        <v>11984900000</v>
      </c>
      <c r="T1617" s="12">
        <v>-10648800000</v>
      </c>
      <c r="U1617" s="1">
        <f t="shared" si="175"/>
        <v>16867073881.845291</v>
      </c>
      <c r="V1617" s="1">
        <f t="shared" si="176"/>
        <v>67313700844.652176</v>
      </c>
      <c r="W1617" s="1">
        <f t="shared" si="177"/>
        <v>-50446626962.806885</v>
      </c>
      <c r="X1617" s="1">
        <v>34</v>
      </c>
      <c r="Y1617" s="13">
        <v>54263384779.290558</v>
      </c>
      <c r="Z1617" s="2">
        <v>11969.151587516397</v>
      </c>
      <c r="AA1617" s="2">
        <v>3.894277292825592</v>
      </c>
      <c r="AB1617" s="2">
        <v>9342248708.7123756</v>
      </c>
      <c r="AC1617" s="2">
        <v>8174085244.1466055</v>
      </c>
      <c r="AD1617" s="2">
        <v>11206443781.671654</v>
      </c>
      <c r="AE1617" s="2">
        <v>31828236693.326828</v>
      </c>
      <c r="AF1617" s="2">
        <v>1.3319997277281721</v>
      </c>
      <c r="AG1617" s="2">
        <v>3620100</v>
      </c>
      <c r="AH1617" s="1"/>
      <c r="AJ1617">
        <f t="shared" si="173"/>
        <v>141607755667.71512</v>
      </c>
      <c r="AK1617" s="1">
        <f t="shared" si="174"/>
        <v>97.936199009134512</v>
      </c>
      <c r="AL1617" s="1">
        <f t="shared" si="178"/>
        <v>91161128704.908234</v>
      </c>
    </row>
    <row r="1618" spans="1:38">
      <c r="A1618" t="s">
        <v>11</v>
      </c>
      <c r="B1618" t="s">
        <v>119</v>
      </c>
      <c r="C1618">
        <v>32</v>
      </c>
      <c r="D1618">
        <v>16</v>
      </c>
      <c r="F1618" s="1">
        <v>1</v>
      </c>
      <c r="G1618" s="1">
        <v>1995</v>
      </c>
      <c r="H1618" s="3">
        <v>10131477023.717354</v>
      </c>
      <c r="I1618" s="3">
        <v>3232821664.4416003</v>
      </c>
      <c r="J1618" s="3">
        <v>0</v>
      </c>
      <c r="K1618" s="3">
        <v>3031538301.3406305</v>
      </c>
      <c r="L1618" s="3">
        <v>0</v>
      </c>
      <c r="M1618" s="4">
        <v>37877327743.829231</v>
      </c>
      <c r="N1618" s="4">
        <v>8002278247.7475767</v>
      </c>
      <c r="O1618" s="4">
        <v>0</v>
      </c>
      <c r="P1618" s="4">
        <v>36018880905.219719</v>
      </c>
      <c r="Q1618" s="4">
        <v>0</v>
      </c>
      <c r="R1618" s="4">
        <v>4409841157.1912003</v>
      </c>
      <c r="S1618" s="12">
        <v>13400700000</v>
      </c>
      <c r="T1618" s="12">
        <v>-12583500000</v>
      </c>
      <c r="U1618" s="1">
        <f t="shared" si="175"/>
        <v>20805678146.690784</v>
      </c>
      <c r="V1618" s="1">
        <f t="shared" si="176"/>
        <v>81898486896.796524</v>
      </c>
      <c r="W1618" s="1">
        <f t="shared" si="177"/>
        <v>-61092808750.105743</v>
      </c>
      <c r="X1618" s="1">
        <v>35</v>
      </c>
      <c r="Y1618" s="13">
        <v>62795370403.825714</v>
      </c>
      <c r="Z1618" s="2">
        <v>12296.156028881236</v>
      </c>
      <c r="AA1618" s="2">
        <v>2.7320603216847559</v>
      </c>
      <c r="AB1618" s="2">
        <v>10851820403.825716</v>
      </c>
      <c r="AC1618" s="2">
        <v>9080847545.134016</v>
      </c>
      <c r="AD1618" s="2">
        <v>13681968006.110519</v>
      </c>
      <c r="AE1618" s="2">
        <v>36976433813.761955</v>
      </c>
      <c r="AF1618" s="2">
        <v>1.4616013946769768</v>
      </c>
      <c r="AG1618" s="2">
        <v>3673400</v>
      </c>
      <c r="AH1618" s="1"/>
      <c r="AJ1618">
        <f t="shared" si="173"/>
        <v>151520048043.26697</v>
      </c>
      <c r="AK1618" s="1">
        <f t="shared" si="174"/>
        <v>99.301129184739438</v>
      </c>
      <c r="AL1618" s="1">
        <f t="shared" si="178"/>
        <v>90427239293.161224</v>
      </c>
    </row>
    <row r="1619" spans="1:38">
      <c r="A1619" t="s">
        <v>11</v>
      </c>
      <c r="B1619" t="s">
        <v>119</v>
      </c>
      <c r="C1619">
        <v>32</v>
      </c>
      <c r="D1619">
        <v>16</v>
      </c>
      <c r="F1619" s="1">
        <v>1</v>
      </c>
      <c r="G1619" s="1">
        <v>1996</v>
      </c>
      <c r="H1619" s="3">
        <v>8541911113.66469</v>
      </c>
      <c r="I1619" s="3">
        <v>3586309061.478786</v>
      </c>
      <c r="J1619" s="3">
        <v>0</v>
      </c>
      <c r="K1619" s="3">
        <v>5310000000</v>
      </c>
      <c r="L1619" s="3">
        <v>0</v>
      </c>
      <c r="M1619" s="4">
        <v>45654501638.063736</v>
      </c>
      <c r="N1619" s="4">
        <v>9715368853.229475</v>
      </c>
      <c r="O1619" s="4">
        <v>0</v>
      </c>
      <c r="P1619" s="4">
        <v>42737243237.831924</v>
      </c>
      <c r="Q1619" s="4">
        <v>0</v>
      </c>
      <c r="R1619" s="4">
        <v>5953469730.0096798</v>
      </c>
      <c r="S1619" s="12">
        <v>14318700000</v>
      </c>
      <c r="T1619" s="12">
        <v>-13814500000</v>
      </c>
      <c r="U1619" s="1">
        <f t="shared" si="175"/>
        <v>23391689905.15316</v>
      </c>
      <c r="V1619" s="1">
        <f t="shared" si="176"/>
        <v>98107113729.125137</v>
      </c>
      <c r="W1619" s="1">
        <f t="shared" si="177"/>
        <v>-74715423823.971985</v>
      </c>
      <c r="X1619" s="1">
        <v>36</v>
      </c>
      <c r="Y1619" s="13">
        <v>68870620813.098373</v>
      </c>
      <c r="Z1619" s="2">
        <v>12516.493542751898</v>
      </c>
      <c r="AA1619" s="2">
        <v>1.7919219091977254</v>
      </c>
      <c r="AB1619" s="2">
        <v>11756573095.601498</v>
      </c>
      <c r="AC1619" s="2">
        <v>9544147097.0726509</v>
      </c>
      <c r="AD1619" s="2">
        <v>14943353801.859303</v>
      </c>
      <c r="AE1619" s="2">
        <v>41134898321.076729</v>
      </c>
      <c r="AF1619" s="2">
        <v>1.5826619272799776</v>
      </c>
      <c r="AG1619" s="2">
        <v>3732000</v>
      </c>
      <c r="AH1619" s="1"/>
      <c r="AJ1619">
        <f t="shared" si="173"/>
        <v>160301458865.84537</v>
      </c>
      <c r="AK1619" s="1">
        <f t="shared" si="174"/>
        <v>99.232082895215257</v>
      </c>
      <c r="AL1619" s="1">
        <f t="shared" si="178"/>
        <v>85586035041.873383</v>
      </c>
    </row>
    <row r="1620" spans="1:38">
      <c r="A1620" t="s">
        <v>11</v>
      </c>
      <c r="B1620" t="s">
        <v>119</v>
      </c>
      <c r="C1620">
        <v>32</v>
      </c>
      <c r="D1620">
        <v>16</v>
      </c>
      <c r="F1620" s="1">
        <v>1</v>
      </c>
      <c r="G1620" s="1">
        <v>1997</v>
      </c>
      <c r="H1620" s="3">
        <v>7086075711.0911999</v>
      </c>
      <c r="I1620" s="3">
        <v>5002158000</v>
      </c>
      <c r="J1620" s="3">
        <v>0</v>
      </c>
      <c r="K1620" s="3">
        <v>4589000000</v>
      </c>
      <c r="L1620" s="3">
        <v>0</v>
      </c>
      <c r="M1620" s="4">
        <v>40065315320.9188</v>
      </c>
      <c r="N1620" s="4">
        <v>9170534125.7225323</v>
      </c>
      <c r="O1620" s="4">
        <v>0</v>
      </c>
      <c r="P1620" s="4">
        <v>40990571118.098434</v>
      </c>
      <c r="Q1620" s="4">
        <v>0</v>
      </c>
      <c r="R1620" s="4">
        <v>4451316441.4937496</v>
      </c>
      <c r="S1620" s="12">
        <v>14282400000</v>
      </c>
      <c r="T1620" s="12">
        <v>-13380300000</v>
      </c>
      <c r="U1620" s="1">
        <f t="shared" si="175"/>
        <v>21128550152.584949</v>
      </c>
      <c r="V1620" s="1">
        <f t="shared" si="176"/>
        <v>90226420564.739777</v>
      </c>
      <c r="W1620" s="1">
        <f t="shared" si="177"/>
        <v>-69097870412.154831</v>
      </c>
      <c r="X1620" s="1">
        <v>37</v>
      </c>
      <c r="Y1620" s="13">
        <v>64924816049.927505</v>
      </c>
      <c r="Z1620" s="2">
        <v>12562.605251541139</v>
      </c>
      <c r="AA1620" s="2">
        <v>0.36840756264315644</v>
      </c>
      <c r="AB1620" s="2">
        <v>11595362018.533695</v>
      </c>
      <c r="AC1620" s="2">
        <v>9561338992.9105244</v>
      </c>
      <c r="AD1620" s="2">
        <v>13495761980.709827</v>
      </c>
      <c r="AE1620" s="2">
        <v>38960871940.994766</v>
      </c>
      <c r="AF1620" s="2">
        <v>1.3150028446593975</v>
      </c>
      <c r="AG1620" s="2">
        <v>3781400</v>
      </c>
      <c r="AH1620" s="1"/>
      <c r="AJ1620">
        <f t="shared" si="173"/>
        <v>167249469573.70349</v>
      </c>
      <c r="AK1620" s="1">
        <f t="shared" si="174"/>
        <v>99.144584400425103</v>
      </c>
      <c r="AL1620" s="1">
        <f t="shared" si="178"/>
        <v>98151599161.54866</v>
      </c>
    </row>
    <row r="1621" spans="1:38">
      <c r="A1621" t="s">
        <v>11</v>
      </c>
      <c r="B1621" t="s">
        <v>119</v>
      </c>
      <c r="C1621">
        <v>32</v>
      </c>
      <c r="D1621">
        <v>16</v>
      </c>
      <c r="F1621" s="1">
        <v>1</v>
      </c>
      <c r="G1621" s="1">
        <v>1998</v>
      </c>
      <c r="H1621" s="3">
        <v>8003580230.7142067</v>
      </c>
      <c r="I1621" s="3">
        <v>5874983447.5778379</v>
      </c>
      <c r="J1621" s="3">
        <v>0</v>
      </c>
      <c r="K1621" s="3">
        <v>5017718642.6578665</v>
      </c>
      <c r="L1621" s="3">
        <v>0</v>
      </c>
      <c r="M1621" s="4">
        <v>30915310254.043625</v>
      </c>
      <c r="N1621" s="4">
        <v>6896970287.0696459</v>
      </c>
      <c r="O1621" s="4">
        <v>0</v>
      </c>
      <c r="P1621" s="4">
        <v>40379458989.347382</v>
      </c>
      <c r="Q1621" s="4">
        <v>0</v>
      </c>
      <c r="R1621" s="4">
        <v>4203710145.4066396</v>
      </c>
      <c r="S1621" s="12">
        <v>12245000000</v>
      </c>
      <c r="T1621" s="12">
        <v>-11334100000</v>
      </c>
      <c r="U1621" s="1">
        <f t="shared" si="175"/>
        <v>23099992466.356552</v>
      </c>
      <c r="V1621" s="1">
        <f t="shared" si="176"/>
        <v>78191739530.460663</v>
      </c>
      <c r="W1621" s="1">
        <f t="shared" si="177"/>
        <v>-55091747064.104111</v>
      </c>
      <c r="X1621" s="1">
        <v>38</v>
      </c>
      <c r="Y1621" s="13">
        <v>55199814253.38176</v>
      </c>
      <c r="Z1621" s="2">
        <v>12516.11764155421</v>
      </c>
      <c r="AA1621" s="2">
        <v>-0.3700475264175509</v>
      </c>
      <c r="AB1621" s="2">
        <v>9797024206.5371857</v>
      </c>
      <c r="AC1621" s="2">
        <v>9336521893.4921589</v>
      </c>
      <c r="AD1621" s="2">
        <v>10917525017.106163</v>
      </c>
      <c r="AE1621" s="2">
        <v>34059308558.345177</v>
      </c>
      <c r="AF1621" s="2">
        <v>0.88463533047288045</v>
      </c>
      <c r="AG1621" s="2">
        <v>3815000</v>
      </c>
      <c r="AH1621" s="1"/>
      <c r="AJ1621">
        <f t="shared" si="173"/>
        <v>170344244110.78198</v>
      </c>
      <c r="AK1621" s="1">
        <f t="shared" si="174"/>
        <v>98.44510423531996</v>
      </c>
      <c r="AL1621" s="1">
        <f t="shared" si="178"/>
        <v>115252497046.67787</v>
      </c>
    </row>
    <row r="1622" spans="1:38">
      <c r="A1622" t="s">
        <v>11</v>
      </c>
      <c r="B1622" t="s">
        <v>119</v>
      </c>
      <c r="C1622">
        <v>32</v>
      </c>
      <c r="D1622">
        <v>16</v>
      </c>
      <c r="F1622" s="1">
        <v>1</v>
      </c>
      <c r="G1622" s="1">
        <v>1999</v>
      </c>
      <c r="H1622" s="3">
        <v>9601117005.3140373</v>
      </c>
      <c r="I1622" s="3">
        <v>8372546511.2436218</v>
      </c>
      <c r="J1622" s="3">
        <v>0</v>
      </c>
      <c r="K1622" s="3">
        <v>7875302813.7659273</v>
      </c>
      <c r="L1622" s="3">
        <v>0</v>
      </c>
      <c r="M1622" s="4">
        <v>35172127276.897156</v>
      </c>
      <c r="N1622" s="4">
        <v>7920846685.1314096</v>
      </c>
      <c r="O1622" s="4">
        <v>0</v>
      </c>
      <c r="P1622" s="4">
        <v>40388099374.695808</v>
      </c>
      <c r="Q1622" s="4">
        <v>0</v>
      </c>
      <c r="R1622" s="4">
        <v>4455337280.8761101</v>
      </c>
      <c r="S1622" s="12">
        <v>12648500000</v>
      </c>
      <c r="T1622" s="12">
        <v>-13028600000</v>
      </c>
      <c r="U1622" s="1">
        <f t="shared" si="175"/>
        <v>30304303611.199696</v>
      </c>
      <c r="V1622" s="1">
        <f t="shared" si="176"/>
        <v>83481073336.724365</v>
      </c>
      <c r="W1622" s="1">
        <f t="shared" si="177"/>
        <v>-53176769725.524673</v>
      </c>
      <c r="X1622" s="1">
        <v>39</v>
      </c>
      <c r="Y1622" s="13">
        <v>57698043178.161812</v>
      </c>
      <c r="Z1622" s="2">
        <v>13106.613630425467</v>
      </c>
      <c r="AA1622" s="2">
        <v>4.7178846171178179</v>
      </c>
      <c r="AB1622" s="2">
        <v>10417131189.994291</v>
      </c>
      <c r="AC1622" s="2">
        <v>10322631406.038992</v>
      </c>
      <c r="AD1622" s="2">
        <v>11878124817.063677</v>
      </c>
      <c r="AE1622" s="2">
        <v>34900046795.370804</v>
      </c>
      <c r="AF1622" s="2">
        <v>0.52548453621321578</v>
      </c>
      <c r="AG1622" s="2">
        <v>3835100</v>
      </c>
      <c r="AH1622" s="1"/>
      <c r="AJ1622">
        <f t="shared" si="173"/>
        <v>175670211319.01627</v>
      </c>
      <c r="AK1622" s="1">
        <f t="shared" si="174"/>
        <v>98.602594366932408</v>
      </c>
      <c r="AL1622" s="1">
        <f t="shared" si="178"/>
        <v>122493441593.49159</v>
      </c>
    </row>
    <row r="1623" spans="1:38">
      <c r="A1623" t="s">
        <v>11</v>
      </c>
      <c r="B1623" t="s">
        <v>119</v>
      </c>
      <c r="C1623">
        <v>32</v>
      </c>
      <c r="D1623">
        <v>16</v>
      </c>
      <c r="F1623" s="1">
        <v>1</v>
      </c>
      <c r="G1623" s="1">
        <v>2000</v>
      </c>
      <c r="H1623" s="11">
        <v>8491020000</v>
      </c>
      <c r="I1623" s="11">
        <v>6720530000</v>
      </c>
      <c r="J1623" s="11">
        <v>4543300000</v>
      </c>
      <c r="K1623" s="11">
        <v>4456140000</v>
      </c>
      <c r="L1623" s="11">
        <v>4289310000</v>
      </c>
      <c r="M1623" s="12">
        <v>24956700000</v>
      </c>
      <c r="N1623" s="12">
        <v>4582040000</v>
      </c>
      <c r="O1623" s="12">
        <v>20075800000</v>
      </c>
      <c r="P1623" s="12">
        <v>20378600000</v>
      </c>
      <c r="Q1623" s="12">
        <v>3256160000</v>
      </c>
      <c r="R1623" s="12">
        <v>3952080000</v>
      </c>
      <c r="S1623" s="12">
        <v>13459000000</v>
      </c>
      <c r="T1623" s="12">
        <v>-12849900000</v>
      </c>
      <c r="U1623" s="1">
        <f t="shared" si="175"/>
        <v>32452380000</v>
      </c>
      <c r="V1623" s="1">
        <f t="shared" si="176"/>
        <v>73249300000</v>
      </c>
      <c r="W1623" s="1">
        <f t="shared" si="177"/>
        <v>-40796920000</v>
      </c>
      <c r="X1623" s="1">
        <v>40</v>
      </c>
      <c r="Y1623" s="13">
        <v>51599748517.981827</v>
      </c>
      <c r="Z1623" s="2">
        <v>13375.433801125468</v>
      </c>
      <c r="AA1623" s="2">
        <v>2.0510268958868494</v>
      </c>
      <c r="AB1623" s="2">
        <v>8897105870.9875736</v>
      </c>
      <c r="AC1623" s="2">
        <v>10360982558.292715</v>
      </c>
      <c r="AD1623" s="2">
        <v>10360982558.292715</v>
      </c>
      <c r="AE1623" s="2">
        <v>30716522469.591183</v>
      </c>
      <c r="AF1623" s="2">
        <v>0.59015627094504508</v>
      </c>
      <c r="AG1623" s="2">
        <v>3857800</v>
      </c>
      <c r="AH1623" s="1"/>
      <c r="AJ1623">
        <f t="shared" si="173"/>
        <v>181394416261.54654</v>
      </c>
      <c r="AK1623" s="1">
        <f t="shared" si="174"/>
        <v>100</v>
      </c>
      <c r="AL1623" s="1">
        <f t="shared" si="178"/>
        <v>140597496261.54654</v>
      </c>
    </row>
    <row r="1624" spans="1:38">
      <c r="A1624" t="s">
        <v>11</v>
      </c>
      <c r="B1624" t="s">
        <v>119</v>
      </c>
      <c r="C1624">
        <v>32</v>
      </c>
      <c r="D1624">
        <v>16</v>
      </c>
      <c r="F1624" s="1">
        <v>1</v>
      </c>
      <c r="G1624" s="1">
        <v>2001</v>
      </c>
      <c r="H1624" s="11">
        <v>7174850000</v>
      </c>
      <c r="I1624" s="11">
        <v>7134550000</v>
      </c>
      <c r="J1624" s="11">
        <v>4626180000</v>
      </c>
      <c r="K1624" s="11">
        <v>8130090000</v>
      </c>
      <c r="L1624" s="11">
        <v>2461840000</v>
      </c>
      <c r="M1624" s="12">
        <v>20777500000</v>
      </c>
      <c r="N1624" s="12">
        <v>4169960000</v>
      </c>
      <c r="O1624" s="12">
        <v>21355500000</v>
      </c>
      <c r="P1624" s="12">
        <v>21965800000</v>
      </c>
      <c r="Q1624" s="12">
        <v>2640090000</v>
      </c>
      <c r="R1624" s="12">
        <v>3564650000</v>
      </c>
      <c r="S1624" s="12">
        <v>13870500000</v>
      </c>
      <c r="T1624" s="12">
        <v>-12448500000</v>
      </c>
      <c r="U1624" s="1">
        <f t="shared" si="175"/>
        <v>33092160000</v>
      </c>
      <c r="V1624" s="1">
        <f t="shared" si="176"/>
        <v>70908850000</v>
      </c>
      <c r="W1624" s="1">
        <f t="shared" si="177"/>
        <v>-37816690000</v>
      </c>
      <c r="X1624" s="1">
        <v>41</v>
      </c>
      <c r="Y1624" s="13">
        <v>52872980328.143311</v>
      </c>
      <c r="Z1624" s="2">
        <v>13759.078112473244</v>
      </c>
      <c r="AA1624" s="2">
        <v>2.8682756540987668</v>
      </c>
      <c r="AB1624" s="2">
        <v>9086951217.9809132</v>
      </c>
      <c r="AC1624" s="2">
        <v>11063205380.593613</v>
      </c>
      <c r="AD1624" s="2">
        <v>10869522898.878284</v>
      </c>
      <c r="AE1624" s="2">
        <v>30721856558.680729</v>
      </c>
      <c r="AF1624" s="2">
        <v>0.58669385040537214</v>
      </c>
      <c r="AG1624" s="2">
        <v>3880500</v>
      </c>
      <c r="AH1624" s="1"/>
      <c r="AJ1624">
        <f t="shared" si="173"/>
        <v>186776533848.27783</v>
      </c>
      <c r="AK1624" s="1">
        <f t="shared" si="174"/>
        <v>101.01549624038886</v>
      </c>
      <c r="AL1624" s="1">
        <f t="shared" si="178"/>
        <v>148959843848.27783</v>
      </c>
    </row>
    <row r="1625" spans="1:38">
      <c r="A1625" t="s">
        <v>11</v>
      </c>
      <c r="B1625" t="s">
        <v>119</v>
      </c>
      <c r="C1625">
        <v>32</v>
      </c>
      <c r="D1625">
        <v>16</v>
      </c>
      <c r="F1625" s="1">
        <v>1</v>
      </c>
      <c r="G1625" s="1">
        <v>2002</v>
      </c>
      <c r="H1625" s="11">
        <v>9425400000</v>
      </c>
      <c r="I1625" s="11">
        <v>7674790000</v>
      </c>
      <c r="J1625" s="11">
        <v>5760960000</v>
      </c>
      <c r="K1625" s="11">
        <v>10823800000</v>
      </c>
      <c r="L1625" s="11">
        <v>3483850000</v>
      </c>
      <c r="M1625" s="12">
        <v>29798800000</v>
      </c>
      <c r="N1625" s="12">
        <v>5651980000</v>
      </c>
      <c r="O1625" s="12">
        <v>28086700000</v>
      </c>
      <c r="P1625" s="12">
        <v>26947300000</v>
      </c>
      <c r="Q1625" s="12">
        <v>4138290000</v>
      </c>
      <c r="R1625" s="12">
        <v>4962820000</v>
      </c>
      <c r="S1625" s="12">
        <v>14495000000</v>
      </c>
      <c r="T1625" s="12">
        <v>-14351300000</v>
      </c>
      <c r="U1625" s="1">
        <f t="shared" si="175"/>
        <v>42131620000</v>
      </c>
      <c r="V1625" s="1">
        <f t="shared" si="176"/>
        <v>94623070000</v>
      </c>
      <c r="W1625" s="1">
        <f t="shared" si="177"/>
        <v>-52491450000</v>
      </c>
      <c r="X1625" s="1">
        <v>42</v>
      </c>
      <c r="Y1625" s="13">
        <v>65463945931.292824</v>
      </c>
      <c r="Z1625" s="2">
        <v>14183.007504704394</v>
      </c>
      <c r="AA1625" s="2">
        <v>3.0810886366495822</v>
      </c>
      <c r="AB1625" s="2">
        <v>11114031657.548424</v>
      </c>
      <c r="AC1625" s="2">
        <v>11927649168.749329</v>
      </c>
      <c r="AD1625" s="2">
        <v>13812948740.696928</v>
      </c>
      <c r="AE1625" s="2">
        <v>38585600359.800873</v>
      </c>
      <c r="AF1625" s="2">
        <v>1.7371748643442237</v>
      </c>
      <c r="AG1625" s="2">
        <v>3948500</v>
      </c>
      <c r="AH1625" s="1"/>
      <c r="AJ1625">
        <f t="shared" si="173"/>
        <v>194107579726.82257</v>
      </c>
      <c r="AK1625" s="1">
        <f t="shared" si="174"/>
        <v>101.57275940986959</v>
      </c>
      <c r="AL1625" s="1">
        <f t="shared" si="178"/>
        <v>141616129726.82257</v>
      </c>
    </row>
    <row r="1626" spans="1:38">
      <c r="A1626" t="s">
        <v>11</v>
      </c>
      <c r="B1626" t="s">
        <v>119</v>
      </c>
      <c r="C1626">
        <v>32</v>
      </c>
      <c r="D1626">
        <v>16</v>
      </c>
      <c r="F1626" s="1">
        <v>1</v>
      </c>
      <c r="G1626" s="1">
        <v>2003</v>
      </c>
      <c r="H1626" s="11">
        <v>11883300000</v>
      </c>
      <c r="I1626" s="11">
        <v>13672100000</v>
      </c>
      <c r="J1626" s="11">
        <v>5778500000</v>
      </c>
      <c r="K1626" s="11">
        <v>13298400000</v>
      </c>
      <c r="L1626" s="11">
        <v>4678050000</v>
      </c>
      <c r="M1626" s="12">
        <v>43658500000</v>
      </c>
      <c r="N1626" s="12">
        <v>8964800000</v>
      </c>
      <c r="O1626" s="12">
        <v>34057400000</v>
      </c>
      <c r="P1626" s="12">
        <v>30659800000</v>
      </c>
      <c r="Q1626" s="12">
        <v>5465850000</v>
      </c>
      <c r="R1626" s="12">
        <v>6085430000</v>
      </c>
      <c r="S1626" s="12">
        <v>16803900000</v>
      </c>
      <c r="T1626" s="12">
        <v>-17314900000</v>
      </c>
      <c r="U1626" s="1">
        <f t="shared" si="175"/>
        <v>55395780000</v>
      </c>
      <c r="V1626" s="1">
        <f t="shared" si="176"/>
        <v>122806350000</v>
      </c>
      <c r="W1626" s="1">
        <f t="shared" si="177"/>
        <v>-67410570000</v>
      </c>
      <c r="X1626" s="1">
        <v>43</v>
      </c>
      <c r="Y1626" s="13">
        <v>86737675644.314163</v>
      </c>
      <c r="Z1626" s="2">
        <v>14445.849535519947</v>
      </c>
      <c r="AA1626" s="2">
        <v>1.8532178787070848</v>
      </c>
      <c r="AB1626" s="2">
        <v>14891297978.502504</v>
      </c>
      <c r="AC1626" s="2">
        <v>13462576894.582178</v>
      </c>
      <c r="AD1626" s="2">
        <v>19345122529.620129</v>
      </c>
      <c r="AE1626" s="2">
        <v>51242663790.155128</v>
      </c>
      <c r="AF1626" s="2">
        <v>1.9735585443415762</v>
      </c>
      <c r="AG1626" s="2">
        <v>4027200</v>
      </c>
      <c r="AH1626" s="1"/>
      <c r="AJ1626">
        <f t="shared" si="173"/>
        <v>208410598692.35104</v>
      </c>
      <c r="AK1626" s="1">
        <f t="shared" si="174"/>
        <v>103.05658717500951</v>
      </c>
      <c r="AL1626" s="1">
        <f t="shared" si="178"/>
        <v>141000028692.35104</v>
      </c>
    </row>
    <row r="1627" spans="1:38">
      <c r="A1627" t="s">
        <v>11</v>
      </c>
      <c r="B1627" t="s">
        <v>119</v>
      </c>
      <c r="C1627">
        <v>32</v>
      </c>
      <c r="D1627">
        <v>16</v>
      </c>
      <c r="F1627" s="1">
        <v>1</v>
      </c>
      <c r="G1627" s="1">
        <v>2004</v>
      </c>
      <c r="H1627" s="11">
        <v>13957100000</v>
      </c>
      <c r="I1627" s="11">
        <v>17554100000</v>
      </c>
      <c r="J1627" s="11">
        <v>6409560000</v>
      </c>
      <c r="K1627" s="11">
        <v>14781800000</v>
      </c>
      <c r="L1627" s="11">
        <v>3921750000</v>
      </c>
      <c r="M1627" s="12">
        <v>51438200000</v>
      </c>
      <c r="N1627" s="12">
        <v>12077700000</v>
      </c>
      <c r="O1627" s="12">
        <v>45992700000</v>
      </c>
      <c r="P1627" s="12">
        <v>34731800000</v>
      </c>
      <c r="Q1627" s="12">
        <v>5206240000</v>
      </c>
      <c r="R1627" s="12">
        <v>6947360000</v>
      </c>
      <c r="S1627" s="12">
        <v>20465900000</v>
      </c>
      <c r="T1627" s="12">
        <v>-21888100000</v>
      </c>
      <c r="U1627" s="1">
        <f t="shared" si="175"/>
        <v>63571670000</v>
      </c>
      <c r="V1627" s="1">
        <f t="shared" si="176"/>
        <v>149446640000</v>
      </c>
      <c r="W1627" s="1">
        <f t="shared" si="177"/>
        <v>-85874970000</v>
      </c>
      <c r="X1627" s="1">
        <v>44</v>
      </c>
      <c r="Y1627" s="13">
        <v>102210381042.0168</v>
      </c>
      <c r="Z1627" s="2">
        <v>14740.829434274568</v>
      </c>
      <c r="AA1627" s="2">
        <v>2.0419698961235468</v>
      </c>
      <c r="AB1627" s="2">
        <v>17723179670.588234</v>
      </c>
      <c r="AC1627" s="2">
        <v>14488360012.908724</v>
      </c>
      <c r="AD1627" s="2">
        <v>23814864907.563023</v>
      </c>
      <c r="AE1627" s="2">
        <v>60031689640.336136</v>
      </c>
      <c r="AF1627" s="2">
        <v>1.486219082445746</v>
      </c>
      <c r="AG1627" s="2">
        <v>4087500</v>
      </c>
      <c r="AH1627" s="1"/>
      <c r="AJ1627">
        <f t="shared" si="173"/>
        <v>231047271738.61432</v>
      </c>
      <c r="AK1627" s="1">
        <f t="shared" si="174"/>
        <v>106.74373455408495</v>
      </c>
      <c r="AL1627" s="1">
        <f t="shared" si="178"/>
        <v>145172301738.61432</v>
      </c>
    </row>
    <row r="1628" spans="1:38">
      <c r="A1628" t="s">
        <v>11</v>
      </c>
      <c r="B1628" t="s">
        <v>119</v>
      </c>
      <c r="C1628">
        <v>32</v>
      </c>
      <c r="D1628">
        <v>16</v>
      </c>
      <c r="F1628" s="1">
        <v>1</v>
      </c>
      <c r="G1628" s="1">
        <v>2005</v>
      </c>
      <c r="H1628" s="11">
        <v>11584500000</v>
      </c>
      <c r="I1628" s="11">
        <v>19954100000</v>
      </c>
      <c r="J1628" s="11">
        <v>5587480000</v>
      </c>
      <c r="K1628" s="11">
        <v>10275500000</v>
      </c>
      <c r="L1628" s="11">
        <v>2758310000</v>
      </c>
      <c r="M1628" s="12">
        <v>51538400000</v>
      </c>
      <c r="N1628" s="12">
        <v>11489100000</v>
      </c>
      <c r="O1628" s="12">
        <v>42586800000</v>
      </c>
      <c r="P1628" s="12">
        <v>38300800000</v>
      </c>
      <c r="Q1628" s="12">
        <v>3552820000</v>
      </c>
      <c r="R1628" s="12">
        <v>8892730000</v>
      </c>
      <c r="S1628" s="12">
        <v>22005600000</v>
      </c>
      <c r="T1628" s="12">
        <v>-24582600000</v>
      </c>
      <c r="U1628" s="1">
        <f t="shared" si="175"/>
        <v>59052620000</v>
      </c>
      <c r="V1628" s="1">
        <f t="shared" si="176"/>
        <v>147467920000</v>
      </c>
      <c r="W1628" s="1">
        <f t="shared" si="177"/>
        <v>-88415300000</v>
      </c>
      <c r="X1628" s="1">
        <v>45</v>
      </c>
      <c r="Y1628" s="13">
        <v>110977590642.06233</v>
      </c>
      <c r="Z1628" s="2">
        <v>15049.035017887521</v>
      </c>
      <c r="AA1628" s="2">
        <v>2.090829318575075</v>
      </c>
      <c r="AB1628">
        <v>19836945538.737991</v>
      </c>
      <c r="AC1628" s="1">
        <v>15237750344.30328</v>
      </c>
      <c r="AD1628" s="1">
        <v>26647282825.35075</v>
      </c>
      <c r="AE1628">
        <v>66001818715.875313</v>
      </c>
      <c r="AF1628" s="2">
        <v>1.1287735096799423</v>
      </c>
      <c r="AG1628" s="2">
        <v>4133900</v>
      </c>
      <c r="AH1628" s="1"/>
      <c r="AJ1628">
        <f t="shared" si="173"/>
        <v>259451938735.26331</v>
      </c>
      <c r="AK1628" s="1">
        <f t="shared" si="174"/>
        <v>112.03713046110384</v>
      </c>
      <c r="AL1628" s="1">
        <f t="shared" si="178"/>
        <v>171036638735.26331</v>
      </c>
    </row>
    <row r="1629" spans="1:38">
      <c r="A1629" t="s">
        <v>11</v>
      </c>
      <c r="B1629" t="s">
        <v>119</v>
      </c>
      <c r="C1629">
        <v>32</v>
      </c>
      <c r="D1629">
        <v>16</v>
      </c>
      <c r="F1629" s="1">
        <v>1</v>
      </c>
      <c r="G1629" s="1">
        <v>2006</v>
      </c>
      <c r="H1629" s="11">
        <v>13180600000</v>
      </c>
      <c r="I1629" s="11">
        <v>23659700000</v>
      </c>
      <c r="J1629" s="11">
        <v>6054500000</v>
      </c>
      <c r="K1629" s="11">
        <v>12189500000</v>
      </c>
      <c r="L1629" s="11">
        <v>4151400000</v>
      </c>
      <c r="M1629" s="12">
        <v>58883400000</v>
      </c>
      <c r="N1629" s="12">
        <v>11818200000</v>
      </c>
      <c r="O1629" s="12">
        <v>44647500000</v>
      </c>
      <c r="P1629" s="12">
        <v>52172400000</v>
      </c>
      <c r="Q1629" s="12">
        <v>5184840000</v>
      </c>
      <c r="R1629" s="12">
        <v>14068500000</v>
      </c>
      <c r="S1629" s="12">
        <v>22576200000</v>
      </c>
      <c r="T1629" s="12">
        <v>-24573300000</v>
      </c>
      <c r="U1629" s="1">
        <f t="shared" si="175"/>
        <v>73304200000</v>
      </c>
      <c r="V1629" s="1">
        <f t="shared" si="176"/>
        <v>172706340000</v>
      </c>
      <c r="W1629" s="1">
        <f t="shared" si="177"/>
        <v>-99402140000</v>
      </c>
      <c r="X1629" s="1">
        <v>46</v>
      </c>
      <c r="Y1629" s="11">
        <v>110562659390.36382</v>
      </c>
      <c r="Z1629">
        <v>15197.60188930973</v>
      </c>
      <c r="AA1629">
        <v>0.98721859073100404</v>
      </c>
      <c r="AB1629">
        <v>20390049019.993443</v>
      </c>
      <c r="AC1629" s="1">
        <v>14887300159.915825</v>
      </c>
      <c r="AD1629" s="1">
        <v>25561024097.017368</v>
      </c>
      <c r="AE1629">
        <v>65917529741.068497</v>
      </c>
      <c r="AF1629">
        <v>1.2189848602842681</v>
      </c>
      <c r="AG1629">
        <v>4184600</v>
      </c>
      <c r="AH1629" s="1"/>
      <c r="AJ1629">
        <f t="shared" si="173"/>
        <v>285983955377.96405</v>
      </c>
      <c r="AK1629" s="1">
        <f t="shared" si="174"/>
        <v>117.14211113150616</v>
      </c>
      <c r="AL1629" s="1">
        <f t="shared" si="178"/>
        <v>186581815377.96405</v>
      </c>
    </row>
    <row r="1630" spans="1:38">
      <c r="A1630" s="11" t="s">
        <v>11</v>
      </c>
      <c r="B1630" t="s">
        <v>119</v>
      </c>
      <c r="C1630">
        <v>32</v>
      </c>
      <c r="D1630">
        <v>16</v>
      </c>
      <c r="F1630" s="1">
        <v>1</v>
      </c>
      <c r="G1630" s="1">
        <v>2007</v>
      </c>
      <c r="H1630" s="11">
        <v>15835300000</v>
      </c>
      <c r="I1630" s="11">
        <v>28003300000</v>
      </c>
      <c r="J1630" s="11">
        <v>8151770000</v>
      </c>
      <c r="K1630" s="11">
        <v>15665000000</v>
      </c>
      <c r="L1630" s="11">
        <v>7179620000</v>
      </c>
      <c r="M1630" s="12">
        <v>67362800000</v>
      </c>
      <c r="N1630" s="12">
        <v>12533400000</v>
      </c>
      <c r="O1630" s="12">
        <v>58875900000</v>
      </c>
      <c r="P1630" s="12">
        <v>61289200000</v>
      </c>
      <c r="Q1630" s="12">
        <v>7111510000</v>
      </c>
      <c r="R1630" s="12">
        <v>17247200000</v>
      </c>
      <c r="S1630" s="12">
        <v>27287800000</v>
      </c>
      <c r="T1630" s="12">
        <v>-29077500000</v>
      </c>
      <c r="U1630" s="1">
        <f t="shared" si="175"/>
        <v>92082190000</v>
      </c>
      <c r="V1630" s="1">
        <f t="shared" si="176"/>
        <v>207172810000</v>
      </c>
      <c r="W1630" s="1">
        <f t="shared" si="177"/>
        <v>-115090620000</v>
      </c>
      <c r="X1630" s="1">
        <v>47</v>
      </c>
      <c r="Y1630" s="11">
        <v>138317139637.2467</v>
      </c>
      <c r="Z1630">
        <v>15470.713060820781</v>
      </c>
      <c r="AA1630">
        <v>1.7970675472369209</v>
      </c>
      <c r="AB1630">
        <v>25687534423.616905</v>
      </c>
      <c r="AC1630" s="1">
        <v>15587318893.006737</v>
      </c>
      <c r="AD1630" s="1">
        <v>31621295780.526672</v>
      </c>
      <c r="AE1630">
        <v>80075507012.218246</v>
      </c>
      <c r="AF1630">
        <v>1.0388901102284287</v>
      </c>
      <c r="AG1630">
        <v>4228300</v>
      </c>
      <c r="AH1630" s="1"/>
      <c r="AJ1630">
        <f t="shared" si="173"/>
        <v>312699248195.77325</v>
      </c>
      <c r="AK1630" s="1">
        <f t="shared" si="174"/>
        <v>119.92974940575135</v>
      </c>
      <c r="AL1630" s="1">
        <f t="shared" si="178"/>
        <v>197608628195.77325</v>
      </c>
    </row>
    <row r="1631" spans="1:38">
      <c r="A1631" s="11" t="s">
        <v>11</v>
      </c>
      <c r="B1631" t="s">
        <v>119</v>
      </c>
      <c r="C1631">
        <v>32</v>
      </c>
      <c r="D1631">
        <v>16</v>
      </c>
      <c r="F1631" s="1">
        <v>1</v>
      </c>
      <c r="G1631" s="1">
        <v>2008</v>
      </c>
      <c r="H1631" s="11">
        <v>13973700000</v>
      </c>
      <c r="I1631" s="11">
        <v>16815300000</v>
      </c>
      <c r="J1631" s="11">
        <v>7307610000</v>
      </c>
      <c r="K1631" s="11">
        <v>10834700000</v>
      </c>
      <c r="L1631" s="11">
        <v>14203300000</v>
      </c>
      <c r="M1631" s="12">
        <v>51612000000</v>
      </c>
      <c r="N1631" s="12">
        <v>5738720000</v>
      </c>
      <c r="O1631" s="12">
        <v>46476100000</v>
      </c>
      <c r="P1631" s="12">
        <v>50079000000</v>
      </c>
      <c r="Q1631" s="12">
        <v>13399800000</v>
      </c>
      <c r="R1631" s="12">
        <v>11052200000</v>
      </c>
      <c r="S1631" s="12">
        <v>31191900000</v>
      </c>
      <c r="T1631" s="12">
        <v>-32896600000</v>
      </c>
      <c r="U1631" s="1">
        <f t="shared" si="175"/>
        <v>74186810000</v>
      </c>
      <c r="V1631" s="1">
        <f t="shared" si="176"/>
        <v>167305620000</v>
      </c>
      <c r="W1631" s="1">
        <f t="shared" si="177"/>
        <v>-93118810000</v>
      </c>
      <c r="X1631" s="1">
        <v>48</v>
      </c>
      <c r="Y1631" s="11">
        <v>117816546666.66667</v>
      </c>
      <c r="Z1631">
        <v>15160.177456250629</v>
      </c>
      <c r="AA1631">
        <v>-2.0072481685189558</v>
      </c>
      <c r="AB1631">
        <v>23363542653.968254</v>
      </c>
      <c r="AC1631" s="1">
        <v>14781503877.836596</v>
      </c>
      <c r="AD1631" s="1">
        <v>25449433073.015873</v>
      </c>
      <c r="AE1631">
        <v>68825758234.920639</v>
      </c>
      <c r="AF1631">
        <v>0.9556161786541888</v>
      </c>
      <c r="AG1631">
        <v>4268900</v>
      </c>
      <c r="AH1631" s="1"/>
      <c r="AJ1631">
        <f t="shared" si="173"/>
        <v>329457760212.36072</v>
      </c>
      <c r="AK1631" s="1">
        <f t="shared" si="174"/>
        <v>121.45470281964839</v>
      </c>
      <c r="AL1631" s="1">
        <f t="shared" si="178"/>
        <v>236338950212.36072</v>
      </c>
    </row>
    <row r="1632" spans="1:38">
      <c r="A1632" s="11" t="s">
        <v>11</v>
      </c>
      <c r="B1632" t="s">
        <v>119</v>
      </c>
      <c r="C1632">
        <v>32</v>
      </c>
      <c r="D1632">
        <v>16</v>
      </c>
      <c r="F1632" s="1">
        <v>1</v>
      </c>
      <c r="G1632" s="1">
        <v>2009</v>
      </c>
      <c r="H1632" s="11">
        <v>14736400000</v>
      </c>
      <c r="I1632" s="11">
        <v>25035800000</v>
      </c>
      <c r="J1632" s="11">
        <v>10268300000</v>
      </c>
      <c r="K1632" s="11">
        <v>14587000000</v>
      </c>
      <c r="L1632" s="11">
        <v>10026600000</v>
      </c>
      <c r="M1632" s="12">
        <v>64800000000</v>
      </c>
      <c r="N1632" s="12">
        <v>9239930000</v>
      </c>
      <c r="O1632" s="12">
        <v>56866400000</v>
      </c>
      <c r="P1632" s="12">
        <v>63664800000</v>
      </c>
      <c r="Q1632" s="12">
        <v>11672800000</v>
      </c>
      <c r="R1632" s="12">
        <v>15594000000</v>
      </c>
      <c r="S1632" s="12">
        <v>25336400000</v>
      </c>
      <c r="T1632" s="12">
        <v>-24020400000</v>
      </c>
      <c r="U1632" s="1">
        <f t="shared" si="175"/>
        <v>90248100000</v>
      </c>
      <c r="V1632" s="1">
        <f t="shared" si="176"/>
        <v>206243930000</v>
      </c>
      <c r="W1632" s="1">
        <f t="shared" si="177"/>
        <v>-115995830000</v>
      </c>
      <c r="X1632" s="1">
        <v>49</v>
      </c>
      <c r="Y1632" s="11">
        <v>126679321011.8044</v>
      </c>
      <c r="Z1632">
        <v>15113.166681849922</v>
      </c>
      <c r="AA1632">
        <v>-0.31009382664795737</v>
      </c>
      <c r="AB1632">
        <v>25948060708.263069</v>
      </c>
      <c r="AC1632" s="1">
        <v>13012501877.90345</v>
      </c>
      <c r="AD1632" s="1">
        <v>24613153456.998314</v>
      </c>
      <c r="AE1632">
        <v>74474198988.195618</v>
      </c>
      <c r="AF1632">
        <v>1.0926524307388645</v>
      </c>
      <c r="AG1632">
        <v>4315800</v>
      </c>
      <c r="AH1632" s="1"/>
      <c r="AJ1632">
        <f t="shared" si="173"/>
        <v>337399342795.46979</v>
      </c>
      <c r="AK1632" s="1">
        <f t="shared" si="174"/>
        <v>120.11325331365218</v>
      </c>
      <c r="AL1632" s="1">
        <f t="shared" si="178"/>
        <v>221403512795.46979</v>
      </c>
    </row>
    <row r="1633" spans="1:38">
      <c r="A1633" s="11" t="s">
        <v>11</v>
      </c>
      <c r="B1633" t="s">
        <v>119</v>
      </c>
      <c r="C1633">
        <v>32</v>
      </c>
      <c r="D1633">
        <v>16</v>
      </c>
      <c r="F1633" s="1">
        <v>1</v>
      </c>
      <c r="G1633" s="1">
        <v>2010</v>
      </c>
      <c r="H1633" s="11">
        <v>17753900000</v>
      </c>
      <c r="I1633" s="11">
        <v>29173400000</v>
      </c>
      <c r="J1633" s="11">
        <v>11893400000</v>
      </c>
      <c r="K1633" s="11">
        <v>17034900000</v>
      </c>
      <c r="L1633" s="11">
        <v>12765000000</v>
      </c>
      <c r="M1633" s="12">
        <v>70506000000</v>
      </c>
      <c r="N1633" s="12">
        <v>9370500000</v>
      </c>
      <c r="O1633" s="12">
        <v>65146500000</v>
      </c>
      <c r="P1633" s="12">
        <v>69608300000</v>
      </c>
      <c r="Q1633" s="12">
        <v>13273600000</v>
      </c>
      <c r="R1633" s="12">
        <v>16722600000</v>
      </c>
      <c r="S1633" s="12">
        <v>31884500000</v>
      </c>
      <c r="T1633" s="12">
        <v>-29511100000</v>
      </c>
      <c r="U1633" s="1">
        <f t="shared" si="175"/>
        <v>105343200000</v>
      </c>
      <c r="V1633" s="1">
        <f t="shared" si="176"/>
        <v>227904900000</v>
      </c>
      <c r="W1633" s="1">
        <f t="shared" si="177"/>
        <v>-122561700000</v>
      </c>
      <c r="X1633" s="1">
        <v>50</v>
      </c>
      <c r="Z1633">
        <v>15296.494343770231</v>
      </c>
      <c r="AA1633">
        <v>1.2130327533572256</v>
      </c>
      <c r="AC1633" s="1"/>
      <c r="AD1633" s="1"/>
      <c r="AF1633">
        <v>1.264047222669427</v>
      </c>
      <c r="AG1633">
        <v>4370700</v>
      </c>
      <c r="AH1633" s="1"/>
      <c r="AJ1633" t="str">
        <f t="shared" si="173"/>
        <v/>
      </c>
      <c r="AK1633" s="1" t="str">
        <f t="shared" si="174"/>
        <v/>
      </c>
      <c r="AL1633" s="1" t="str">
        <f t="shared" si="178"/>
        <v/>
      </c>
    </row>
    <row r="1634" spans="1:38">
      <c r="A1634" t="s">
        <v>17</v>
      </c>
      <c r="B1634" t="s">
        <v>118</v>
      </c>
      <c r="C1634">
        <v>33</v>
      </c>
      <c r="D1634">
        <v>15</v>
      </c>
      <c r="F1634" s="1">
        <v>1</v>
      </c>
      <c r="G1634" s="1">
        <v>1960</v>
      </c>
      <c r="H1634" s="11" t="s">
        <v>70</v>
      </c>
      <c r="I1634" s="11" t="s">
        <v>70</v>
      </c>
      <c r="J1634" s="11" t="s">
        <v>70</v>
      </c>
      <c r="K1634" s="11" t="s">
        <v>70</v>
      </c>
      <c r="L1634" s="11" t="s">
        <v>70</v>
      </c>
      <c r="M1634" s="12" t="s">
        <v>70</v>
      </c>
      <c r="N1634" s="12" t="s">
        <v>70</v>
      </c>
      <c r="O1634" s="12" t="s">
        <v>70</v>
      </c>
      <c r="P1634" s="12" t="s">
        <v>70</v>
      </c>
      <c r="Q1634" s="12" t="s">
        <v>70</v>
      </c>
      <c r="R1634" s="12">
        <v>277420000</v>
      </c>
      <c r="S1634" s="12" t="s">
        <v>70</v>
      </c>
      <c r="T1634" s="12" t="s">
        <v>70</v>
      </c>
      <c r="U1634" s="1" t="str">
        <f t="shared" si="175"/>
        <v/>
      </c>
      <c r="V1634" s="1" t="str">
        <f t="shared" si="176"/>
        <v/>
      </c>
      <c r="W1634" s="1" t="str">
        <f t="shared" si="177"/>
        <v/>
      </c>
      <c r="X1634" s="19">
        <v>0</v>
      </c>
      <c r="Y1634" s="11">
        <v>5163271598.1570234</v>
      </c>
      <c r="Z1634">
        <v>10696.685230335301</v>
      </c>
      <c r="AB1634" s="2">
        <v>641245449.33749533</v>
      </c>
      <c r="AC1634" s="1">
        <v>9257289474.425684</v>
      </c>
      <c r="AD1634" s="1">
        <v>1518769934.5533736</v>
      </c>
      <c r="AE1634" s="2"/>
      <c r="AF1634" s="2">
        <v>0.83263909421977345</v>
      </c>
      <c r="AG1634" s="2">
        <v>3580998</v>
      </c>
      <c r="AH1634" s="1"/>
      <c r="AI1634" s="8">
        <v>3.8122011505401718</v>
      </c>
      <c r="AJ1634">
        <f>+AI1634*Y1634</f>
        <v>19683429927.045597</v>
      </c>
      <c r="AK1634" s="1">
        <f t="shared" si="174"/>
        <v>25.465667868601468</v>
      </c>
      <c r="AL1634" s="1" t="str">
        <f t="shared" si="178"/>
        <v/>
      </c>
    </row>
    <row r="1635" spans="1:38">
      <c r="A1635" t="s">
        <v>17</v>
      </c>
      <c r="B1635" t="s">
        <v>118</v>
      </c>
      <c r="C1635">
        <v>33</v>
      </c>
      <c r="D1635">
        <v>15</v>
      </c>
      <c r="F1635" s="1">
        <v>1</v>
      </c>
      <c r="G1635" s="1">
        <v>1961</v>
      </c>
      <c r="H1635" s="11" t="s">
        <v>70</v>
      </c>
      <c r="I1635" s="11" t="s">
        <v>70</v>
      </c>
      <c r="J1635" s="11" t="s">
        <v>70</v>
      </c>
      <c r="K1635" s="11" t="s">
        <v>70</v>
      </c>
      <c r="L1635" s="11" t="s">
        <v>70</v>
      </c>
      <c r="M1635" s="12" t="s">
        <v>70</v>
      </c>
      <c r="N1635" s="12" t="s">
        <v>70</v>
      </c>
      <c r="O1635" s="12" t="s">
        <v>70</v>
      </c>
      <c r="P1635" s="12" t="s">
        <v>70</v>
      </c>
      <c r="Q1635" s="12" t="s">
        <v>70</v>
      </c>
      <c r="R1635" s="12">
        <v>272920000</v>
      </c>
      <c r="S1635" s="12" t="s">
        <v>70</v>
      </c>
      <c r="T1635" s="12" t="s">
        <v>70</v>
      </c>
      <c r="U1635" s="1" t="str">
        <f t="shared" si="175"/>
        <v/>
      </c>
      <c r="V1635" s="1" t="str">
        <f t="shared" si="176"/>
        <v/>
      </c>
      <c r="W1635" s="1" t="str">
        <f t="shared" si="177"/>
        <v/>
      </c>
      <c r="X1635" s="1">
        <v>1</v>
      </c>
      <c r="Y1635" s="11">
        <v>5632460936.5457554</v>
      </c>
      <c r="Z1635">
        <v>11276.398217463571</v>
      </c>
      <c r="AA1635" s="2">
        <v>5.4195573174784357</v>
      </c>
      <c r="AB1635" s="2">
        <v>699197834.9373641</v>
      </c>
      <c r="AC1635" s="1">
        <v>10402483942.829874</v>
      </c>
      <c r="AD1635" s="1">
        <v>1716767245.2841821</v>
      </c>
      <c r="AE1635" s="2"/>
      <c r="AF1635" s="2">
        <v>0.80662398318613193</v>
      </c>
      <c r="AG1635" s="2">
        <v>3610000</v>
      </c>
      <c r="AH1635" s="1"/>
      <c r="AJ1635">
        <f t="shared" ref="AJ1635:AJ1666" si="179">+IF(ISNUMBER((AJ1634*0.96*AK1635/AK1634)+AD1635),(AJ1634*0.96*AK1635/AK1634)+AD1635,"")</f>
        <v>20528818077.499779</v>
      </c>
      <c r="AK1635" s="1">
        <f t="shared" si="174"/>
        <v>25.352407255114517</v>
      </c>
      <c r="AL1635" s="1" t="str">
        <f t="shared" si="178"/>
        <v/>
      </c>
    </row>
    <row r="1636" spans="1:38">
      <c r="A1636" t="s">
        <v>17</v>
      </c>
      <c r="B1636" t="s">
        <v>118</v>
      </c>
      <c r="C1636">
        <v>33</v>
      </c>
      <c r="D1636">
        <v>15</v>
      </c>
      <c r="F1636" s="1">
        <v>1</v>
      </c>
      <c r="G1636" s="1">
        <v>1962</v>
      </c>
      <c r="H1636" s="11" t="s">
        <v>70</v>
      </c>
      <c r="I1636" s="11" t="s">
        <v>70</v>
      </c>
      <c r="J1636" s="11" t="s">
        <v>70</v>
      </c>
      <c r="K1636" s="11" t="s">
        <v>70</v>
      </c>
      <c r="L1636" s="11" t="s">
        <v>70</v>
      </c>
      <c r="M1636" s="12" t="s">
        <v>70</v>
      </c>
      <c r="N1636" s="12" t="s">
        <v>70</v>
      </c>
      <c r="O1636" s="12" t="s">
        <v>70</v>
      </c>
      <c r="P1636" s="12" t="s">
        <v>70</v>
      </c>
      <c r="Q1636" s="12" t="s">
        <v>70</v>
      </c>
      <c r="R1636" s="12">
        <v>273430000</v>
      </c>
      <c r="S1636" s="12" t="s">
        <v>70</v>
      </c>
      <c r="T1636" s="12" t="s">
        <v>70</v>
      </c>
      <c r="U1636" s="1" t="str">
        <f t="shared" si="175"/>
        <v/>
      </c>
      <c r="V1636" s="1" t="str">
        <f t="shared" si="176"/>
        <v/>
      </c>
      <c r="W1636" s="1" t="str">
        <f t="shared" si="177"/>
        <v/>
      </c>
      <c r="X1636" s="1">
        <v>2</v>
      </c>
      <c r="Y1636" s="11">
        <v>6066976682.6736364</v>
      </c>
      <c r="Z1636">
        <v>11501.31702544467</v>
      </c>
      <c r="AA1636" s="2">
        <v>1.9945979526758038</v>
      </c>
      <c r="AB1636" s="2">
        <v>819629280.13485122</v>
      </c>
      <c r="AC1636" s="1">
        <v>10810024262.30998</v>
      </c>
      <c r="AD1636" s="1">
        <v>1797996738.3109648</v>
      </c>
      <c r="AE1636" s="2"/>
      <c r="AF1636" s="2">
        <v>0.80011462852332071</v>
      </c>
      <c r="AG1636" s="2">
        <v>3639000</v>
      </c>
      <c r="AH1636" s="1"/>
      <c r="AJ1636">
        <f t="shared" si="179"/>
        <v>21751723506.449841</v>
      </c>
      <c r="AK1636" s="1">
        <f t="shared" si="174"/>
        <v>25.668946482805929</v>
      </c>
      <c r="AL1636" s="1" t="str">
        <f t="shared" si="178"/>
        <v/>
      </c>
    </row>
    <row r="1637" spans="1:38">
      <c r="A1637" t="s">
        <v>17</v>
      </c>
      <c r="B1637" t="s">
        <v>118</v>
      </c>
      <c r="C1637">
        <v>33</v>
      </c>
      <c r="D1637">
        <v>15</v>
      </c>
      <c r="F1637" s="1">
        <v>1</v>
      </c>
      <c r="G1637" s="1">
        <v>1963</v>
      </c>
      <c r="H1637" s="11" t="s">
        <v>70</v>
      </c>
      <c r="I1637" s="11" t="s">
        <v>70</v>
      </c>
      <c r="J1637" s="11" t="s">
        <v>70</v>
      </c>
      <c r="K1637" s="11" t="s">
        <v>70</v>
      </c>
      <c r="L1637" s="11" t="s">
        <v>70</v>
      </c>
      <c r="M1637" s="12" t="s">
        <v>70</v>
      </c>
      <c r="N1637" s="12" t="s">
        <v>70</v>
      </c>
      <c r="O1637" s="12" t="s">
        <v>70</v>
      </c>
      <c r="P1637" s="12" t="s">
        <v>70</v>
      </c>
      <c r="Q1637" s="12" t="s">
        <v>70</v>
      </c>
      <c r="R1637" s="12">
        <v>323330000</v>
      </c>
      <c r="S1637" s="12" t="s">
        <v>70</v>
      </c>
      <c r="T1637" s="12" t="s">
        <v>70</v>
      </c>
      <c r="U1637" s="1" t="str">
        <f t="shared" si="175"/>
        <v/>
      </c>
      <c r="V1637" s="1" t="str">
        <f t="shared" si="176"/>
        <v/>
      </c>
      <c r="W1637" s="1" t="str">
        <f t="shared" si="177"/>
        <v/>
      </c>
      <c r="X1637" s="1">
        <v>3</v>
      </c>
      <c r="Y1637" s="11">
        <v>6510239502.7648907</v>
      </c>
      <c r="Z1637">
        <v>11845.502540097605</v>
      </c>
      <c r="AA1637" s="2">
        <v>2.9925747972295795</v>
      </c>
      <c r="AB1637" s="2">
        <v>902029990.34916472</v>
      </c>
      <c r="AC1637" s="1">
        <v>11218973689.927057</v>
      </c>
      <c r="AD1637" s="1">
        <v>1950777886.4273796</v>
      </c>
      <c r="AE1637" s="2"/>
      <c r="AF1637" s="2">
        <v>0.7664970459166246</v>
      </c>
      <c r="AG1637" s="2">
        <v>3667000</v>
      </c>
      <c r="AH1637" s="1"/>
      <c r="AJ1637">
        <f t="shared" si="179"/>
        <v>22976023477.151649</v>
      </c>
      <c r="AK1637" s="1">
        <f t="shared" si="174"/>
        <v>25.845456936632779</v>
      </c>
      <c r="AL1637" s="1" t="str">
        <f t="shared" si="178"/>
        <v/>
      </c>
    </row>
    <row r="1638" spans="1:38">
      <c r="A1638" t="s">
        <v>17</v>
      </c>
      <c r="B1638" t="s">
        <v>118</v>
      </c>
      <c r="C1638">
        <v>33</v>
      </c>
      <c r="D1638">
        <v>15</v>
      </c>
      <c r="F1638" s="1">
        <v>1</v>
      </c>
      <c r="G1638" s="1">
        <v>1964</v>
      </c>
      <c r="H1638" s="11" t="s">
        <v>70</v>
      </c>
      <c r="I1638" s="11" t="s">
        <v>70</v>
      </c>
      <c r="J1638" s="11" t="s">
        <v>70</v>
      </c>
      <c r="K1638" s="11" t="s">
        <v>70</v>
      </c>
      <c r="L1638" s="11" t="s">
        <v>70</v>
      </c>
      <c r="M1638" s="12" t="s">
        <v>70</v>
      </c>
      <c r="N1638" s="12" t="s">
        <v>70</v>
      </c>
      <c r="O1638" s="12" t="s">
        <v>70</v>
      </c>
      <c r="P1638" s="12" t="s">
        <v>70</v>
      </c>
      <c r="Q1638" s="12" t="s">
        <v>70</v>
      </c>
      <c r="R1638" s="12">
        <v>356240000</v>
      </c>
      <c r="S1638" s="12" t="s">
        <v>70</v>
      </c>
      <c r="T1638" s="12" t="s">
        <v>70</v>
      </c>
      <c r="U1638" s="1" t="str">
        <f t="shared" si="175"/>
        <v/>
      </c>
      <c r="V1638" s="1" t="str">
        <f t="shared" si="176"/>
        <v/>
      </c>
      <c r="W1638" s="1" t="str">
        <f t="shared" si="177"/>
        <v/>
      </c>
      <c r="X1638" s="1">
        <v>4</v>
      </c>
      <c r="Y1638" s="11">
        <v>7159202706.4802685</v>
      </c>
      <c r="Z1638">
        <v>12348.002936791621</v>
      </c>
      <c r="AA1638" s="2">
        <v>4.2421196989576941</v>
      </c>
      <c r="AB1638" s="2">
        <v>1001182133.9623201</v>
      </c>
      <c r="AC1638" s="1">
        <v>11589208011.088638</v>
      </c>
      <c r="AD1638" s="1">
        <v>2027406525.3238611</v>
      </c>
      <c r="AE1638" s="2"/>
      <c r="AF1638" s="2">
        <v>0.73359926878592963</v>
      </c>
      <c r="AG1638" s="2">
        <v>3694000</v>
      </c>
      <c r="AH1638" s="1"/>
      <c r="AJ1638">
        <f t="shared" si="179"/>
        <v>24404288043.02438</v>
      </c>
      <c r="AK1638" s="1">
        <f t="shared" si="174"/>
        <v>26.220301287529772</v>
      </c>
      <c r="AL1638" s="1" t="str">
        <f t="shared" si="178"/>
        <v/>
      </c>
    </row>
    <row r="1639" spans="1:38">
      <c r="A1639" t="s">
        <v>17</v>
      </c>
      <c r="B1639" t="s">
        <v>118</v>
      </c>
      <c r="C1639">
        <v>33</v>
      </c>
      <c r="D1639">
        <v>15</v>
      </c>
      <c r="F1639" s="1">
        <v>1</v>
      </c>
      <c r="G1639" s="1">
        <v>1965</v>
      </c>
      <c r="H1639" s="11" t="s">
        <v>70</v>
      </c>
      <c r="I1639" s="11" t="s">
        <v>70</v>
      </c>
      <c r="J1639" s="11" t="s">
        <v>70</v>
      </c>
      <c r="K1639" s="11" t="s">
        <v>70</v>
      </c>
      <c r="L1639" s="11" t="s">
        <v>70</v>
      </c>
      <c r="M1639" s="12" t="s">
        <v>70</v>
      </c>
      <c r="N1639" s="12" t="s">
        <v>70</v>
      </c>
      <c r="O1639" s="12" t="s">
        <v>70</v>
      </c>
      <c r="P1639" s="12" t="s">
        <v>70</v>
      </c>
      <c r="Q1639" s="12" t="s">
        <v>70</v>
      </c>
      <c r="R1639" s="12">
        <v>445150000</v>
      </c>
      <c r="S1639" s="12" t="s">
        <v>70</v>
      </c>
      <c r="T1639" s="12" t="s">
        <v>70</v>
      </c>
      <c r="U1639" s="1" t="str">
        <f t="shared" si="175"/>
        <v/>
      </c>
      <c r="V1639" s="1" t="str">
        <f t="shared" si="176"/>
        <v/>
      </c>
      <c r="W1639" s="1" t="str">
        <f t="shared" si="177"/>
        <v/>
      </c>
      <c r="X1639" s="1">
        <v>5</v>
      </c>
      <c r="Y1639" s="11">
        <v>8058681060.1590014</v>
      </c>
      <c r="Z1639">
        <v>12899.402424504686</v>
      </c>
      <c r="AA1639" s="2">
        <v>4.4654952751115502</v>
      </c>
      <c r="AB1639" s="2">
        <v>1171607779.9672987</v>
      </c>
      <c r="AC1639" s="1">
        <v>12377542586.289165</v>
      </c>
      <c r="AD1639" s="1">
        <v>2310969321.0232639</v>
      </c>
      <c r="AE1639" s="2"/>
      <c r="AF1639" s="2">
        <v>0.78199131135316147</v>
      </c>
      <c r="AG1639" s="2">
        <v>3723000</v>
      </c>
      <c r="AH1639" s="1"/>
      <c r="AI1639" s="9"/>
      <c r="AJ1639">
        <f t="shared" si="179"/>
        <v>26442957606.532059</v>
      </c>
      <c r="AK1639" s="1">
        <f t="shared" si="174"/>
        <v>27.00806114472822</v>
      </c>
      <c r="AL1639" s="1" t="str">
        <f t="shared" si="178"/>
        <v/>
      </c>
    </row>
    <row r="1640" spans="1:38">
      <c r="A1640" t="s">
        <v>17</v>
      </c>
      <c r="B1640" t="s">
        <v>118</v>
      </c>
      <c r="C1640">
        <v>33</v>
      </c>
      <c r="D1640">
        <v>15</v>
      </c>
      <c r="F1640" s="1">
        <v>1</v>
      </c>
      <c r="G1640" s="1">
        <v>1966</v>
      </c>
      <c r="H1640" s="11" t="s">
        <v>70</v>
      </c>
      <c r="I1640" s="11" t="s">
        <v>70</v>
      </c>
      <c r="J1640" s="11" t="s">
        <v>70</v>
      </c>
      <c r="K1640" s="11" t="s">
        <v>70</v>
      </c>
      <c r="L1640" s="11" t="s">
        <v>70</v>
      </c>
      <c r="M1640" s="12" t="s">
        <v>70</v>
      </c>
      <c r="N1640" s="12" t="s">
        <v>70</v>
      </c>
      <c r="O1640" s="12" t="s">
        <v>70</v>
      </c>
      <c r="P1640" s="12" t="s">
        <v>70</v>
      </c>
      <c r="Q1640" s="12" t="s">
        <v>70</v>
      </c>
      <c r="R1640" s="12">
        <v>509360000</v>
      </c>
      <c r="S1640" s="12" t="s">
        <v>70</v>
      </c>
      <c r="T1640" s="12" t="s">
        <v>70</v>
      </c>
      <c r="U1640" s="1" t="str">
        <f t="shared" si="175"/>
        <v/>
      </c>
      <c r="V1640" s="1" t="str">
        <f t="shared" si="176"/>
        <v/>
      </c>
      <c r="W1640" s="1" t="str">
        <f t="shared" si="177"/>
        <v/>
      </c>
      <c r="X1640" s="1">
        <v>6</v>
      </c>
      <c r="Y1640" s="11">
        <v>8696460205.3397026</v>
      </c>
      <c r="Z1640">
        <v>13280.822900739295</v>
      </c>
      <c r="AA1640" s="2">
        <v>2.9568848515806536</v>
      </c>
      <c r="AB1640" s="2">
        <v>1299424710.4693451</v>
      </c>
      <c r="AC1640" s="1">
        <v>13110302085.482513</v>
      </c>
      <c r="AD1640" s="1">
        <v>2530914584.1420269</v>
      </c>
      <c r="AE1640" s="2"/>
      <c r="AF1640" s="2">
        <v>0.80257252623039621</v>
      </c>
      <c r="AG1640" s="2">
        <v>3753000</v>
      </c>
      <c r="AH1640" s="1"/>
      <c r="AJ1640">
        <f t="shared" si="179"/>
        <v>28868688489.12471</v>
      </c>
      <c r="AK1640" s="1">
        <f t="shared" si="174"/>
        <v>28.021489164302228</v>
      </c>
      <c r="AL1640" s="1" t="str">
        <f t="shared" si="178"/>
        <v/>
      </c>
    </row>
    <row r="1641" spans="1:38">
      <c r="A1641" t="s">
        <v>17</v>
      </c>
      <c r="B1641" t="s">
        <v>118</v>
      </c>
      <c r="C1641">
        <v>33</v>
      </c>
      <c r="D1641">
        <v>15</v>
      </c>
      <c r="F1641" s="1">
        <v>1</v>
      </c>
      <c r="G1641" s="1">
        <v>1967</v>
      </c>
      <c r="H1641" s="11" t="s">
        <v>70</v>
      </c>
      <c r="I1641" s="11" t="s">
        <v>70</v>
      </c>
      <c r="J1641" s="11" t="s">
        <v>70</v>
      </c>
      <c r="K1641" s="11" t="s">
        <v>70</v>
      </c>
      <c r="L1641" s="11" t="s">
        <v>70</v>
      </c>
      <c r="M1641" s="12" t="s">
        <v>70</v>
      </c>
      <c r="N1641" s="12" t="s">
        <v>70</v>
      </c>
      <c r="O1641" s="12" t="s">
        <v>70</v>
      </c>
      <c r="P1641" s="12" t="s">
        <v>70</v>
      </c>
      <c r="Q1641" s="12" t="s">
        <v>70</v>
      </c>
      <c r="R1641" s="12">
        <v>658840000</v>
      </c>
      <c r="S1641" s="12" t="s">
        <v>70</v>
      </c>
      <c r="T1641" s="12" t="s">
        <v>70</v>
      </c>
      <c r="U1641" s="1" t="str">
        <f t="shared" si="175"/>
        <v/>
      </c>
      <c r="V1641" s="1" t="str">
        <f t="shared" si="176"/>
        <v/>
      </c>
      <c r="W1641" s="1" t="str">
        <f t="shared" si="177"/>
        <v/>
      </c>
      <c r="X1641" s="1">
        <v>7</v>
      </c>
      <c r="Y1641" s="11">
        <v>9514496703.3976154</v>
      </c>
      <c r="Z1641">
        <v>13992.375514639687</v>
      </c>
      <c r="AA1641" s="2">
        <v>5.3577449170019662</v>
      </c>
      <c r="AB1641" s="2">
        <v>1480664078.9625771</v>
      </c>
      <c r="AC1641" s="1">
        <v>14653241989.593035</v>
      </c>
      <c r="AD1641" s="1">
        <v>2865901471.3981338</v>
      </c>
      <c r="AE1641" s="2"/>
      <c r="AF1641" s="2">
        <v>0.84903667365283164</v>
      </c>
      <c r="AG1641" s="2">
        <v>3785000</v>
      </c>
      <c r="AH1641" s="1"/>
      <c r="AJ1641">
        <f t="shared" si="179"/>
        <v>31480709135.214081</v>
      </c>
      <c r="AK1641" s="1">
        <f t="shared" si="174"/>
        <v>28.932353011416417</v>
      </c>
      <c r="AL1641" s="1" t="str">
        <f t="shared" si="178"/>
        <v/>
      </c>
    </row>
    <row r="1642" spans="1:38">
      <c r="A1642" t="s">
        <v>17</v>
      </c>
      <c r="B1642" t="s">
        <v>118</v>
      </c>
      <c r="C1642">
        <v>33</v>
      </c>
      <c r="D1642">
        <v>15</v>
      </c>
      <c r="F1642" s="1">
        <v>1</v>
      </c>
      <c r="G1642" s="1">
        <v>1968</v>
      </c>
      <c r="H1642" s="11" t="s">
        <v>70</v>
      </c>
      <c r="I1642" s="11" t="s">
        <v>70</v>
      </c>
      <c r="J1642" s="11" t="s">
        <v>70</v>
      </c>
      <c r="K1642" s="11" t="s">
        <v>70</v>
      </c>
      <c r="L1642" s="11" t="s">
        <v>70</v>
      </c>
      <c r="M1642" s="12" t="s">
        <v>70</v>
      </c>
      <c r="N1642" s="12" t="s">
        <v>70</v>
      </c>
      <c r="O1642" s="12" t="s">
        <v>70</v>
      </c>
      <c r="P1642" s="12" t="s">
        <v>70</v>
      </c>
      <c r="Q1642" s="12" t="s">
        <v>70</v>
      </c>
      <c r="R1642" s="12">
        <v>678700000</v>
      </c>
      <c r="S1642" s="12" t="s">
        <v>70</v>
      </c>
      <c r="T1642" s="12" t="s">
        <v>70</v>
      </c>
      <c r="U1642" s="1" t="str">
        <f t="shared" si="175"/>
        <v/>
      </c>
      <c r="V1642" s="1" t="str">
        <f t="shared" si="176"/>
        <v/>
      </c>
      <c r="W1642" s="1" t="str">
        <f t="shared" si="177"/>
        <v/>
      </c>
      <c r="X1642" s="1">
        <v>8</v>
      </c>
      <c r="Y1642" s="11">
        <v>10159934136.783834</v>
      </c>
      <c r="Z1642">
        <v>14181.198532369513</v>
      </c>
      <c r="AA1642" s="2">
        <v>1.349470770937117</v>
      </c>
      <c r="AB1642" s="2">
        <v>1626618981.252459</v>
      </c>
      <c r="AC1642" s="1">
        <v>14205661220.204956</v>
      </c>
      <c r="AD1642" s="1">
        <v>2771870250.5654697</v>
      </c>
      <c r="AE1642" s="2"/>
      <c r="AF1642" s="2">
        <v>0.89427213539670625</v>
      </c>
      <c r="AG1642" s="2">
        <v>3819000</v>
      </c>
      <c r="AH1642" s="1"/>
      <c r="AJ1642">
        <f t="shared" si="179"/>
        <v>34381991452.893166</v>
      </c>
      <c r="AK1642" s="1">
        <f t="shared" si="174"/>
        <v>30.26175958502807</v>
      </c>
      <c r="AL1642" s="1" t="str">
        <f t="shared" si="178"/>
        <v/>
      </c>
    </row>
    <row r="1643" spans="1:38">
      <c r="A1643" t="s">
        <v>17</v>
      </c>
      <c r="B1643" t="s">
        <v>118</v>
      </c>
      <c r="C1643">
        <v>33</v>
      </c>
      <c r="D1643">
        <v>15</v>
      </c>
      <c r="F1643" s="1">
        <v>1</v>
      </c>
      <c r="G1643" s="1">
        <v>1969</v>
      </c>
      <c r="H1643" s="11" t="s">
        <v>70</v>
      </c>
      <c r="I1643" s="11" t="s">
        <v>70</v>
      </c>
      <c r="J1643" s="11" t="s">
        <v>70</v>
      </c>
      <c r="K1643" s="11" t="s">
        <v>70</v>
      </c>
      <c r="L1643" s="11" t="s">
        <v>70</v>
      </c>
      <c r="M1643" s="12" t="s">
        <v>70</v>
      </c>
      <c r="N1643" s="12" t="s">
        <v>70</v>
      </c>
      <c r="O1643" s="12" t="s">
        <v>70</v>
      </c>
      <c r="P1643" s="12" t="s">
        <v>70</v>
      </c>
      <c r="Q1643" s="12" t="s">
        <v>70</v>
      </c>
      <c r="R1643" s="12">
        <v>684960000</v>
      </c>
      <c r="S1643" s="12" t="s">
        <v>70</v>
      </c>
      <c r="T1643" s="12" t="s">
        <v>70</v>
      </c>
      <c r="U1643" s="1" t="str">
        <f t="shared" si="175"/>
        <v/>
      </c>
      <c r="V1643" s="1" t="str">
        <f t="shared" si="176"/>
        <v/>
      </c>
      <c r="W1643" s="1" t="str">
        <f t="shared" si="177"/>
        <v/>
      </c>
      <c r="X1643" s="1">
        <v>9</v>
      </c>
      <c r="Y1643" s="11">
        <v>11063065083.488796</v>
      </c>
      <c r="Z1643">
        <v>14696.859138117206</v>
      </c>
      <c r="AA1643" s="2">
        <v>3.6362272523768837</v>
      </c>
      <c r="AB1643" s="2">
        <v>1797797205.5197191</v>
      </c>
      <c r="AC1643" s="1">
        <v>12987037698.652546</v>
      </c>
      <c r="AD1643" s="1">
        <v>2730437793.1660576</v>
      </c>
      <c r="AE1643" s="2"/>
      <c r="AF1643" s="2">
        <v>0.83442465893925832</v>
      </c>
      <c r="AG1643" s="2">
        <v>3851000</v>
      </c>
      <c r="AH1643" s="1"/>
      <c r="AJ1643">
        <f t="shared" si="179"/>
        <v>37823970612.427826</v>
      </c>
      <c r="AK1643" s="1">
        <f t="shared" si="174"/>
        <v>32.175033361966946</v>
      </c>
      <c r="AL1643" s="1" t="str">
        <f t="shared" si="178"/>
        <v/>
      </c>
    </row>
    <row r="1644" spans="1:38">
      <c r="A1644" t="s">
        <v>17</v>
      </c>
      <c r="B1644" t="s">
        <v>118</v>
      </c>
      <c r="C1644">
        <v>33</v>
      </c>
      <c r="D1644">
        <v>15</v>
      </c>
      <c r="F1644" s="1">
        <v>1</v>
      </c>
      <c r="G1644" s="1">
        <v>1970</v>
      </c>
      <c r="H1644" s="3">
        <v>107194936.6880267</v>
      </c>
      <c r="I1644" s="3">
        <v>108985113.56702578</v>
      </c>
      <c r="J1644" s="3">
        <v>0</v>
      </c>
      <c r="K1644" s="3">
        <v>1831817864.1296878</v>
      </c>
      <c r="L1644" s="3">
        <v>0</v>
      </c>
      <c r="M1644" s="4">
        <v>455153393.53189099</v>
      </c>
      <c r="N1644" s="4">
        <v>8929419.8088487908</v>
      </c>
      <c r="O1644" s="4">
        <v>0</v>
      </c>
      <c r="P1644" s="4">
        <v>3736757966.4893537</v>
      </c>
      <c r="Q1644" s="4">
        <v>0</v>
      </c>
      <c r="R1644" s="4">
        <v>787880000</v>
      </c>
      <c r="S1644" s="12" t="s">
        <v>70</v>
      </c>
      <c r="T1644" s="12" t="s">
        <v>70</v>
      </c>
      <c r="U1644" s="1">
        <f t="shared" si="175"/>
        <v>2835877914.3847404</v>
      </c>
      <c r="V1644" s="1">
        <f t="shared" si="176"/>
        <v>4200840779.8300934</v>
      </c>
      <c r="W1644" s="1">
        <f t="shared" si="177"/>
        <v>-1364962865.445353</v>
      </c>
      <c r="X1644" s="1">
        <v>10</v>
      </c>
      <c r="Y1644" s="11">
        <v>12729983620.09828</v>
      </c>
      <c r="Z1644">
        <v>14890.06559043633</v>
      </c>
      <c r="AA1644" s="2">
        <v>1.3146104926462243</v>
      </c>
      <c r="AB1644" s="2">
        <v>2084027495.8350251</v>
      </c>
      <c r="AC1644" s="1">
        <v>14918447159.625221</v>
      </c>
      <c r="AD1644" s="1">
        <v>3431099413.4035196</v>
      </c>
      <c r="AE1644" s="2">
        <v>6664660012.0399275</v>
      </c>
      <c r="AF1644" s="2">
        <v>0.67288038560202768</v>
      </c>
      <c r="AG1644" s="2">
        <v>3877000</v>
      </c>
      <c r="AH1644" s="1"/>
      <c r="AJ1644">
        <f t="shared" si="179"/>
        <v>41765014824.243187</v>
      </c>
      <c r="AK1644" s="1">
        <f t="shared" si="174"/>
        <v>33.967519672601057</v>
      </c>
      <c r="AL1644" s="1">
        <f t="shared" si="178"/>
        <v>40400051958.797836</v>
      </c>
    </row>
    <row r="1645" spans="1:38">
      <c r="A1645" t="s">
        <v>17</v>
      </c>
      <c r="B1645" t="s">
        <v>118</v>
      </c>
      <c r="C1645">
        <v>33</v>
      </c>
      <c r="D1645">
        <v>15</v>
      </c>
      <c r="F1645" s="1">
        <v>1</v>
      </c>
      <c r="G1645" s="1">
        <v>1971</v>
      </c>
      <c r="H1645" s="3">
        <v>151334028.26544946</v>
      </c>
      <c r="I1645" s="3">
        <v>95388899.394140437</v>
      </c>
      <c r="J1645" s="3">
        <v>0</v>
      </c>
      <c r="K1645" s="3">
        <v>1906409100.9444637</v>
      </c>
      <c r="L1645" s="3">
        <v>0</v>
      </c>
      <c r="M1645" s="4">
        <v>655029629.39252424</v>
      </c>
      <c r="N1645" s="4">
        <v>11647069.315889725</v>
      </c>
      <c r="O1645" s="4">
        <v>0</v>
      </c>
      <c r="P1645" s="4">
        <v>4751744558.3665667</v>
      </c>
      <c r="Q1645" s="4">
        <v>0</v>
      </c>
      <c r="R1645" s="4">
        <v>1118396000</v>
      </c>
      <c r="S1645" s="12" t="s">
        <v>70</v>
      </c>
      <c r="T1645" s="12" t="s">
        <v>70</v>
      </c>
      <c r="U1645" s="1">
        <f t="shared" si="175"/>
        <v>3271528028.6040535</v>
      </c>
      <c r="V1645" s="1">
        <f t="shared" si="176"/>
        <v>5418421257.0749807</v>
      </c>
      <c r="W1645" s="1">
        <f t="shared" si="177"/>
        <v>-2146893228.4709272</v>
      </c>
      <c r="X1645" s="1">
        <v>11</v>
      </c>
      <c r="Y1645" s="11">
        <v>14476679091.256962</v>
      </c>
      <c r="Z1645">
        <v>15621.445662300679</v>
      </c>
      <c r="AA1645" s="2">
        <v>4.9118660184687144</v>
      </c>
      <c r="AB1645" s="2">
        <v>2473674513.5276861</v>
      </c>
      <c r="AC1645" s="1">
        <v>17428812235.990555</v>
      </c>
      <c r="AD1645" s="1">
        <v>4279255658.385181</v>
      </c>
      <c r="AE1645" s="2">
        <v>7573803483.6094608</v>
      </c>
      <c r="AF1645" s="2">
        <v>0.66838295096858269</v>
      </c>
      <c r="AG1645" s="2">
        <v>3903000</v>
      </c>
      <c r="AH1645" s="1"/>
      <c r="AI1645" s="3"/>
      <c r="AJ1645">
        <f t="shared" si="179"/>
        <v>46568131396.939163</v>
      </c>
      <c r="AK1645" s="1">
        <f t="shared" si="174"/>
        <v>35.826641843319187</v>
      </c>
      <c r="AL1645" s="1">
        <f t="shared" si="178"/>
        <v>44421238168.468239</v>
      </c>
    </row>
    <row r="1646" spans="1:38">
      <c r="A1646" t="s">
        <v>17</v>
      </c>
      <c r="B1646" t="s">
        <v>118</v>
      </c>
      <c r="C1646">
        <v>33</v>
      </c>
      <c r="D1646">
        <v>15</v>
      </c>
      <c r="F1646" s="1">
        <v>1</v>
      </c>
      <c r="G1646" s="1">
        <v>1972</v>
      </c>
      <c r="H1646" s="3">
        <v>158900729.6787219</v>
      </c>
      <c r="I1646" s="3">
        <v>131353615.75818768</v>
      </c>
      <c r="J1646" s="3">
        <v>0</v>
      </c>
      <c r="K1646" s="3">
        <v>2297687457.740427</v>
      </c>
      <c r="L1646" s="3">
        <v>0</v>
      </c>
      <c r="M1646" s="4">
        <v>899164459.79525208</v>
      </c>
      <c r="N1646" s="4">
        <v>12132363.870718462</v>
      </c>
      <c r="O1646" s="4">
        <v>0</v>
      </c>
      <c r="P1646" s="4">
        <v>5426096834.3588724</v>
      </c>
      <c r="Q1646" s="4">
        <v>0</v>
      </c>
      <c r="R1646" s="4">
        <v>1287750000</v>
      </c>
      <c r="S1646" s="12" t="s">
        <v>70</v>
      </c>
      <c r="T1646" s="12" t="s">
        <v>70</v>
      </c>
      <c r="U1646" s="1">
        <f t="shared" si="175"/>
        <v>3875691803.1773367</v>
      </c>
      <c r="V1646" s="1">
        <f t="shared" si="176"/>
        <v>6337393658.0248432</v>
      </c>
      <c r="W1646" s="1">
        <f t="shared" si="177"/>
        <v>-2461701854.8475065</v>
      </c>
      <c r="X1646" s="1">
        <v>12</v>
      </c>
      <c r="Y1646" s="11">
        <v>17219877963.63195</v>
      </c>
      <c r="Z1646">
        <v>16318.461863517423</v>
      </c>
      <c r="AA1646" s="2">
        <v>4.4619186743955339</v>
      </c>
      <c r="AB1646" s="2">
        <v>2987766005.8893175</v>
      </c>
      <c r="AC1646" s="1">
        <v>16920818903.359409</v>
      </c>
      <c r="AD1646" s="1">
        <v>4793266749.643302</v>
      </c>
      <c r="AE1646" s="2">
        <v>8910020946.5407848</v>
      </c>
      <c r="AF1646" s="2">
        <v>0.76570052511945397</v>
      </c>
      <c r="AG1646" s="2">
        <v>3933000</v>
      </c>
      <c r="AH1646" s="1"/>
      <c r="AJ1646">
        <f t="shared" si="179"/>
        <v>51157852412.698318</v>
      </c>
      <c r="AK1646" s="1">
        <f t="shared" si="174"/>
        <v>37.156298267883685</v>
      </c>
      <c r="AL1646" s="1">
        <f t="shared" si="178"/>
        <v>48696150557.850815</v>
      </c>
    </row>
    <row r="1647" spans="1:38">
      <c r="A1647" t="s">
        <v>17</v>
      </c>
      <c r="B1647" t="s">
        <v>118</v>
      </c>
      <c r="C1647">
        <v>33</v>
      </c>
      <c r="D1647">
        <v>15</v>
      </c>
      <c r="F1647" s="1">
        <v>1</v>
      </c>
      <c r="G1647" s="1">
        <v>1973</v>
      </c>
      <c r="H1647" s="3">
        <v>237089977.6158708</v>
      </c>
      <c r="I1647" s="3">
        <v>148226330.97627771</v>
      </c>
      <c r="J1647" s="3">
        <v>0</v>
      </c>
      <c r="K1647" s="3">
        <v>3570413158.7034087</v>
      </c>
      <c r="L1647" s="3">
        <v>0</v>
      </c>
      <c r="M1647" s="4">
        <v>1394466170.7880628</v>
      </c>
      <c r="N1647" s="4">
        <v>13976483.179067669</v>
      </c>
      <c r="O1647" s="4">
        <v>0</v>
      </c>
      <c r="P1647" s="4">
        <v>7311834809.7161636</v>
      </c>
      <c r="Q1647" s="4">
        <v>0</v>
      </c>
      <c r="R1647" s="4">
        <v>1533466000</v>
      </c>
      <c r="S1647" s="12" t="s">
        <v>70</v>
      </c>
      <c r="T1647" s="12" t="s">
        <v>70</v>
      </c>
      <c r="U1647" s="1">
        <f t="shared" si="175"/>
        <v>5489195467.295557</v>
      </c>
      <c r="V1647" s="1">
        <f t="shared" si="176"/>
        <v>8720277463.6832943</v>
      </c>
      <c r="W1647" s="1">
        <f t="shared" si="177"/>
        <v>-3231081996.3877373</v>
      </c>
      <c r="X1647" s="1">
        <v>13</v>
      </c>
      <c r="Y1647" s="11">
        <v>22341912657.393597</v>
      </c>
      <c r="Z1647">
        <v>16928.682491782667</v>
      </c>
      <c r="AA1647" s="2">
        <v>3.7394494246390622</v>
      </c>
      <c r="AB1647" s="2">
        <v>3904401817.6142082</v>
      </c>
      <c r="AC1647" s="1">
        <v>18954799121.123981</v>
      </c>
      <c r="AD1647" s="1">
        <v>6494328627.4237747</v>
      </c>
      <c r="AE1647" s="2">
        <v>11323493704.256132</v>
      </c>
      <c r="AF1647" s="2">
        <v>0.7094025190107015</v>
      </c>
      <c r="AG1647" s="2">
        <v>3961000</v>
      </c>
      <c r="AH1647" s="1"/>
      <c r="AJ1647">
        <f t="shared" si="179"/>
        <v>58455915167.953011</v>
      </c>
      <c r="AK1647" s="1">
        <f t="shared" si="174"/>
        <v>39.312558192376336</v>
      </c>
      <c r="AL1647" s="1">
        <f t="shared" si="178"/>
        <v>55224833171.565277</v>
      </c>
    </row>
    <row r="1648" spans="1:38">
      <c r="A1648" t="s">
        <v>17</v>
      </c>
      <c r="B1648" t="s">
        <v>118</v>
      </c>
      <c r="C1648">
        <v>33</v>
      </c>
      <c r="D1648">
        <v>15</v>
      </c>
      <c r="F1648" s="1">
        <v>1</v>
      </c>
      <c r="G1648" s="1">
        <v>1974</v>
      </c>
      <c r="H1648" s="3">
        <v>279967952.29108149</v>
      </c>
      <c r="I1648" s="3">
        <v>163261253.31829992</v>
      </c>
      <c r="J1648" s="3">
        <v>0</v>
      </c>
      <c r="K1648" s="3">
        <v>4437716645.9365931</v>
      </c>
      <c r="L1648" s="3">
        <v>0</v>
      </c>
      <c r="M1648" s="4">
        <v>2110798967.3320789</v>
      </c>
      <c r="N1648" s="4">
        <v>14752954.466793651</v>
      </c>
      <c r="O1648" s="4">
        <v>0</v>
      </c>
      <c r="P1648" s="4">
        <v>9730607644.6696701</v>
      </c>
      <c r="Q1648" s="4">
        <v>0</v>
      </c>
      <c r="R1648" s="4">
        <v>1886631000</v>
      </c>
      <c r="S1648" s="12" t="s">
        <v>70</v>
      </c>
      <c r="T1648" s="12" t="s">
        <v>70</v>
      </c>
      <c r="U1648" s="1">
        <f t="shared" si="175"/>
        <v>6767576851.5459747</v>
      </c>
      <c r="V1648" s="1">
        <f t="shared" si="176"/>
        <v>11856159566.468542</v>
      </c>
      <c r="W1648" s="1">
        <f t="shared" si="177"/>
        <v>-5088582714.9225674</v>
      </c>
      <c r="X1648" s="1">
        <v>14</v>
      </c>
      <c r="Y1648" s="11">
        <v>26875823600.555988</v>
      </c>
      <c r="Z1648">
        <v>17469.25591785392</v>
      </c>
      <c r="AA1648" s="2">
        <v>3.1932397948490632</v>
      </c>
      <c r="AB1648" s="2">
        <v>4752784446.8111992</v>
      </c>
      <c r="AC1648" s="1">
        <v>20121553190.293083</v>
      </c>
      <c r="AD1648" s="1">
        <v>8262541292.8497934</v>
      </c>
      <c r="AE1648" s="2">
        <v>13312634258.172825</v>
      </c>
      <c r="AF1648" s="2">
        <v>0.60407936023987607</v>
      </c>
      <c r="AG1648" s="2">
        <v>3985000</v>
      </c>
      <c r="AH1648" s="1"/>
      <c r="AJ1648">
        <f t="shared" si="179"/>
        <v>70482066174.447937</v>
      </c>
      <c r="AK1648" s="1">
        <f t="shared" si="174"/>
        <v>43.58713252795696</v>
      </c>
      <c r="AL1648" s="1">
        <f t="shared" si="178"/>
        <v>65393483459.525368</v>
      </c>
    </row>
    <row r="1649" spans="1:38">
      <c r="A1649" t="s">
        <v>17</v>
      </c>
      <c r="B1649" t="s">
        <v>118</v>
      </c>
      <c r="C1649">
        <v>33</v>
      </c>
      <c r="D1649">
        <v>15</v>
      </c>
      <c r="F1649" s="1">
        <v>1</v>
      </c>
      <c r="G1649" s="1">
        <v>1975</v>
      </c>
      <c r="H1649" s="3">
        <v>311495874.84638345</v>
      </c>
      <c r="I1649" s="3">
        <v>150390662.144656</v>
      </c>
      <c r="J1649" s="3">
        <v>0</v>
      </c>
      <c r="K1649" s="3">
        <v>4502514097.1719542</v>
      </c>
      <c r="L1649" s="3">
        <v>0</v>
      </c>
      <c r="M1649" s="4">
        <v>2424408771.3696661</v>
      </c>
      <c r="N1649" s="4">
        <v>37950034.187607348</v>
      </c>
      <c r="O1649" s="4">
        <v>0</v>
      </c>
      <c r="P1649" s="4">
        <v>12545983104.535652</v>
      </c>
      <c r="Q1649" s="4">
        <v>0</v>
      </c>
      <c r="R1649" s="4">
        <v>2196469000</v>
      </c>
      <c r="S1649" s="12">
        <v>7270330000</v>
      </c>
      <c r="T1649" s="12">
        <v>-10141300000</v>
      </c>
      <c r="U1649" s="1">
        <f t="shared" si="175"/>
        <v>7160869634.1629934</v>
      </c>
      <c r="V1649" s="1">
        <f t="shared" si="176"/>
        <v>15008341910.092926</v>
      </c>
      <c r="W1649" s="1">
        <f t="shared" si="177"/>
        <v>-7847472275.9299326</v>
      </c>
      <c r="X1649" s="1">
        <v>15</v>
      </c>
      <c r="Y1649" s="11">
        <v>32565956876.92514</v>
      </c>
      <c r="Z1649" s="2">
        <v>18246.408956223269</v>
      </c>
      <c r="AA1649" s="2">
        <v>4.4486899844147416</v>
      </c>
      <c r="AB1649" s="2">
        <v>6074537488.7600689</v>
      </c>
      <c r="AC1649" s="1">
        <v>22189023338.875553</v>
      </c>
      <c r="AD1649" s="1">
        <v>11005949989.47751</v>
      </c>
      <c r="AE1649" s="2">
        <v>16505194283.41847</v>
      </c>
      <c r="AF1649" s="2">
        <v>0.55055194118290318</v>
      </c>
      <c r="AG1649" s="2">
        <v>4007000</v>
      </c>
      <c r="AH1649" s="1"/>
      <c r="AJ1649">
        <f t="shared" si="179"/>
        <v>86981677392.961395</v>
      </c>
      <c r="AK1649" s="1">
        <f t="shared" si="174"/>
        <v>48.94217953506363</v>
      </c>
      <c r="AL1649" s="1">
        <f t="shared" si="178"/>
        <v>79134205117.031464</v>
      </c>
    </row>
    <row r="1650" spans="1:38">
      <c r="A1650" t="s">
        <v>17</v>
      </c>
      <c r="B1650" t="s">
        <v>118</v>
      </c>
      <c r="C1650">
        <v>33</v>
      </c>
      <c r="D1650">
        <v>15</v>
      </c>
      <c r="F1650" s="1">
        <v>1</v>
      </c>
      <c r="G1650" s="1">
        <v>1976</v>
      </c>
      <c r="H1650" s="3">
        <v>343023797.40168542</v>
      </c>
      <c r="I1650" s="3">
        <v>174000000</v>
      </c>
      <c r="J1650" s="3">
        <v>0</v>
      </c>
      <c r="K1650" s="3">
        <v>4798673518.5751791</v>
      </c>
      <c r="L1650" s="3">
        <v>0</v>
      </c>
      <c r="M1650" s="4">
        <v>3334155447.7188058</v>
      </c>
      <c r="N1650" s="4">
        <v>81917720.855091065</v>
      </c>
      <c r="O1650" s="4">
        <v>0</v>
      </c>
      <c r="P1650" s="4">
        <v>16853107433.282217</v>
      </c>
      <c r="Q1650" s="4">
        <v>0</v>
      </c>
      <c r="R1650" s="4">
        <v>2189427000</v>
      </c>
      <c r="S1650" s="12">
        <v>8046520000</v>
      </c>
      <c r="T1650" s="12">
        <v>-11607700000</v>
      </c>
      <c r="U1650" s="1">
        <f t="shared" si="175"/>
        <v>7505124315.9768648</v>
      </c>
      <c r="V1650" s="1">
        <f t="shared" si="176"/>
        <v>20269180601.856113</v>
      </c>
      <c r="W1650" s="1">
        <f t="shared" si="177"/>
        <v>-12764056285.87925</v>
      </c>
      <c r="X1650" s="1">
        <v>16</v>
      </c>
      <c r="Y1650" s="11">
        <v>35575735361.495461</v>
      </c>
      <c r="Z1650" s="2">
        <v>19212.2481252621</v>
      </c>
      <c r="AA1650" s="2">
        <v>5.2933109816625858</v>
      </c>
      <c r="AB1650" s="2">
        <v>6895812333.913681</v>
      </c>
      <c r="AC1650" s="1">
        <v>24404626851.86232</v>
      </c>
      <c r="AD1650" s="1">
        <v>12850728488.958122</v>
      </c>
      <c r="AE1650" s="2">
        <v>18187666086.319069</v>
      </c>
      <c r="AF1650" s="2">
        <v>0.47304955635921991</v>
      </c>
      <c r="AG1650" s="2">
        <v>4026000</v>
      </c>
      <c r="AH1650" s="1"/>
      <c r="AJ1650">
        <f t="shared" si="179"/>
        <v>100739236046.94226</v>
      </c>
      <c r="AK1650" s="1">
        <f t="shared" si="174"/>
        <v>51.512945562407083</v>
      </c>
      <c r="AL1650" s="1">
        <f t="shared" si="178"/>
        <v>87975179761.063019</v>
      </c>
    </row>
    <row r="1651" spans="1:38">
      <c r="A1651" t="s">
        <v>17</v>
      </c>
      <c r="B1651" t="s">
        <v>118</v>
      </c>
      <c r="C1651">
        <v>33</v>
      </c>
      <c r="D1651">
        <v>15</v>
      </c>
      <c r="F1651" s="1">
        <v>1</v>
      </c>
      <c r="G1651" s="1">
        <v>1977</v>
      </c>
      <c r="H1651" s="3">
        <v>417429694.63219804</v>
      </c>
      <c r="I1651" s="3">
        <v>166000000</v>
      </c>
      <c r="J1651" s="3">
        <v>0</v>
      </c>
      <c r="K1651" s="3">
        <v>5296737129.3124237</v>
      </c>
      <c r="L1651" s="3">
        <v>0</v>
      </c>
      <c r="M1651" s="4">
        <v>4772845510.885335</v>
      </c>
      <c r="N1651" s="4">
        <v>131708942.18051964</v>
      </c>
      <c r="O1651" s="4">
        <v>0</v>
      </c>
      <c r="P1651" s="4">
        <v>22588878644.578804</v>
      </c>
      <c r="Q1651" s="4">
        <v>0</v>
      </c>
      <c r="R1651" s="4">
        <v>2195605000</v>
      </c>
      <c r="S1651" s="12">
        <v>9152020000</v>
      </c>
      <c r="T1651" s="12">
        <v>-13204900000</v>
      </c>
      <c r="U1651" s="1">
        <f t="shared" si="175"/>
        <v>8075771823.944622</v>
      </c>
      <c r="V1651" s="1">
        <f t="shared" si="176"/>
        <v>27493433097.644661</v>
      </c>
      <c r="W1651" s="1">
        <f t="shared" si="177"/>
        <v>-19417661273.700039</v>
      </c>
      <c r="X1651" s="1">
        <v>17</v>
      </c>
      <c r="Y1651" s="11">
        <v>41069784915.938759</v>
      </c>
      <c r="Z1651" s="2">
        <v>19923.44295798062</v>
      </c>
      <c r="AA1651" s="2">
        <v>3.7017783035155247</v>
      </c>
      <c r="AB1651" s="2">
        <v>8055790363.4826708</v>
      </c>
      <c r="AC1651" s="1">
        <v>25133377780.896133</v>
      </c>
      <c r="AD1651" s="1">
        <v>14893209354.747816</v>
      </c>
      <c r="AE1651" s="2">
        <v>21531323377.477222</v>
      </c>
      <c r="AF1651" s="2">
        <v>0.42136634410340507</v>
      </c>
      <c r="AG1651" s="2">
        <v>4043000</v>
      </c>
      <c r="AH1651" s="1"/>
      <c r="AJ1651">
        <f t="shared" si="179"/>
        <v>118661177410.70966</v>
      </c>
      <c r="AK1651" s="1">
        <f t="shared" si="174"/>
        <v>55.272589361903854</v>
      </c>
      <c r="AL1651" s="1">
        <f t="shared" si="178"/>
        <v>99243516137.009613</v>
      </c>
    </row>
    <row r="1652" spans="1:38">
      <c r="A1652" t="s">
        <v>17</v>
      </c>
      <c r="B1652" t="s">
        <v>118</v>
      </c>
      <c r="C1652">
        <v>33</v>
      </c>
      <c r="D1652">
        <v>15</v>
      </c>
      <c r="F1652" s="1">
        <v>1</v>
      </c>
      <c r="G1652" s="1">
        <v>1978</v>
      </c>
      <c r="H1652" s="3">
        <v>496880059.47155905</v>
      </c>
      <c r="I1652" s="3">
        <v>192000000</v>
      </c>
      <c r="J1652" s="3">
        <v>0</v>
      </c>
      <c r="K1652" s="3">
        <v>6076385851.0455217</v>
      </c>
      <c r="L1652" s="3">
        <v>0</v>
      </c>
      <c r="M1652" s="4">
        <v>5691214209.181345</v>
      </c>
      <c r="N1652" s="4">
        <v>137914110.22061965</v>
      </c>
      <c r="O1652" s="4">
        <v>0</v>
      </c>
      <c r="P1652" s="4">
        <v>27749897378.414989</v>
      </c>
      <c r="Q1652" s="4">
        <v>0</v>
      </c>
      <c r="R1652" s="4">
        <v>2860682000</v>
      </c>
      <c r="S1652" s="12">
        <v>11032900000</v>
      </c>
      <c r="T1652" s="12">
        <v>-11545200000</v>
      </c>
      <c r="U1652" s="1">
        <f t="shared" si="175"/>
        <v>9625947910.5170803</v>
      </c>
      <c r="V1652" s="1">
        <f t="shared" si="176"/>
        <v>33579025697.816956</v>
      </c>
      <c r="W1652" s="1">
        <f t="shared" si="177"/>
        <v>-23953077787.299873</v>
      </c>
      <c r="X1652" s="1">
        <v>18</v>
      </c>
      <c r="Y1652" s="11">
        <v>46015298628.464607</v>
      </c>
      <c r="Z1652" s="2">
        <v>20609.740512493776</v>
      </c>
      <c r="AA1652" s="2">
        <v>3.4446734731571524</v>
      </c>
      <c r="AB1652" s="2">
        <v>9226103046.3727741</v>
      </c>
      <c r="AC1652" s="1">
        <v>22349825178.982506</v>
      </c>
      <c r="AD1652" s="1">
        <v>14230585811.571257</v>
      </c>
      <c r="AE1652" s="2">
        <v>23248383343.189056</v>
      </c>
      <c r="AF1652" s="2">
        <v>0.39496471981268888</v>
      </c>
      <c r="AG1652" s="2">
        <v>4059000</v>
      </c>
      <c r="AH1652" s="1"/>
      <c r="AJ1652">
        <f t="shared" si="179"/>
        <v>137363984856.28801</v>
      </c>
      <c r="AK1652" s="1">
        <f t="shared" si="174"/>
        <v>59.745581483247655</v>
      </c>
      <c r="AL1652" s="1">
        <f t="shared" si="178"/>
        <v>113410907068.98813</v>
      </c>
    </row>
    <row r="1653" spans="1:38">
      <c r="A1653" t="s">
        <v>17</v>
      </c>
      <c r="B1653" t="s">
        <v>118</v>
      </c>
      <c r="C1653">
        <v>33</v>
      </c>
      <c r="D1653">
        <v>15</v>
      </c>
      <c r="F1653" s="1">
        <v>1</v>
      </c>
      <c r="G1653" s="1">
        <v>1979</v>
      </c>
      <c r="H1653" s="3">
        <v>548585852.46225429</v>
      </c>
      <c r="I1653" s="3">
        <v>194000000</v>
      </c>
      <c r="J1653" s="3">
        <v>0</v>
      </c>
      <c r="K1653" s="3">
        <v>7424463438.807106</v>
      </c>
      <c r="L1653" s="3">
        <v>0</v>
      </c>
      <c r="M1653" s="4">
        <v>6058782515.8056126</v>
      </c>
      <c r="N1653" s="4">
        <v>543057363.80913115</v>
      </c>
      <c r="O1653" s="4">
        <v>0</v>
      </c>
      <c r="P1653" s="4">
        <v>31215527385.610634</v>
      </c>
      <c r="Q1653" s="4">
        <v>0</v>
      </c>
      <c r="R1653" s="4">
        <v>4215234000.0000005</v>
      </c>
      <c r="S1653" s="12">
        <v>13746700000</v>
      </c>
      <c r="T1653" s="12">
        <v>-13600600000</v>
      </c>
      <c r="U1653" s="1">
        <f t="shared" si="175"/>
        <v>12382283291.269361</v>
      </c>
      <c r="V1653" s="1">
        <f t="shared" si="176"/>
        <v>37817367265.22538</v>
      </c>
      <c r="W1653" s="1">
        <f t="shared" si="177"/>
        <v>-25435083973.956017</v>
      </c>
      <c r="X1653" s="1">
        <v>19</v>
      </c>
      <c r="Y1653" s="11">
        <v>52547737998.854683</v>
      </c>
      <c r="Z1653" s="2">
        <v>21433.894087697408</v>
      </c>
      <c r="AA1653" s="2">
        <v>3.9988546905965165</v>
      </c>
      <c r="AB1653" s="2">
        <v>10307655851.977648</v>
      </c>
      <c r="AC1653" s="1">
        <v>22779173617.895191</v>
      </c>
      <c r="AD1653" s="1">
        <v>15582235737.840881</v>
      </c>
      <c r="AE1653" s="2">
        <v>26422858948.283012</v>
      </c>
      <c r="AF1653" s="2">
        <v>0.34431908095147468</v>
      </c>
      <c r="AG1653" s="2">
        <v>4073000</v>
      </c>
      <c r="AH1653" s="1"/>
      <c r="AJ1653">
        <f t="shared" si="179"/>
        <v>159430662508.42529</v>
      </c>
      <c r="AK1653" s="1">
        <f t="shared" si="174"/>
        <v>65.172862266948485</v>
      </c>
      <c r="AL1653" s="1">
        <f t="shared" si="178"/>
        <v>133995578534.46927</v>
      </c>
    </row>
    <row r="1654" spans="1:38">
      <c r="A1654" t="s">
        <v>17</v>
      </c>
      <c r="B1654" t="s">
        <v>118</v>
      </c>
      <c r="C1654">
        <v>33</v>
      </c>
      <c r="D1654">
        <v>15</v>
      </c>
      <c r="F1654" s="1">
        <v>1</v>
      </c>
      <c r="G1654" s="1">
        <v>1980</v>
      </c>
      <c r="H1654" s="3">
        <v>561197021.484375</v>
      </c>
      <c r="I1654" s="3">
        <v>497948373.18685621</v>
      </c>
      <c r="J1654" s="3">
        <v>0</v>
      </c>
      <c r="K1654" s="3">
        <v>9218530000</v>
      </c>
      <c r="L1654" s="3">
        <v>0</v>
      </c>
      <c r="M1654" s="4">
        <v>5979935109.9135723</v>
      </c>
      <c r="N1654" s="4">
        <v>438006330.25169623</v>
      </c>
      <c r="O1654" s="4">
        <v>0</v>
      </c>
      <c r="P1654" s="4">
        <v>31743620108.311733</v>
      </c>
      <c r="Q1654" s="4">
        <v>0</v>
      </c>
      <c r="R1654" s="4">
        <v>6047998000</v>
      </c>
      <c r="S1654" s="12">
        <v>18649100000</v>
      </c>
      <c r="T1654" s="12">
        <v>-16752700000</v>
      </c>
      <c r="U1654" s="1">
        <f t="shared" si="175"/>
        <v>16325673394.67123</v>
      </c>
      <c r="V1654" s="1">
        <f t="shared" si="176"/>
        <v>38161561548.477005</v>
      </c>
      <c r="W1654" s="1">
        <f t="shared" si="177"/>
        <v>-21835888153.805775</v>
      </c>
      <c r="X1654" s="1">
        <v>20</v>
      </c>
      <c r="Y1654" s="11">
        <v>63714366699.060585</v>
      </c>
      <c r="Z1654" s="2">
        <v>22300.768405191491</v>
      </c>
      <c r="AA1654" s="2">
        <v>4.0444088878448525</v>
      </c>
      <c r="AB1654" s="2">
        <v>12208049886.621317</v>
      </c>
      <c r="AC1654" s="1">
        <v>22259264392.276409</v>
      </c>
      <c r="AD1654" s="1">
        <v>17090014577.259476</v>
      </c>
      <c r="AE1654" s="2">
        <v>30284256559.766766</v>
      </c>
      <c r="AF1654" s="2">
        <v>0.44096102809858906</v>
      </c>
      <c r="AG1654" s="2">
        <v>4091000</v>
      </c>
      <c r="AH1654" s="1"/>
      <c r="AJ1654">
        <f t="shared" si="179"/>
        <v>184820765859.1264</v>
      </c>
      <c r="AK1654" s="1">
        <f t="shared" si="174"/>
        <v>71.4227229151995</v>
      </c>
      <c r="AL1654" s="1">
        <f t="shared" si="178"/>
        <v>162984877705.32062</v>
      </c>
    </row>
    <row r="1655" spans="1:38">
      <c r="A1655" t="s">
        <v>17</v>
      </c>
      <c r="B1655" t="s">
        <v>118</v>
      </c>
      <c r="C1655">
        <v>33</v>
      </c>
      <c r="D1655">
        <v>15</v>
      </c>
      <c r="F1655" s="1">
        <v>1</v>
      </c>
      <c r="G1655" s="1">
        <v>1981</v>
      </c>
      <c r="H1655" s="3">
        <v>580627990.72265625</v>
      </c>
      <c r="I1655" s="3">
        <v>425459070.91521895</v>
      </c>
      <c r="J1655" s="3">
        <v>0</v>
      </c>
      <c r="K1655" s="3">
        <v>10048040000</v>
      </c>
      <c r="L1655" s="3">
        <v>0</v>
      </c>
      <c r="M1655" s="4">
        <v>6639560096.904954</v>
      </c>
      <c r="N1655" s="4">
        <v>370289921.43318629</v>
      </c>
      <c r="O1655" s="4">
        <v>0</v>
      </c>
      <c r="P1655" s="4">
        <v>30207618836.485535</v>
      </c>
      <c r="Q1655" s="4">
        <v>0</v>
      </c>
      <c r="R1655" s="4">
        <v>6252871000</v>
      </c>
      <c r="S1655" s="12">
        <v>18493600000</v>
      </c>
      <c r="T1655" s="12">
        <v>-15458900000</v>
      </c>
      <c r="U1655" s="1">
        <f t="shared" si="175"/>
        <v>17306998061.637875</v>
      </c>
      <c r="V1655" s="1">
        <f t="shared" si="176"/>
        <v>37217468854.823677</v>
      </c>
      <c r="W1655" s="1">
        <f t="shared" si="177"/>
        <v>-19910470793.185802</v>
      </c>
      <c r="X1655" s="1">
        <v>21</v>
      </c>
      <c r="Y1655" s="11">
        <v>62867322937.538116</v>
      </c>
      <c r="Z1655" s="2">
        <v>22596.185073563112</v>
      </c>
      <c r="AA1655" s="2">
        <v>1.3246927774150237</v>
      </c>
      <c r="AB1655" s="2">
        <v>12176147748.061678</v>
      </c>
      <c r="AC1655" s="1">
        <v>23107801403.449173</v>
      </c>
      <c r="AD1655" s="1">
        <v>16834219008.624445</v>
      </c>
      <c r="AE1655" s="2">
        <v>29534802683.160557</v>
      </c>
      <c r="AF1655" s="2">
        <v>0.21975347630006067</v>
      </c>
      <c r="AG1655" s="2">
        <v>4100000</v>
      </c>
      <c r="AH1655" s="1"/>
      <c r="AJ1655">
        <f t="shared" si="179"/>
        <v>211057152674.93756</v>
      </c>
      <c r="AK1655" s="1">
        <f t="shared" si="174"/>
        <v>78.183465064019558</v>
      </c>
      <c r="AL1655" s="1">
        <f t="shared" si="178"/>
        <v>191146681881.75177</v>
      </c>
    </row>
    <row r="1656" spans="1:38">
      <c r="A1656" t="s">
        <v>17</v>
      </c>
      <c r="B1656" t="s">
        <v>118</v>
      </c>
      <c r="C1656">
        <v>33</v>
      </c>
      <c r="D1656">
        <v>15</v>
      </c>
      <c r="F1656" s="1">
        <v>1</v>
      </c>
      <c r="G1656" s="1">
        <v>1982</v>
      </c>
      <c r="H1656" s="3">
        <v>618797973.6328125</v>
      </c>
      <c r="I1656" s="3">
        <v>399327195.38182521</v>
      </c>
      <c r="J1656" s="3">
        <v>0</v>
      </c>
      <c r="K1656" s="3">
        <v>10116100000</v>
      </c>
      <c r="L1656" s="3">
        <v>0</v>
      </c>
      <c r="M1656" s="4">
        <v>6640049788.6578817</v>
      </c>
      <c r="N1656" s="4">
        <v>325594570.83721095</v>
      </c>
      <c r="O1656" s="4">
        <v>0</v>
      </c>
      <c r="P1656" s="4">
        <v>30047711660.261337</v>
      </c>
      <c r="Q1656" s="4">
        <v>0</v>
      </c>
      <c r="R1656" s="4">
        <v>6873509000</v>
      </c>
      <c r="S1656" s="12">
        <v>17663900000</v>
      </c>
      <c r="T1656" s="12">
        <v>-15277800000</v>
      </c>
      <c r="U1656" s="1">
        <f t="shared" si="175"/>
        <v>18007734169.014637</v>
      </c>
      <c r="V1656" s="1">
        <f t="shared" si="176"/>
        <v>37013356019.756432</v>
      </c>
      <c r="W1656" s="1">
        <f t="shared" si="177"/>
        <v>-19005621850.741795</v>
      </c>
      <c r="X1656" s="1">
        <v>22</v>
      </c>
      <c r="Y1656" s="11">
        <v>61850635264.951973</v>
      </c>
      <c r="Z1656" s="2">
        <v>22541.964105044572</v>
      </c>
      <c r="AA1656" s="2">
        <v>-0.23995629502070415</v>
      </c>
      <c r="AB1656" s="2">
        <v>12184071893.399443</v>
      </c>
      <c r="AC1656" s="1">
        <v>23281146288.806255</v>
      </c>
      <c r="AD1656" s="1">
        <v>16674775333.126743</v>
      </c>
      <c r="AE1656" s="2">
        <v>29558878215.060429</v>
      </c>
      <c r="AF1656" s="2">
        <v>0.3651860418771018</v>
      </c>
      <c r="AG1656" s="2">
        <v>4115000</v>
      </c>
      <c r="AH1656" s="1"/>
      <c r="AJ1656">
        <f t="shared" si="179"/>
        <v>230582214442.20245</v>
      </c>
      <c r="AK1656" s="1">
        <f t="shared" si="174"/>
        <v>82.540956030541196</v>
      </c>
      <c r="AL1656" s="1">
        <f t="shared" si="178"/>
        <v>211576592591.46066</v>
      </c>
    </row>
    <row r="1657" spans="1:38">
      <c r="A1657" t="s">
        <v>17</v>
      </c>
      <c r="B1657" t="s">
        <v>118</v>
      </c>
      <c r="C1657">
        <v>33</v>
      </c>
      <c r="D1657">
        <v>15</v>
      </c>
      <c r="F1657" s="1">
        <v>1</v>
      </c>
      <c r="G1657" s="1">
        <v>1983</v>
      </c>
      <c r="H1657" s="3">
        <v>646968017.578125</v>
      </c>
      <c r="I1657" s="3">
        <v>439188841.72014219</v>
      </c>
      <c r="J1657" s="3">
        <v>0</v>
      </c>
      <c r="K1657" s="3">
        <v>10095460000</v>
      </c>
      <c r="L1657" s="3">
        <v>0</v>
      </c>
      <c r="M1657" s="4">
        <v>6820643299.1791773</v>
      </c>
      <c r="N1657" s="4">
        <v>797227049.70701826</v>
      </c>
      <c r="O1657" s="4">
        <v>0</v>
      </c>
      <c r="P1657" s="4">
        <v>26901684866.129597</v>
      </c>
      <c r="Q1657" s="4">
        <v>0</v>
      </c>
      <c r="R1657" s="4">
        <v>6629177000</v>
      </c>
      <c r="S1657" s="12">
        <v>18055300000</v>
      </c>
      <c r="T1657" s="12">
        <v>-13704400000</v>
      </c>
      <c r="U1657" s="1">
        <f t="shared" si="175"/>
        <v>17810793859.298267</v>
      </c>
      <c r="V1657" s="1">
        <f t="shared" si="176"/>
        <v>34519555215.015793</v>
      </c>
      <c r="W1657" s="1">
        <f t="shared" si="177"/>
        <v>-16708761355.717525</v>
      </c>
      <c r="X1657" s="1">
        <v>23</v>
      </c>
      <c r="Y1657" s="11">
        <v>60779973685.653198</v>
      </c>
      <c r="Z1657" s="2">
        <v>23311.671379801628</v>
      </c>
      <c r="AA1657" s="2">
        <v>3.414552836524166</v>
      </c>
      <c r="AB1657" s="2">
        <v>11955073734.992599</v>
      </c>
      <c r="AC1657" s="1">
        <v>24534823661.558899</v>
      </c>
      <c r="AD1657" s="1">
        <v>16695219560.331121</v>
      </c>
      <c r="AE1657" s="2">
        <v>28891782248.78022</v>
      </c>
      <c r="AF1657" s="2">
        <v>0.43647014005621981</v>
      </c>
      <c r="AG1657" s="2">
        <v>4133000</v>
      </c>
      <c r="AH1657" s="1"/>
      <c r="AJ1657">
        <f t="shared" si="179"/>
        <v>238056326324.04065</v>
      </c>
      <c r="AK1657" s="1">
        <f t="shared" si="174"/>
        <v>82.541769250536163</v>
      </c>
      <c r="AL1657" s="1">
        <f t="shared" si="178"/>
        <v>221347564968.32312</v>
      </c>
    </row>
    <row r="1658" spans="1:38">
      <c r="A1658" t="s">
        <v>17</v>
      </c>
      <c r="B1658" t="s">
        <v>118</v>
      </c>
      <c r="C1658">
        <v>33</v>
      </c>
      <c r="D1658">
        <v>15</v>
      </c>
      <c r="F1658" s="1">
        <v>1</v>
      </c>
      <c r="G1658" s="1">
        <v>1984</v>
      </c>
      <c r="H1658" s="3">
        <v>667106994.62890625</v>
      </c>
      <c r="I1658" s="3">
        <v>371430080.01792932</v>
      </c>
      <c r="J1658" s="3">
        <v>0</v>
      </c>
      <c r="K1658" s="3">
        <v>10247060000</v>
      </c>
      <c r="L1658" s="3">
        <v>0</v>
      </c>
      <c r="M1658" s="4">
        <v>5587287773.7928677</v>
      </c>
      <c r="N1658" s="4">
        <v>1173408824.8229322</v>
      </c>
      <c r="O1658" s="4">
        <v>0</v>
      </c>
      <c r="P1658" s="4">
        <v>26236073787.421745</v>
      </c>
      <c r="Q1658" s="4">
        <v>0</v>
      </c>
      <c r="R1658" s="4">
        <v>9365043000</v>
      </c>
      <c r="S1658" s="12">
        <v>19115000000</v>
      </c>
      <c r="T1658" s="12">
        <v>-13957200000</v>
      </c>
      <c r="U1658" s="1">
        <f t="shared" si="175"/>
        <v>20650640074.646835</v>
      </c>
      <c r="V1658" s="1">
        <f t="shared" si="176"/>
        <v>32996770386.037544</v>
      </c>
      <c r="W1658" s="1">
        <f t="shared" si="177"/>
        <v>-12346130311.390709</v>
      </c>
      <c r="X1658" s="1">
        <v>24</v>
      </c>
      <c r="Y1658" s="11">
        <v>61098572566.317467</v>
      </c>
      <c r="Z1658" s="2">
        <v>24643.940427534417</v>
      </c>
      <c r="AA1658" s="2">
        <v>5.7150301496062639</v>
      </c>
      <c r="AB1658" s="2">
        <v>11495190835.018072</v>
      </c>
      <c r="AC1658" s="1">
        <v>24768626025.021725</v>
      </c>
      <c r="AD1658" s="1">
        <v>15923788519.267292</v>
      </c>
      <c r="AE1658" s="2">
        <v>28263431967.162899</v>
      </c>
      <c r="AF1658" s="2">
        <v>0.1692252307627749</v>
      </c>
      <c r="AG1658" s="2">
        <v>4140000</v>
      </c>
      <c r="AH1658" s="1"/>
      <c r="AJ1658">
        <f t="shared" si="179"/>
        <v>245780027735.02652</v>
      </c>
      <c r="AK1658" s="1">
        <f t="shared" si="174"/>
        <v>83.01930817834085</v>
      </c>
      <c r="AL1658" s="1">
        <f t="shared" si="178"/>
        <v>233433897423.6358</v>
      </c>
    </row>
    <row r="1659" spans="1:38">
      <c r="A1659" t="s">
        <v>17</v>
      </c>
      <c r="B1659" t="s">
        <v>118</v>
      </c>
      <c r="C1659">
        <v>33</v>
      </c>
      <c r="D1659">
        <v>15</v>
      </c>
      <c r="F1659" s="1">
        <v>1</v>
      </c>
      <c r="G1659" s="1">
        <v>1985</v>
      </c>
      <c r="H1659" s="3">
        <v>1092780029.296875</v>
      </c>
      <c r="I1659" s="3">
        <v>453542558.8103748</v>
      </c>
      <c r="J1659" s="3">
        <v>0</v>
      </c>
      <c r="K1659" s="3">
        <v>13372240000</v>
      </c>
      <c r="L1659" s="3">
        <v>0</v>
      </c>
      <c r="M1659" s="4">
        <v>6075972127.3247395</v>
      </c>
      <c r="N1659" s="4">
        <v>1873099090.9830198</v>
      </c>
      <c r="O1659" s="4">
        <v>0</v>
      </c>
      <c r="P1659" s="4">
        <v>30899069744.922981</v>
      </c>
      <c r="Q1659" s="4">
        <v>0</v>
      </c>
      <c r="R1659" s="4">
        <v>13916740000</v>
      </c>
      <c r="S1659" s="12">
        <v>20059400000</v>
      </c>
      <c r="T1659" s="12">
        <v>-15331100000</v>
      </c>
      <c r="U1659" s="1">
        <f t="shared" si="175"/>
        <v>28835302588.10725</v>
      </c>
      <c r="V1659" s="1">
        <f t="shared" si="176"/>
        <v>38848140963.230743</v>
      </c>
      <c r="W1659" s="1">
        <f t="shared" si="177"/>
        <v>-10012838375.123493</v>
      </c>
      <c r="X1659" s="1">
        <v>25</v>
      </c>
      <c r="Y1659" s="11">
        <v>64257200018.610703</v>
      </c>
      <c r="Z1659" s="2">
        <v>25882.103512887719</v>
      </c>
      <c r="AA1659" s="2">
        <v>5.0242090504727628</v>
      </c>
      <c r="AB1659" s="2">
        <v>11879565439.910667</v>
      </c>
      <c r="AC1659" s="1">
        <v>23786756442.839867</v>
      </c>
      <c r="AD1659" s="1">
        <v>15693714232.540825</v>
      </c>
      <c r="AE1659" s="2">
        <v>30997417763.923134</v>
      </c>
      <c r="AF1659" s="2">
        <v>0.31351768113934414</v>
      </c>
      <c r="AG1659" s="2">
        <v>4153000</v>
      </c>
      <c r="AH1659" s="1"/>
      <c r="AJ1659">
        <f t="shared" si="179"/>
        <v>254595875593.41904</v>
      </c>
      <c r="AK1659" s="1">
        <f t="shared" si="174"/>
        <v>84.058447936084903</v>
      </c>
      <c r="AL1659" s="1">
        <f t="shared" si="178"/>
        <v>244583037218.29553</v>
      </c>
    </row>
    <row r="1660" spans="1:38">
      <c r="A1660" t="s">
        <v>17</v>
      </c>
      <c r="B1660" t="s">
        <v>118</v>
      </c>
      <c r="C1660">
        <v>33</v>
      </c>
      <c r="D1660">
        <v>15</v>
      </c>
      <c r="F1660" s="1">
        <v>1</v>
      </c>
      <c r="G1660" s="1">
        <v>1986</v>
      </c>
      <c r="H1660" s="3">
        <v>1608650024.4140625</v>
      </c>
      <c r="I1660" s="3">
        <v>823296992.87394762</v>
      </c>
      <c r="J1660" s="3">
        <v>0</v>
      </c>
      <c r="K1660" s="3">
        <v>17700810000</v>
      </c>
      <c r="L1660" s="3">
        <v>0</v>
      </c>
      <c r="M1660" s="4">
        <v>8470076171.875</v>
      </c>
      <c r="N1660" s="4">
        <v>2214842793.4307098</v>
      </c>
      <c r="O1660" s="4">
        <v>0</v>
      </c>
      <c r="P1660" s="4">
        <v>38590443308.907578</v>
      </c>
      <c r="Q1660" s="4">
        <v>0</v>
      </c>
      <c r="R1660" s="4">
        <v>12524550000</v>
      </c>
      <c r="S1660" s="12">
        <v>18142600000</v>
      </c>
      <c r="T1660" s="12">
        <v>-20257500000</v>
      </c>
      <c r="U1660" s="1">
        <f t="shared" si="175"/>
        <v>32657307017.28801</v>
      </c>
      <c r="V1660" s="1">
        <f t="shared" si="176"/>
        <v>49275362274.213287</v>
      </c>
      <c r="W1660" s="1">
        <f t="shared" si="177"/>
        <v>-16618055256.925278</v>
      </c>
      <c r="X1660" s="1">
        <v>26</v>
      </c>
      <c r="Y1660" s="11">
        <v>77202861508.918549</v>
      </c>
      <c r="Z1660" s="2">
        <v>26823.77861217369</v>
      </c>
      <c r="AA1660" s="2">
        <v>3.6383252188798139</v>
      </c>
      <c r="AB1660" s="2">
        <v>15162616468.5518</v>
      </c>
      <c r="AC1660" s="1">
        <v>25605623434.564339</v>
      </c>
      <c r="AD1660" s="1">
        <v>21013563768.645111</v>
      </c>
      <c r="AE1660" s="2">
        <v>40506173340.365395</v>
      </c>
      <c r="AF1660" s="2">
        <v>0.38452342500433573</v>
      </c>
      <c r="AG1660" s="2">
        <v>4169000</v>
      </c>
      <c r="AH1660" s="1"/>
      <c r="AJ1660">
        <f t="shared" si="179"/>
        <v>271143957238.07736</v>
      </c>
      <c r="AK1660" s="1">
        <f t="shared" si="174"/>
        <v>86.025109923699844</v>
      </c>
      <c r="AL1660" s="1">
        <f t="shared" si="178"/>
        <v>254525901981.1521</v>
      </c>
    </row>
    <row r="1661" spans="1:38">
      <c r="A1661" t="s">
        <v>17</v>
      </c>
      <c r="B1661" t="s">
        <v>118</v>
      </c>
      <c r="C1661">
        <v>33</v>
      </c>
      <c r="D1661">
        <v>15</v>
      </c>
      <c r="F1661" s="1">
        <v>1</v>
      </c>
      <c r="G1661" s="1">
        <v>1987</v>
      </c>
      <c r="H1661" s="3">
        <v>2455030029.296875</v>
      </c>
      <c r="I1661" s="3">
        <v>1298648804.8325441</v>
      </c>
      <c r="J1661" s="3">
        <v>0</v>
      </c>
      <c r="K1661" s="3">
        <v>24217090000</v>
      </c>
      <c r="L1661" s="3">
        <v>0</v>
      </c>
      <c r="M1661" s="4">
        <v>8616125000</v>
      </c>
      <c r="N1661" s="4">
        <v>2596076396.4353499</v>
      </c>
      <c r="O1661" s="4">
        <v>0</v>
      </c>
      <c r="P1661" s="4">
        <v>51208936885.647842</v>
      </c>
      <c r="Q1661" s="4">
        <v>0</v>
      </c>
      <c r="R1661" s="4">
        <v>14276550000</v>
      </c>
      <c r="S1661" s="12">
        <v>21191400000</v>
      </c>
      <c r="T1661" s="12">
        <v>-21950900000</v>
      </c>
      <c r="U1661" s="1">
        <f t="shared" si="175"/>
        <v>42247318834.129417</v>
      </c>
      <c r="V1661" s="1">
        <f t="shared" si="176"/>
        <v>62421138282.083191</v>
      </c>
      <c r="W1661" s="1">
        <f t="shared" si="177"/>
        <v>-20173819447.953773</v>
      </c>
      <c r="X1661" s="1">
        <v>27</v>
      </c>
      <c r="Y1661" s="11">
        <v>92447792207.792206</v>
      </c>
      <c r="Z1661" s="2">
        <v>27183.883257307334</v>
      </c>
      <c r="AA1661" s="2">
        <v>1.3424829154018454</v>
      </c>
      <c r="AB1661" s="2">
        <v>19134248608.534325</v>
      </c>
      <c r="AC1661" s="1">
        <v>25693926473.125408</v>
      </c>
      <c r="AD1661" s="1">
        <v>25367717996.289425</v>
      </c>
      <c r="AE1661" s="2">
        <v>47813729128.014847</v>
      </c>
      <c r="AF1661" s="2">
        <v>0.43082881383464772</v>
      </c>
      <c r="AG1661" s="2">
        <v>4187000</v>
      </c>
      <c r="AH1661" s="1"/>
      <c r="AJ1661">
        <f t="shared" si="179"/>
        <v>290816695884.24817</v>
      </c>
      <c r="AK1661" s="1">
        <f t="shared" si="174"/>
        <v>87.727374196924899</v>
      </c>
      <c r="AL1661" s="1">
        <f t="shared" si="178"/>
        <v>270642876436.2944</v>
      </c>
    </row>
    <row r="1662" spans="1:38">
      <c r="A1662" t="s">
        <v>17</v>
      </c>
      <c r="B1662" t="s">
        <v>118</v>
      </c>
      <c r="C1662">
        <v>33</v>
      </c>
      <c r="D1662">
        <v>15</v>
      </c>
      <c r="F1662" s="1">
        <v>1</v>
      </c>
      <c r="G1662" s="1">
        <v>1988</v>
      </c>
      <c r="H1662" s="3">
        <v>3972602739.7260275</v>
      </c>
      <c r="I1662" s="3">
        <v>1528307368.9955308</v>
      </c>
      <c r="J1662" s="3">
        <v>0</v>
      </c>
      <c r="K1662" s="3">
        <v>22358760000</v>
      </c>
      <c r="L1662" s="3">
        <v>0</v>
      </c>
      <c r="M1662" s="4">
        <v>8660578125</v>
      </c>
      <c r="N1662" s="4">
        <v>4183747425.9368582</v>
      </c>
      <c r="O1662" s="4">
        <v>0</v>
      </c>
      <c r="P1662" s="4">
        <v>49764048988.806145</v>
      </c>
      <c r="Q1662" s="4">
        <v>0</v>
      </c>
      <c r="R1662" s="4">
        <v>13267750000</v>
      </c>
      <c r="S1662" s="12">
        <v>23074500000</v>
      </c>
      <c r="T1662" s="12">
        <v>-23283900000</v>
      </c>
      <c r="U1662" s="1">
        <f t="shared" si="175"/>
        <v>41127420108.721558</v>
      </c>
      <c r="V1662" s="1">
        <f t="shared" si="176"/>
        <v>62608374539.743004</v>
      </c>
      <c r="W1662" s="1">
        <f t="shared" si="177"/>
        <v>-21480954431.021446</v>
      </c>
      <c r="X1662" s="1">
        <v>28</v>
      </c>
      <c r="Y1662" s="11">
        <v>100057081479.20822</v>
      </c>
      <c r="Z1662" s="2">
        <v>26995.036480394214</v>
      </c>
      <c r="AA1662" s="2">
        <v>-0.69470125046376552</v>
      </c>
      <c r="AB1662" s="2">
        <v>20882307810.342182</v>
      </c>
      <c r="AC1662" s="1">
        <v>25231213533.847317</v>
      </c>
      <c r="AD1662" s="1">
        <v>27839189811.262848</v>
      </c>
      <c r="AE1662" s="2">
        <v>51226944913.303665</v>
      </c>
      <c r="AF1662" s="2">
        <v>0.52406027514272757</v>
      </c>
      <c r="AG1662" s="2">
        <v>4209000</v>
      </c>
      <c r="AH1662" s="1"/>
      <c r="AJ1662">
        <f t="shared" si="179"/>
        <v>314264776269.6449</v>
      </c>
      <c r="AK1662" s="1">
        <f t="shared" si="174"/>
        <v>90.00287293802127</v>
      </c>
      <c r="AL1662" s="1">
        <f t="shared" si="178"/>
        <v>292783821838.62347</v>
      </c>
    </row>
    <row r="1663" spans="1:38">
      <c r="A1663" t="s">
        <v>17</v>
      </c>
      <c r="B1663" t="s">
        <v>118</v>
      </c>
      <c r="C1663">
        <v>33</v>
      </c>
      <c r="D1663">
        <v>15</v>
      </c>
      <c r="F1663" s="1">
        <v>1</v>
      </c>
      <c r="G1663" s="1">
        <v>1989</v>
      </c>
      <c r="H1663" s="3">
        <v>5094482237.3393803</v>
      </c>
      <c r="I1663" s="3">
        <v>2266857868.3464394</v>
      </c>
      <c r="J1663" s="3">
        <v>0</v>
      </c>
      <c r="K1663" s="3">
        <v>23349510000</v>
      </c>
      <c r="L1663" s="3">
        <v>0</v>
      </c>
      <c r="M1663" s="4">
        <v>9690098632.8125</v>
      </c>
      <c r="N1663" s="4">
        <v>7629869155.5260572</v>
      </c>
      <c r="O1663" s="4">
        <v>0</v>
      </c>
      <c r="P1663" s="4">
        <v>49685861482.088478</v>
      </c>
      <c r="Q1663" s="4">
        <v>0</v>
      </c>
      <c r="R1663" s="4">
        <v>13784840000</v>
      </c>
      <c r="S1663" s="12">
        <v>27171000000</v>
      </c>
      <c r="T1663" s="12">
        <v>-23401200000</v>
      </c>
      <c r="U1663" s="1">
        <f t="shared" si="175"/>
        <v>44495690105.685822</v>
      </c>
      <c r="V1663" s="1">
        <f t="shared" si="176"/>
        <v>67005829270.427032</v>
      </c>
      <c r="W1663" s="1">
        <f t="shared" si="177"/>
        <v>-22510139164.741211</v>
      </c>
      <c r="X1663" s="1">
        <v>29</v>
      </c>
      <c r="Y1663" s="11">
        <v>100770511984.93736</v>
      </c>
      <c r="Z1663" s="2">
        <v>27148.2095385967</v>
      </c>
      <c r="AA1663" s="2">
        <v>0.56741193261116507</v>
      </c>
      <c r="AB1663" s="2">
        <v>20901441089.14476</v>
      </c>
      <c r="AC1663" s="1">
        <v>23497137528.013863</v>
      </c>
      <c r="AD1663" s="1">
        <v>25354044463.755524</v>
      </c>
      <c r="AE1663" s="2">
        <v>50403070461.293365</v>
      </c>
      <c r="AF1663" s="2">
        <v>0.42674317962193398</v>
      </c>
      <c r="AG1663" s="2">
        <v>4227000</v>
      </c>
      <c r="AH1663" s="1"/>
      <c r="AJ1663">
        <f t="shared" si="179"/>
        <v>334312367325.19434</v>
      </c>
      <c r="AK1663" s="1">
        <f t="shared" si="174"/>
        <v>92.169945719934901</v>
      </c>
      <c r="AL1663" s="1">
        <f t="shared" si="178"/>
        <v>311802228160.45312</v>
      </c>
    </row>
    <row r="1664" spans="1:38">
      <c r="A1664" t="s">
        <v>17</v>
      </c>
      <c r="B1664" t="s">
        <v>118</v>
      </c>
      <c r="C1664">
        <v>33</v>
      </c>
      <c r="D1664">
        <v>15</v>
      </c>
      <c r="F1664" s="1">
        <v>1</v>
      </c>
      <c r="G1664" s="1">
        <v>1990</v>
      </c>
      <c r="H1664" s="3">
        <v>10884468895.471859</v>
      </c>
      <c r="I1664" s="3">
        <v>2657401046.6451402</v>
      </c>
      <c r="J1664" s="3">
        <v>0</v>
      </c>
      <c r="K1664" s="3">
        <v>29746250000</v>
      </c>
      <c r="L1664" s="3">
        <v>0</v>
      </c>
      <c r="M1664" s="4">
        <v>12391028320.3125</v>
      </c>
      <c r="N1664" s="4">
        <v>8339701425.2992907</v>
      </c>
      <c r="O1664" s="4">
        <v>0</v>
      </c>
      <c r="P1664" s="4">
        <v>54203902212.210381</v>
      </c>
      <c r="Q1664" s="4">
        <v>0</v>
      </c>
      <c r="R1664" s="4">
        <v>15332280000</v>
      </c>
      <c r="S1664" s="12">
        <v>34313200000</v>
      </c>
      <c r="T1664" s="12">
        <v>-26552200000</v>
      </c>
      <c r="U1664" s="1">
        <f t="shared" si="175"/>
        <v>58620399942.116997</v>
      </c>
      <c r="V1664" s="1">
        <f t="shared" si="176"/>
        <v>74934631957.822174</v>
      </c>
      <c r="W1664" s="1">
        <f t="shared" si="177"/>
        <v>-16314232015.705177</v>
      </c>
      <c r="X1664" s="1">
        <v>30</v>
      </c>
      <c r="Y1664" s="11">
        <v>117624486796.49185</v>
      </c>
      <c r="Z1664" s="2">
        <v>27576.90500260887</v>
      </c>
      <c r="AA1664" s="2">
        <v>1.5790929541879848</v>
      </c>
      <c r="AB1664" s="2">
        <v>24898317810.757706</v>
      </c>
      <c r="AC1664" s="1">
        <v>20657517513.832058</v>
      </c>
      <c r="AD1664" s="1">
        <v>24603255747.080532</v>
      </c>
      <c r="AE1664" s="2">
        <v>58555362078.054863</v>
      </c>
      <c r="AF1664" s="2">
        <v>0.34244586809994942</v>
      </c>
      <c r="AG1664" s="2">
        <v>4241500</v>
      </c>
      <c r="AH1664" s="1"/>
      <c r="AJ1664">
        <f t="shared" si="179"/>
        <v>352336595107.1073</v>
      </c>
      <c r="AK1664" s="1">
        <f t="shared" si="174"/>
        <v>94.120944997213314</v>
      </c>
      <c r="AL1664" s="1">
        <f t="shared" si="178"/>
        <v>336022363091.4021</v>
      </c>
    </row>
    <row r="1665" spans="1:38">
      <c r="A1665" t="s">
        <v>17</v>
      </c>
      <c r="B1665" t="s">
        <v>118</v>
      </c>
      <c r="C1665">
        <v>33</v>
      </c>
      <c r="D1665">
        <v>15</v>
      </c>
      <c r="F1665" s="1">
        <v>1</v>
      </c>
      <c r="G1665" s="1">
        <v>1991</v>
      </c>
      <c r="H1665" s="3">
        <v>12154696132.596685</v>
      </c>
      <c r="I1665" s="3">
        <v>3584049045.0267887</v>
      </c>
      <c r="J1665" s="3">
        <v>0</v>
      </c>
      <c r="K1665" s="3">
        <v>31823030000</v>
      </c>
      <c r="L1665" s="3">
        <v>0</v>
      </c>
      <c r="M1665" s="4">
        <v>15871421875</v>
      </c>
      <c r="N1665" s="4">
        <v>7144178179.4954062</v>
      </c>
      <c r="O1665" s="4">
        <v>0</v>
      </c>
      <c r="P1665" s="4">
        <v>51381515882.463341</v>
      </c>
      <c r="Q1665" s="4">
        <v>0</v>
      </c>
      <c r="R1665" s="4">
        <v>13232030000</v>
      </c>
      <c r="S1665" s="12">
        <v>34212200000</v>
      </c>
      <c r="T1665" s="12">
        <v>-25516500000</v>
      </c>
      <c r="U1665" s="1">
        <f t="shared" si="175"/>
        <v>60793805177.623474</v>
      </c>
      <c r="V1665" s="1">
        <f t="shared" si="176"/>
        <v>74397115936.95874</v>
      </c>
      <c r="W1665" s="1">
        <f t="shared" si="177"/>
        <v>-13603310759.335266</v>
      </c>
      <c r="X1665" s="1">
        <v>31</v>
      </c>
      <c r="Y1665" s="11">
        <v>119657406407.62622</v>
      </c>
      <c r="Z1665" s="2">
        <v>28298.310825592383</v>
      </c>
      <c r="AA1665" s="2">
        <v>2.6159781995668965</v>
      </c>
      <c r="AB1665" s="2">
        <v>26108531675.638988</v>
      </c>
      <c r="AC1665" s="1">
        <v>20593046261.246281</v>
      </c>
      <c r="AD1665" s="1">
        <v>23782103688.164249</v>
      </c>
      <c r="AE1665" s="2">
        <v>59829088833.700966</v>
      </c>
      <c r="AF1665" s="2">
        <v>0.47511614448137163</v>
      </c>
      <c r="AG1665" s="2">
        <v>4261700</v>
      </c>
      <c r="AH1665" s="1"/>
      <c r="AJ1665">
        <f t="shared" si="179"/>
        <v>366975103152.02716</v>
      </c>
      <c r="AK1665" s="1">
        <f t="shared" si="174"/>
        <v>95.498315964464666</v>
      </c>
      <c r="AL1665" s="1">
        <f t="shared" si="178"/>
        <v>353371792392.69189</v>
      </c>
    </row>
    <row r="1666" spans="1:38">
      <c r="A1666" t="s">
        <v>17</v>
      </c>
      <c r="B1666" t="s">
        <v>118</v>
      </c>
      <c r="C1666">
        <v>33</v>
      </c>
      <c r="D1666">
        <v>15</v>
      </c>
      <c r="F1666" s="1">
        <v>1</v>
      </c>
      <c r="G1666" s="1">
        <v>1992</v>
      </c>
      <c r="H1666" s="3">
        <v>11798685825.691385</v>
      </c>
      <c r="I1666" s="3">
        <v>4013612936.9634933</v>
      </c>
      <c r="J1666" s="3">
        <v>0</v>
      </c>
      <c r="K1666" s="3">
        <v>32279440000</v>
      </c>
      <c r="L1666" s="3">
        <v>0</v>
      </c>
      <c r="M1666" s="4">
        <v>13647194335.9375</v>
      </c>
      <c r="N1666" s="4">
        <v>6372945892.5760651</v>
      </c>
      <c r="O1666" s="4">
        <v>0</v>
      </c>
      <c r="P1666" s="4">
        <v>47894034693.763954</v>
      </c>
      <c r="Q1666" s="4">
        <v>0</v>
      </c>
      <c r="R1666" s="4">
        <v>11940370000</v>
      </c>
      <c r="S1666" s="12">
        <v>35458800000</v>
      </c>
      <c r="T1666" s="12">
        <v>-27205200000</v>
      </c>
      <c r="U1666" s="1">
        <f t="shared" si="175"/>
        <v>60032108762.654877</v>
      </c>
      <c r="V1666" s="1">
        <f t="shared" si="176"/>
        <v>67914174922.277519</v>
      </c>
      <c r="W1666" s="1">
        <f t="shared" si="177"/>
        <v>-7882066159.6226425</v>
      </c>
      <c r="X1666" s="1">
        <v>32</v>
      </c>
      <c r="Y1666" s="11">
        <v>128298978196.15416</v>
      </c>
      <c r="Z1666" s="2">
        <v>29126.483259841883</v>
      </c>
      <c r="AA1666" s="2">
        <v>2.9265790433700118</v>
      </c>
      <c r="AB1666" s="2">
        <v>29180947783.409767</v>
      </c>
      <c r="AC1666" s="1">
        <v>20127699282.465668</v>
      </c>
      <c r="AD1666" s="1">
        <v>24334379274.277897</v>
      </c>
      <c r="AE1666" s="2">
        <v>65329310483.546539</v>
      </c>
      <c r="AF1666" s="2">
        <v>0.57790780977411638</v>
      </c>
      <c r="AG1666" s="2">
        <v>4286400</v>
      </c>
      <c r="AH1666" s="1"/>
      <c r="AJ1666">
        <f t="shared" si="179"/>
        <v>375788168046.38483</v>
      </c>
      <c r="AK1666" s="1">
        <f t="shared" ref="AK1666:AK1729" si="180">IF(ISNUMBER(AK1717),AK1717,"")</f>
        <v>95.269987547023646</v>
      </c>
      <c r="AL1666" s="1">
        <f t="shared" si="178"/>
        <v>367906101886.76221</v>
      </c>
    </row>
    <row r="1667" spans="1:38">
      <c r="A1667" t="s">
        <v>17</v>
      </c>
      <c r="B1667" t="s">
        <v>118</v>
      </c>
      <c r="C1667">
        <v>33</v>
      </c>
      <c r="D1667">
        <v>15</v>
      </c>
      <c r="F1667" s="1">
        <v>1</v>
      </c>
      <c r="G1667" s="1">
        <v>1993</v>
      </c>
      <c r="H1667" s="3">
        <v>12609736632.083</v>
      </c>
      <c r="I1667" s="3">
        <v>5101155837.3844824</v>
      </c>
      <c r="J1667" s="3">
        <v>0</v>
      </c>
      <c r="K1667" s="3">
        <v>25671850000</v>
      </c>
      <c r="L1667" s="3">
        <v>0</v>
      </c>
      <c r="M1667" s="4">
        <v>13620643554.6875</v>
      </c>
      <c r="N1667" s="4">
        <v>9555399943.8183174</v>
      </c>
      <c r="O1667" s="4">
        <v>0</v>
      </c>
      <c r="P1667" s="4">
        <v>44042883347.639404</v>
      </c>
      <c r="Q1667" s="4">
        <v>0</v>
      </c>
      <c r="R1667" s="4">
        <v>19622430000</v>
      </c>
      <c r="S1667" s="12">
        <v>32278000000</v>
      </c>
      <c r="T1667" s="12">
        <v>-25311900000</v>
      </c>
      <c r="U1667" s="1">
        <f t="shared" ref="U1667:U1730" si="181">IF(ISNUMBER(+H1667+I1667+J1667+K1667+L1667+R1667),(H1667+I1667+J1667+K1667+L1667+R1667),"")</f>
        <v>63005172469.467484</v>
      </c>
      <c r="V1667" s="1">
        <f t="shared" ref="V1667:V1730" si="182">IF(ISNUMBER(+M1667+N1667+O1667+P1667+Q1667),(+M1667+N1667+O1667+P1667+Q1667),"")</f>
        <v>67218926846.145218</v>
      </c>
      <c r="W1667" s="1">
        <f t="shared" ref="W1667:W1730" si="183">IF(ISNUMBER(+U1667-V1667),(U1667-V1667),"")</f>
        <v>-4213754376.6777344</v>
      </c>
      <c r="X1667" s="1">
        <v>33</v>
      </c>
      <c r="Y1667" s="11">
        <v>118168337068.83185</v>
      </c>
      <c r="Z1667" s="2">
        <v>29760.384993143798</v>
      </c>
      <c r="AA1667" s="2">
        <v>2.176375800836567</v>
      </c>
      <c r="AB1667" s="2">
        <v>26645381373.25383</v>
      </c>
      <c r="AC1667" s="1">
        <v>21402699832.143566</v>
      </c>
      <c r="AD1667" s="1">
        <v>23131757375.847534</v>
      </c>
      <c r="AE1667" s="2">
        <v>59969129276.440987</v>
      </c>
      <c r="AF1667" s="2">
        <v>0.59546137984887526</v>
      </c>
      <c r="AG1667" s="2">
        <v>4312000</v>
      </c>
      <c r="AH1667" s="1"/>
      <c r="AJ1667">
        <f t="shared" ref="AJ1667:AJ1684" si="184">+IF(ISNUMBER((AJ1666*0.96*AK1667/AK1666)+AD1667),(AJ1666*0.96*AK1667/AK1666)+AD1667,"")</f>
        <v>388653877863.85223</v>
      </c>
      <c r="AK1667" s="1">
        <f t="shared" si="180"/>
        <v>96.528473430729051</v>
      </c>
      <c r="AL1667" s="1">
        <f t="shared" ref="AL1667:AL1730" si="185">IF(ISNUMBER(+AJ1667+W1667),(+AJ1667+W1667),"")</f>
        <v>384440123487.1745</v>
      </c>
    </row>
    <row r="1668" spans="1:38">
      <c r="A1668" t="s">
        <v>17</v>
      </c>
      <c r="B1668" t="s">
        <v>118</v>
      </c>
      <c r="C1668">
        <v>33</v>
      </c>
      <c r="D1668">
        <v>15</v>
      </c>
      <c r="F1668" s="1">
        <v>1</v>
      </c>
      <c r="G1668" s="1">
        <v>1994</v>
      </c>
      <c r="H1668" s="3">
        <v>17731440402.247856</v>
      </c>
      <c r="I1668" s="3">
        <v>4929042471.0384836</v>
      </c>
      <c r="J1668" s="3">
        <v>0</v>
      </c>
      <c r="K1668" s="3">
        <v>33869582144.307484</v>
      </c>
      <c r="L1668" s="3">
        <v>0</v>
      </c>
      <c r="M1668" s="4">
        <v>16282165039.0625</v>
      </c>
      <c r="N1668" s="4">
        <v>12647526946.093637</v>
      </c>
      <c r="O1668" s="4">
        <v>0</v>
      </c>
      <c r="P1668" s="4">
        <v>45148965356.884712</v>
      </c>
      <c r="Q1668" s="4">
        <v>0</v>
      </c>
      <c r="R1668" s="4">
        <v>19025520000</v>
      </c>
      <c r="S1668" s="12">
        <v>35016400000</v>
      </c>
      <c r="T1668" s="12">
        <v>-27520400000</v>
      </c>
      <c r="U1668" s="1">
        <f t="shared" si="181"/>
        <v>75555585017.593826</v>
      </c>
      <c r="V1668" s="1">
        <f t="shared" si="182"/>
        <v>74078657342.040848</v>
      </c>
      <c r="W1668" s="1">
        <f t="shared" si="183"/>
        <v>1476927675.5529785</v>
      </c>
      <c r="X1668" s="1">
        <v>34</v>
      </c>
      <c r="Y1668" s="11">
        <v>124519241668.55588</v>
      </c>
      <c r="Z1668" s="2">
        <v>31086.34078001598</v>
      </c>
      <c r="AA1668" s="2">
        <v>4.4554389574518467</v>
      </c>
      <c r="AB1668" s="2">
        <v>27672154840.172298</v>
      </c>
      <c r="AC1668" s="1">
        <v>22537719996.829777</v>
      </c>
      <c r="AD1668" s="1">
        <v>24707832690.999775</v>
      </c>
      <c r="AE1668" s="2">
        <v>62933291770.57357</v>
      </c>
      <c r="AF1668" s="2">
        <v>0.5688797341284284</v>
      </c>
      <c r="AG1668" s="2">
        <v>4336600</v>
      </c>
      <c r="AH1668" s="1"/>
      <c r="AJ1668">
        <f t="shared" si="184"/>
        <v>403256781911.07312</v>
      </c>
      <c r="AK1668" s="1">
        <f t="shared" si="180"/>
        <v>97.936199009134512</v>
      </c>
      <c r="AL1668" s="1">
        <f t="shared" si="185"/>
        <v>404733709586.6261</v>
      </c>
    </row>
    <row r="1669" spans="1:38">
      <c r="A1669" t="s">
        <v>17</v>
      </c>
      <c r="B1669" t="s">
        <v>118</v>
      </c>
      <c r="C1669">
        <v>33</v>
      </c>
      <c r="D1669">
        <v>15</v>
      </c>
      <c r="F1669" s="1">
        <v>1</v>
      </c>
      <c r="G1669" s="1">
        <v>1995</v>
      </c>
      <c r="H1669" s="3">
        <v>22519385978.794113</v>
      </c>
      <c r="I1669" s="3">
        <v>6383100227.2328482</v>
      </c>
      <c r="J1669" s="3">
        <v>0</v>
      </c>
      <c r="K1669" s="3">
        <v>37047097075.071434</v>
      </c>
      <c r="L1669" s="3">
        <v>0</v>
      </c>
      <c r="M1669" s="4">
        <v>18800443359.375</v>
      </c>
      <c r="N1669" s="4">
        <v>14119060825.96175</v>
      </c>
      <c r="O1669" s="4">
        <v>0</v>
      </c>
      <c r="P1669" s="4">
        <v>49924765918.329529</v>
      </c>
      <c r="Q1669" s="4">
        <v>0</v>
      </c>
      <c r="R1669" s="4">
        <v>22517830000</v>
      </c>
      <c r="S1669" s="12">
        <v>42385400000</v>
      </c>
      <c r="T1669" s="12">
        <v>-33700600000</v>
      </c>
      <c r="U1669" s="1">
        <f t="shared" si="181"/>
        <v>88467413281.098389</v>
      </c>
      <c r="V1669" s="1">
        <f t="shared" si="182"/>
        <v>82844270103.666275</v>
      </c>
      <c r="W1669" s="1">
        <f t="shared" si="183"/>
        <v>5623143177.4321136</v>
      </c>
      <c r="X1669" s="1">
        <v>35</v>
      </c>
      <c r="Y1669" s="11">
        <v>148919844677.35825</v>
      </c>
      <c r="Z1669" s="2">
        <v>32213.914413044375</v>
      </c>
      <c r="AA1669" s="2">
        <v>3.6272317832700907</v>
      </c>
      <c r="AB1669" s="2">
        <v>32156837984.594013</v>
      </c>
      <c r="AC1669" s="1">
        <v>23423258991.490479</v>
      </c>
      <c r="AD1669" s="1">
        <v>29477048869.806793</v>
      </c>
      <c r="AE1669" s="2">
        <v>74331986361.914383</v>
      </c>
      <c r="AF1669" s="2">
        <v>0.53814264129626166</v>
      </c>
      <c r="AG1669" s="2">
        <v>4360000</v>
      </c>
      <c r="AH1669" s="1"/>
      <c r="AJ1669">
        <f t="shared" si="184"/>
        <v>421998915475.85437</v>
      </c>
      <c r="AK1669" s="1">
        <f t="shared" si="180"/>
        <v>99.301129184739438</v>
      </c>
      <c r="AL1669" s="1">
        <f t="shared" si="185"/>
        <v>427622058653.2865</v>
      </c>
    </row>
    <row r="1670" spans="1:38">
      <c r="A1670" t="s">
        <v>17</v>
      </c>
      <c r="B1670" t="s">
        <v>118</v>
      </c>
      <c r="C1670">
        <v>33</v>
      </c>
      <c r="D1670">
        <v>15</v>
      </c>
      <c r="F1670" s="1">
        <v>1</v>
      </c>
      <c r="G1670" s="1">
        <v>1996</v>
      </c>
      <c r="H1670" s="3">
        <v>25440434613.892124</v>
      </c>
      <c r="I1670" s="3">
        <v>8946298862.2965412</v>
      </c>
      <c r="J1670" s="3">
        <v>0</v>
      </c>
      <c r="K1670" s="3">
        <v>45771260589.185844</v>
      </c>
      <c r="L1670" s="3">
        <v>0</v>
      </c>
      <c r="M1670" s="4">
        <v>21001164062.5</v>
      </c>
      <c r="N1670" s="4">
        <v>17623604661.147388</v>
      </c>
      <c r="O1670" s="4">
        <v>0</v>
      </c>
      <c r="P1670" s="4">
        <v>61248783502.150391</v>
      </c>
      <c r="Q1670" s="4">
        <v>0</v>
      </c>
      <c r="R1670" s="4">
        <v>26516710000</v>
      </c>
      <c r="S1670" s="12">
        <v>50080600000</v>
      </c>
      <c r="T1670" s="12">
        <v>-37108800000</v>
      </c>
      <c r="U1670" s="1">
        <f t="shared" si="181"/>
        <v>106674704065.37451</v>
      </c>
      <c r="V1670" s="1">
        <f t="shared" si="182"/>
        <v>99873552225.797775</v>
      </c>
      <c r="W1670" s="1">
        <f t="shared" si="183"/>
        <v>6801151839.5767365</v>
      </c>
      <c r="X1670" s="1">
        <v>36</v>
      </c>
      <c r="Y1670" s="11">
        <v>160158299482.15448</v>
      </c>
      <c r="Z1670" s="2">
        <v>33694.456155134052</v>
      </c>
      <c r="AA1670" s="2">
        <v>4.5959696890799648</v>
      </c>
      <c r="AB1670" s="2">
        <v>33532822723.185215</v>
      </c>
      <c r="AC1670" s="1">
        <v>25804806993.136738</v>
      </c>
      <c r="AD1670" s="1">
        <v>32358522744.891315</v>
      </c>
      <c r="AE1670" s="2">
        <v>78606158330.490875</v>
      </c>
      <c r="AF1670" s="2">
        <v>0.48049514708185337</v>
      </c>
      <c r="AG1670" s="2">
        <v>4381000</v>
      </c>
      <c r="AH1670" s="1"/>
      <c r="AJ1670">
        <f t="shared" si="184"/>
        <v>437195793355.51923</v>
      </c>
      <c r="AK1670" s="1">
        <f t="shared" si="180"/>
        <v>99.232082895215257</v>
      </c>
      <c r="AL1670" s="1">
        <f t="shared" si="185"/>
        <v>443996945195.09595</v>
      </c>
    </row>
    <row r="1671" spans="1:38">
      <c r="A1671" t="s">
        <v>17</v>
      </c>
      <c r="B1671" t="s">
        <v>118</v>
      </c>
      <c r="C1671">
        <v>33</v>
      </c>
      <c r="D1671">
        <v>15</v>
      </c>
      <c r="F1671" s="1">
        <v>1</v>
      </c>
      <c r="G1671" s="1">
        <v>1997</v>
      </c>
      <c r="H1671" s="3">
        <v>27967248520.305645</v>
      </c>
      <c r="I1671" s="3">
        <v>12825293096.489727</v>
      </c>
      <c r="J1671" s="3">
        <v>0</v>
      </c>
      <c r="K1671" s="3">
        <v>57147917502.257057</v>
      </c>
      <c r="L1671" s="3">
        <v>0</v>
      </c>
      <c r="M1671" s="4">
        <v>22485886718.75</v>
      </c>
      <c r="N1671" s="4">
        <v>17285885380.925709</v>
      </c>
      <c r="O1671" s="4">
        <v>0</v>
      </c>
      <c r="P1671" s="4">
        <v>70827834471.296143</v>
      </c>
      <c r="Q1671" s="4">
        <v>0</v>
      </c>
      <c r="R1671" s="4">
        <v>23400340000</v>
      </c>
      <c r="S1671" s="12">
        <v>49375400000</v>
      </c>
      <c r="T1671" s="12">
        <v>-37727000000</v>
      </c>
      <c r="U1671" s="1">
        <f t="shared" si="181"/>
        <v>121340799119.05243</v>
      </c>
      <c r="V1671" s="1">
        <f t="shared" si="182"/>
        <v>110599606570.97185</v>
      </c>
      <c r="W1671" s="1">
        <f t="shared" si="183"/>
        <v>10741192548.080582</v>
      </c>
      <c r="X1671" s="1">
        <v>37</v>
      </c>
      <c r="Y1671" s="11">
        <v>158223061045.60748</v>
      </c>
      <c r="Z1671" s="2">
        <v>35325.190777527918</v>
      </c>
      <c r="AA1671" s="2">
        <v>4.8397713110006464</v>
      </c>
      <c r="AB1671" s="2">
        <v>32586450646.082504</v>
      </c>
      <c r="AC1671" s="1">
        <v>29878411799.028454</v>
      </c>
      <c r="AD1671" s="1">
        <v>34747646110.781235</v>
      </c>
      <c r="AE1671" s="2">
        <v>75685243305.906631</v>
      </c>
      <c r="AF1671" s="2">
        <v>0.52589164012165202</v>
      </c>
      <c r="AG1671" s="2">
        <v>4404100</v>
      </c>
      <c r="AH1671" s="1"/>
      <c r="AJ1671">
        <f t="shared" si="184"/>
        <v>454085527675.08759</v>
      </c>
      <c r="AK1671" s="1">
        <f t="shared" si="180"/>
        <v>99.144584400425103</v>
      </c>
      <c r="AL1671" s="1">
        <f t="shared" si="185"/>
        <v>464826720223.16815</v>
      </c>
    </row>
    <row r="1672" spans="1:38">
      <c r="A1672" t="s">
        <v>17</v>
      </c>
      <c r="B1672" t="s">
        <v>118</v>
      </c>
      <c r="C1672">
        <v>33</v>
      </c>
      <c r="D1672">
        <v>15</v>
      </c>
      <c r="F1672" s="1">
        <v>1</v>
      </c>
      <c r="G1672" s="1">
        <v>1998</v>
      </c>
      <c r="H1672" s="3">
        <v>31604736842.105263</v>
      </c>
      <c r="I1672" s="3">
        <v>25280131578.947365</v>
      </c>
      <c r="J1672" s="3">
        <v>0</v>
      </c>
      <c r="K1672" s="3">
        <v>62136315789.473686</v>
      </c>
      <c r="L1672" s="3">
        <v>0</v>
      </c>
      <c r="M1672" s="4">
        <v>25618421052.63158</v>
      </c>
      <c r="N1672" s="4">
        <v>11890635313.532949</v>
      </c>
      <c r="O1672" s="4">
        <v>0</v>
      </c>
      <c r="P1672" s="4">
        <v>83564342105.263153</v>
      </c>
      <c r="Q1672" s="4">
        <v>0</v>
      </c>
      <c r="R1672" s="4">
        <v>18606730000</v>
      </c>
      <c r="S1672" s="12">
        <v>40887800000</v>
      </c>
      <c r="T1672" s="12">
        <v>-38826600000</v>
      </c>
      <c r="U1672" s="1">
        <f t="shared" si="181"/>
        <v>137627914210.52631</v>
      </c>
      <c r="V1672" s="1">
        <f t="shared" si="182"/>
        <v>121073398471.42767</v>
      </c>
      <c r="W1672" s="1">
        <f t="shared" si="183"/>
        <v>16554515739.098633</v>
      </c>
      <c r="X1672" s="1">
        <v>38</v>
      </c>
      <c r="Y1672" s="11">
        <v>151139149911.86334</v>
      </c>
      <c r="Z1672" s="2">
        <v>36044.559375080236</v>
      </c>
      <c r="AA1672" s="2">
        <v>2.0364181529344876</v>
      </c>
      <c r="AB1672" s="2">
        <v>33265032935.282501</v>
      </c>
      <c r="AC1672" s="1">
        <v>33955403227.137695</v>
      </c>
      <c r="AD1672" s="1">
        <v>37762786444.18232</v>
      </c>
      <c r="AE1672" s="2">
        <v>74809213926.919464</v>
      </c>
      <c r="AF1672" s="2">
        <v>0.63150242120046518</v>
      </c>
      <c r="AG1672" s="2">
        <v>4432000</v>
      </c>
      <c r="AH1672" s="1"/>
      <c r="AJ1672">
        <f t="shared" si="184"/>
        <v>470609396060.82703</v>
      </c>
      <c r="AK1672" s="1">
        <f t="shared" si="180"/>
        <v>98.44510423531996</v>
      </c>
      <c r="AL1672" s="1">
        <f t="shared" si="185"/>
        <v>487163911799.92566</v>
      </c>
    </row>
    <row r="1673" spans="1:38">
      <c r="A1673" t="s">
        <v>17</v>
      </c>
      <c r="B1673" t="s">
        <v>118</v>
      </c>
      <c r="C1673">
        <v>33</v>
      </c>
      <c r="D1673">
        <v>15</v>
      </c>
      <c r="F1673" s="1">
        <v>1</v>
      </c>
      <c r="G1673" s="1">
        <v>1999</v>
      </c>
      <c r="H1673" s="3">
        <v>42448286584.986626</v>
      </c>
      <c r="I1673" s="3">
        <v>35166490453.386406</v>
      </c>
      <c r="J1673" s="3">
        <v>0</v>
      </c>
      <c r="K1673" s="3">
        <v>74462964114.683731</v>
      </c>
      <c r="L1673" s="3">
        <v>0</v>
      </c>
      <c r="M1673" s="4">
        <v>29429690901.175442</v>
      </c>
      <c r="N1673" s="4">
        <v>14231599863.728813</v>
      </c>
      <c r="O1673" s="4">
        <v>0</v>
      </c>
      <c r="P1673" s="4">
        <v>95418123017.600586</v>
      </c>
      <c r="Q1673" s="4">
        <v>0</v>
      </c>
      <c r="R1673" s="4">
        <v>20400350000</v>
      </c>
      <c r="S1673" s="12">
        <v>46136400000</v>
      </c>
      <c r="T1673" s="12">
        <v>-35495900000</v>
      </c>
      <c r="U1673" s="1">
        <f t="shared" si="181"/>
        <v>172478091153.05676</v>
      </c>
      <c r="V1673" s="1">
        <f t="shared" si="182"/>
        <v>139079413782.50482</v>
      </c>
      <c r="W1673" s="1">
        <f t="shared" si="183"/>
        <v>33398677370.551941</v>
      </c>
      <c r="X1673" s="1">
        <v>39</v>
      </c>
      <c r="Y1673" s="11">
        <v>159045286696.07138</v>
      </c>
      <c r="Z1673" s="2">
        <v>36543.878229351169</v>
      </c>
      <c r="AA1673" s="2">
        <v>1.3852821699802575</v>
      </c>
      <c r="AB1673" s="2">
        <v>34333777823.366501</v>
      </c>
      <c r="AC1673" s="1">
        <v>32126627229.6656</v>
      </c>
      <c r="AD1673" s="1">
        <v>34889988716.791466</v>
      </c>
      <c r="AE1673" s="2">
        <v>76551056518.617294</v>
      </c>
      <c r="AF1673" s="2">
        <v>0.62978165869901037</v>
      </c>
      <c r="AG1673" s="2">
        <v>4460000</v>
      </c>
      <c r="AH1673" s="1"/>
      <c r="AJ1673">
        <f t="shared" si="184"/>
        <v>487397763843.59253</v>
      </c>
      <c r="AK1673" s="1">
        <f t="shared" si="180"/>
        <v>98.602594366932408</v>
      </c>
      <c r="AL1673" s="1">
        <f t="shared" si="185"/>
        <v>520796441214.14447</v>
      </c>
    </row>
    <row r="1674" spans="1:38">
      <c r="A1674" t="s">
        <v>17</v>
      </c>
      <c r="B1674" t="s">
        <v>118</v>
      </c>
      <c r="C1674">
        <v>33</v>
      </c>
      <c r="D1674">
        <v>15</v>
      </c>
      <c r="F1674" s="1">
        <v>1</v>
      </c>
      <c r="G1674" s="1">
        <v>2000</v>
      </c>
      <c r="H1674" s="3">
        <v>46308074814.94043</v>
      </c>
      <c r="I1674" s="3">
        <v>43899191953.438438</v>
      </c>
      <c r="J1674" s="3">
        <v>0</v>
      </c>
      <c r="K1674" s="3">
        <v>98899248460.190979</v>
      </c>
      <c r="L1674" s="3">
        <v>0</v>
      </c>
      <c r="M1674" s="4">
        <v>30265016669.492039</v>
      </c>
      <c r="N1674" s="4">
        <v>15566677989.516541</v>
      </c>
      <c r="O1674" s="4">
        <v>0</v>
      </c>
      <c r="P1674" s="4">
        <v>123916256992.71063</v>
      </c>
      <c r="Q1674" s="4">
        <v>0</v>
      </c>
      <c r="R1674" s="4">
        <v>20164120000</v>
      </c>
      <c r="S1674" s="12">
        <v>60392900000</v>
      </c>
      <c r="T1674" s="12">
        <v>-34484500000</v>
      </c>
      <c r="U1674" s="1">
        <f t="shared" si="181"/>
        <v>209270635228.56985</v>
      </c>
      <c r="V1674" s="1">
        <f t="shared" si="182"/>
        <v>169747951651.71921</v>
      </c>
      <c r="W1674" s="1">
        <f t="shared" si="183"/>
        <v>39522683576.850647</v>
      </c>
      <c r="X1674" s="1">
        <v>40</v>
      </c>
      <c r="Y1674" s="11">
        <v>168288418278.07947</v>
      </c>
      <c r="Z1674" s="2">
        <v>37472.371026069799</v>
      </c>
      <c r="AA1674" s="2">
        <v>2.540761522056755</v>
      </c>
      <c r="AB1674" s="2">
        <v>32505169397.168762</v>
      </c>
      <c r="AC1674" s="1">
        <v>31000136335.749504</v>
      </c>
      <c r="AD1674" s="1">
        <v>31000136335.749504</v>
      </c>
      <c r="AE1674" s="2">
        <v>72712967802.040497</v>
      </c>
      <c r="AF1674" s="2">
        <v>0.69266280736283936</v>
      </c>
      <c r="AG1674" s="2">
        <v>4491000</v>
      </c>
      <c r="AH1674" s="1"/>
      <c r="AJ1674">
        <f t="shared" si="184"/>
        <v>505533140557.35596</v>
      </c>
      <c r="AK1674" s="1">
        <f t="shared" si="180"/>
        <v>100</v>
      </c>
      <c r="AL1674" s="1">
        <f t="shared" si="185"/>
        <v>545055824134.2066</v>
      </c>
    </row>
    <row r="1675" spans="1:38">
      <c r="A1675" t="s">
        <v>17</v>
      </c>
      <c r="B1675" t="s">
        <v>118</v>
      </c>
      <c r="C1675">
        <v>33</v>
      </c>
      <c r="D1675">
        <v>15</v>
      </c>
      <c r="F1675" s="1">
        <v>1</v>
      </c>
      <c r="G1675" s="1">
        <v>2001</v>
      </c>
      <c r="H1675" s="3">
        <v>55387278618.669273</v>
      </c>
      <c r="I1675" s="3">
        <v>41570753251.364906</v>
      </c>
      <c r="J1675" s="3">
        <v>0</v>
      </c>
      <c r="K1675" s="3">
        <v>115648386524.03568</v>
      </c>
      <c r="L1675" s="3">
        <v>0</v>
      </c>
      <c r="M1675" s="4">
        <v>32669004394.336189</v>
      </c>
      <c r="N1675" s="4">
        <v>15979990000</v>
      </c>
      <c r="O1675" s="4">
        <v>0</v>
      </c>
      <c r="P1675" s="4">
        <v>126329397665.23149</v>
      </c>
      <c r="Q1675" s="4">
        <v>0</v>
      </c>
      <c r="R1675" s="4">
        <v>15488040000</v>
      </c>
      <c r="S1675" s="12">
        <v>59447800000</v>
      </c>
      <c r="T1675" s="12">
        <v>-33045500000</v>
      </c>
      <c r="U1675" s="1">
        <f t="shared" si="181"/>
        <v>228094458394.06985</v>
      </c>
      <c r="V1675" s="1">
        <f t="shared" si="182"/>
        <v>174978392059.56769</v>
      </c>
      <c r="W1675" s="1">
        <f t="shared" si="183"/>
        <v>53116066334.502167</v>
      </c>
      <c r="X1675" s="1">
        <v>41</v>
      </c>
      <c r="Y1675" s="11">
        <v>170922851073.76804</v>
      </c>
      <c r="Z1675" s="2">
        <v>38031.824282341542</v>
      </c>
      <c r="AA1675" s="2">
        <v>1.4929753334330655</v>
      </c>
      <c r="AB1675" s="2">
        <v>35251620939.310699</v>
      </c>
      <c r="AC1675" s="1">
        <v>30649056499.19775</v>
      </c>
      <c r="AD1675" s="1">
        <v>31011822013.634796</v>
      </c>
      <c r="AE1675" s="2">
        <v>74242245626.522232</v>
      </c>
      <c r="AF1675" s="2">
        <v>0.4886726739263193</v>
      </c>
      <c r="AG1675" s="2">
        <v>4513000</v>
      </c>
      <c r="AH1675" s="1"/>
      <c r="AJ1675">
        <f t="shared" si="184"/>
        <v>521251960183.5249</v>
      </c>
      <c r="AK1675" s="1">
        <f t="shared" si="180"/>
        <v>101.01549624038886</v>
      </c>
      <c r="AL1675" s="1">
        <f t="shared" si="185"/>
        <v>574368026518.0271</v>
      </c>
    </row>
    <row r="1676" spans="1:38">
      <c r="A1676" t="s">
        <v>17</v>
      </c>
      <c r="B1676" t="s">
        <v>118</v>
      </c>
      <c r="C1676">
        <v>33</v>
      </c>
      <c r="D1676">
        <v>15</v>
      </c>
      <c r="F1676" s="1">
        <v>1</v>
      </c>
      <c r="G1676" s="1">
        <v>2002</v>
      </c>
      <c r="H1676" s="3">
        <v>72595144780.854752</v>
      </c>
      <c r="I1676" s="3">
        <v>55418690000</v>
      </c>
      <c r="J1676" s="3">
        <v>0</v>
      </c>
      <c r="K1676" s="3">
        <v>168051739236.54477</v>
      </c>
      <c r="L1676" s="3">
        <v>0</v>
      </c>
      <c r="M1676" s="4">
        <v>42781055744.576996</v>
      </c>
      <c r="N1676" s="4">
        <v>16282030000</v>
      </c>
      <c r="O1676" s="4">
        <v>0</v>
      </c>
      <c r="P1676" s="4">
        <v>179439539457.62808</v>
      </c>
      <c r="Q1676" s="4">
        <v>0</v>
      </c>
      <c r="R1676" s="4">
        <v>31999832776.300003</v>
      </c>
      <c r="S1676" s="12">
        <v>59554500000</v>
      </c>
      <c r="T1676" s="12">
        <v>-35263300000</v>
      </c>
      <c r="U1676" s="1">
        <f t="shared" si="181"/>
        <v>328065406793.69952</v>
      </c>
      <c r="V1676" s="1">
        <f t="shared" si="182"/>
        <v>238502625202.20508</v>
      </c>
      <c r="W1676" s="1">
        <f t="shared" si="183"/>
        <v>89562781591.494446</v>
      </c>
      <c r="X1676" s="1">
        <v>42</v>
      </c>
      <c r="Y1676" s="11">
        <v>191927027230.14105</v>
      </c>
      <c r="Z1676" s="2">
        <v>38390.439058495802</v>
      </c>
      <c r="AA1676" s="2">
        <v>0.94293340622306232</v>
      </c>
      <c r="AB1676" s="2">
        <v>42508454620.606728</v>
      </c>
      <c r="AC1676" s="1">
        <v>30301614145.768551</v>
      </c>
      <c r="AD1676" s="1">
        <v>34311981763.070221</v>
      </c>
      <c r="AE1676" s="2">
        <v>87430296350.108978</v>
      </c>
      <c r="AF1676" s="2">
        <v>0.55242655127858109</v>
      </c>
      <c r="AG1676" s="2">
        <v>4538000</v>
      </c>
      <c r="AH1676" s="1"/>
      <c r="AJ1676">
        <f t="shared" si="184"/>
        <v>537474385924.74158</v>
      </c>
      <c r="AK1676" s="1">
        <f t="shared" si="180"/>
        <v>101.57275940986959</v>
      </c>
      <c r="AL1676" s="1">
        <f t="shared" si="185"/>
        <v>627037167516.23608</v>
      </c>
    </row>
    <row r="1677" spans="1:38">
      <c r="A1677" t="s">
        <v>17</v>
      </c>
      <c r="B1677" t="s">
        <v>118</v>
      </c>
      <c r="C1677">
        <v>33</v>
      </c>
      <c r="D1677">
        <v>15</v>
      </c>
      <c r="F1677" s="1">
        <v>1</v>
      </c>
      <c r="G1677" s="1">
        <v>2003</v>
      </c>
      <c r="H1677" s="3">
        <v>82615568862.275574</v>
      </c>
      <c r="I1677" s="3">
        <v>67157485029.940117</v>
      </c>
      <c r="J1677" s="3">
        <v>0</v>
      </c>
      <c r="K1677" s="3">
        <v>219255688622.75449</v>
      </c>
      <c r="L1677" s="3">
        <v>0</v>
      </c>
      <c r="M1677" s="4">
        <v>48967065868.26355</v>
      </c>
      <c r="N1677" s="4">
        <v>22379930000</v>
      </c>
      <c r="O1677" s="4">
        <v>0</v>
      </c>
      <c r="P1677" s="4">
        <v>221942814371.25751</v>
      </c>
      <c r="Q1677" s="4">
        <v>0</v>
      </c>
      <c r="R1677" s="4">
        <v>37219980070.099998</v>
      </c>
      <c r="S1677" s="12">
        <v>68665800000</v>
      </c>
      <c r="T1677" s="12">
        <v>-40503500000</v>
      </c>
      <c r="U1677" s="1">
        <f t="shared" si="181"/>
        <v>406248722585.07019</v>
      </c>
      <c r="V1677" s="1">
        <f t="shared" si="182"/>
        <v>293289810239.52106</v>
      </c>
      <c r="W1677" s="1">
        <f t="shared" si="183"/>
        <v>112958912345.54913</v>
      </c>
      <c r="X1677" s="1">
        <v>43</v>
      </c>
      <c r="Y1677" s="11">
        <v>225110307618.42886</v>
      </c>
      <c r="Z1677" s="2">
        <v>38551.030619026533</v>
      </c>
      <c r="AA1677" s="2">
        <v>0.41831134123275149</v>
      </c>
      <c r="AB1677" s="2">
        <v>50661704471.625099</v>
      </c>
      <c r="AC1677" s="1">
        <v>30352037187.674164</v>
      </c>
      <c r="AD1677" s="1">
        <v>38996214796.1922</v>
      </c>
      <c r="AE1677" s="2">
        <v>104365413406.40096</v>
      </c>
      <c r="AF1677" s="2">
        <v>0.59102216443078137</v>
      </c>
      <c r="AG1677" s="2">
        <v>4564900</v>
      </c>
      <c r="AH1677" s="1"/>
      <c r="AJ1677">
        <f t="shared" si="184"/>
        <v>562509262783.00757</v>
      </c>
      <c r="AK1677" s="1">
        <f t="shared" si="180"/>
        <v>103.05658717500951</v>
      </c>
      <c r="AL1677" s="1">
        <f t="shared" si="185"/>
        <v>675468175128.55664</v>
      </c>
    </row>
    <row r="1678" spans="1:38">
      <c r="A1678" t="s">
        <v>17</v>
      </c>
      <c r="B1678" t="s">
        <v>118</v>
      </c>
      <c r="C1678">
        <v>33</v>
      </c>
      <c r="D1678">
        <v>15</v>
      </c>
      <c r="F1678" s="1">
        <v>1</v>
      </c>
      <c r="G1678" s="1">
        <v>2004</v>
      </c>
      <c r="H1678" s="11">
        <v>88914900000</v>
      </c>
      <c r="I1678" s="11">
        <v>99439700000</v>
      </c>
      <c r="J1678" s="11">
        <v>152527000000</v>
      </c>
      <c r="K1678" s="11">
        <v>113606000000</v>
      </c>
      <c r="L1678" s="11">
        <v>0</v>
      </c>
      <c r="M1678" s="12">
        <v>85027800000</v>
      </c>
      <c r="N1678" s="12">
        <v>40549300000</v>
      </c>
      <c r="O1678" s="12">
        <v>90497400000</v>
      </c>
      <c r="P1678" s="12">
        <v>157887000000</v>
      </c>
      <c r="Q1678" s="12">
        <v>0</v>
      </c>
      <c r="R1678" s="12">
        <v>44307500000</v>
      </c>
      <c r="S1678" s="12">
        <v>83164100000</v>
      </c>
      <c r="T1678" s="12">
        <v>-49034900000</v>
      </c>
      <c r="U1678" s="1">
        <f t="shared" si="181"/>
        <v>498795100000</v>
      </c>
      <c r="V1678" s="1">
        <f t="shared" si="182"/>
        <v>373961500000</v>
      </c>
      <c r="W1678" s="1">
        <f t="shared" si="183"/>
        <v>124833600000</v>
      </c>
      <c r="X1678" s="1">
        <v>44</v>
      </c>
      <c r="Y1678" s="11">
        <v>258579581446.20172</v>
      </c>
      <c r="Z1678" s="2">
        <v>39804.808339461211</v>
      </c>
      <c r="AA1678" s="2">
        <v>3.2522547395033428</v>
      </c>
      <c r="AB1678" s="2">
        <v>55378195266.754982</v>
      </c>
      <c r="AC1678" s="1">
        <v>33443521550.479004</v>
      </c>
      <c r="AD1678" s="1">
        <v>46617256331.935387</v>
      </c>
      <c r="AE1678" s="2">
        <v>116595434093.42767</v>
      </c>
      <c r="AF1678" s="2">
        <v>0.59081624542851741</v>
      </c>
      <c r="AG1678" s="2">
        <v>4591950</v>
      </c>
      <c r="AH1678" s="1">
        <v>4863926898442623</v>
      </c>
      <c r="AJ1678">
        <f t="shared" si="184"/>
        <v>605946528080.53796</v>
      </c>
      <c r="AK1678" s="1">
        <f t="shared" si="180"/>
        <v>106.74373455408495</v>
      </c>
      <c r="AL1678" s="1">
        <f t="shared" si="185"/>
        <v>730780128080.53796</v>
      </c>
    </row>
    <row r="1679" spans="1:38">
      <c r="A1679" t="s">
        <v>17</v>
      </c>
      <c r="B1679" t="s">
        <v>118</v>
      </c>
      <c r="C1679">
        <v>33</v>
      </c>
      <c r="D1679">
        <v>15</v>
      </c>
      <c r="F1679" s="1">
        <v>1</v>
      </c>
      <c r="G1679" s="1">
        <v>2005</v>
      </c>
      <c r="H1679" s="11">
        <v>95850500000</v>
      </c>
      <c r="I1679" s="11">
        <v>125959000000</v>
      </c>
      <c r="J1679" s="11">
        <v>154679000000</v>
      </c>
      <c r="K1679" s="11">
        <v>144983000000</v>
      </c>
      <c r="L1679" s="11">
        <v>0</v>
      </c>
      <c r="M1679" s="12">
        <v>81474000000</v>
      </c>
      <c r="N1679" s="12">
        <v>58822000000</v>
      </c>
      <c r="O1679" s="12">
        <v>99387700000</v>
      </c>
      <c r="P1679" s="12">
        <v>162997000000</v>
      </c>
      <c r="Q1679" s="12">
        <v>0</v>
      </c>
      <c r="R1679" s="12">
        <v>46985900000</v>
      </c>
      <c r="S1679" s="12">
        <v>104011000000</v>
      </c>
      <c r="T1679" s="12">
        <v>-55094100000</v>
      </c>
      <c r="U1679" s="1">
        <f t="shared" si="181"/>
        <v>568457400000</v>
      </c>
      <c r="V1679" s="1">
        <f t="shared" si="182"/>
        <v>402680700000</v>
      </c>
      <c r="W1679" s="1">
        <f t="shared" si="183"/>
        <v>165776700000</v>
      </c>
      <c r="X1679" s="1">
        <v>45</v>
      </c>
      <c r="Y1679" s="11">
        <v>302012572759.02209</v>
      </c>
      <c r="Z1679" s="2">
        <v>40617.838074845495</v>
      </c>
      <c r="AA1679" s="2">
        <v>2.0425415152125197</v>
      </c>
      <c r="AB1679" s="2">
        <v>60098719441.210709</v>
      </c>
      <c r="AC1679" s="1">
        <v>37881125529.530106</v>
      </c>
      <c r="AD1679" s="1">
        <v>56742568878.540939</v>
      </c>
      <c r="AE1679" s="2">
        <v>128244470314.31898</v>
      </c>
      <c r="AF1679" s="2">
        <v>0.68039653710614345</v>
      </c>
      <c r="AG1679" s="2">
        <v>4623300</v>
      </c>
      <c r="AH1679" s="1">
        <v>5183372603232071</v>
      </c>
      <c r="AJ1679">
        <f t="shared" si="184"/>
        <v>667298027543.23474</v>
      </c>
      <c r="AK1679" s="1">
        <f t="shared" si="180"/>
        <v>112.03713046110384</v>
      </c>
      <c r="AL1679" s="1">
        <f t="shared" si="185"/>
        <v>833074727543.23474</v>
      </c>
    </row>
    <row r="1680" spans="1:38">
      <c r="A1680" t="s">
        <v>17</v>
      </c>
      <c r="B1680" t="s">
        <v>118</v>
      </c>
      <c r="C1680">
        <v>33</v>
      </c>
      <c r="D1680">
        <v>15</v>
      </c>
      <c r="F1680" s="1">
        <v>1</v>
      </c>
      <c r="G1680" s="1">
        <v>2006</v>
      </c>
      <c r="H1680" s="11">
        <v>118480000000</v>
      </c>
      <c r="I1680" s="11">
        <v>174890000000</v>
      </c>
      <c r="J1680" s="11">
        <v>259443000000</v>
      </c>
      <c r="K1680" s="11">
        <v>185483000000</v>
      </c>
      <c r="L1680" s="11">
        <v>0</v>
      </c>
      <c r="M1680" s="12">
        <v>97577200000</v>
      </c>
      <c r="N1680" s="12">
        <v>100857000000</v>
      </c>
      <c r="O1680" s="12">
        <v>137652000000</v>
      </c>
      <c r="P1680" s="12">
        <v>255003000000</v>
      </c>
      <c r="Q1680" s="12">
        <v>0</v>
      </c>
      <c r="R1680" s="12">
        <v>56841600000</v>
      </c>
      <c r="S1680" s="12">
        <v>122582000000</v>
      </c>
      <c r="T1680" s="12">
        <v>-63716500000</v>
      </c>
      <c r="U1680" s="1">
        <f t="shared" si="181"/>
        <v>795137600000</v>
      </c>
      <c r="V1680" s="1">
        <f t="shared" si="182"/>
        <v>591089200000</v>
      </c>
      <c r="W1680" s="1">
        <f t="shared" si="183"/>
        <v>204048400000</v>
      </c>
      <c r="X1680" s="1">
        <v>46</v>
      </c>
      <c r="Y1680" s="11">
        <v>336731931773.35333</v>
      </c>
      <c r="Z1680">
        <v>41211.11313976493</v>
      </c>
      <c r="AA1680">
        <v>1.460626889659224</v>
      </c>
      <c r="AB1680">
        <v>64390418082.337875</v>
      </c>
      <c r="AC1680" s="1">
        <v>42313335999.12365</v>
      </c>
      <c r="AD1680" s="1">
        <v>66140055166.348839</v>
      </c>
      <c r="AE1680">
        <v>137489260649.30386</v>
      </c>
      <c r="AF1680">
        <v>0.80519807282395106</v>
      </c>
      <c r="AG1680">
        <v>4660677</v>
      </c>
      <c r="AH1680" s="1">
        <v>6000967360115157</v>
      </c>
      <c r="AJ1680">
        <f t="shared" si="184"/>
        <v>735935429284.26013</v>
      </c>
      <c r="AK1680" s="1">
        <f t="shared" si="180"/>
        <v>117.14211113150616</v>
      </c>
      <c r="AL1680" s="1">
        <f t="shared" si="185"/>
        <v>939983829284.26013</v>
      </c>
    </row>
    <row r="1681" spans="1:38">
      <c r="A1681" s="11" t="s">
        <v>17</v>
      </c>
      <c r="B1681" t="s">
        <v>118</v>
      </c>
      <c r="C1681">
        <v>33</v>
      </c>
      <c r="D1681">
        <v>15</v>
      </c>
      <c r="F1681" s="1">
        <v>1</v>
      </c>
      <c r="G1681" s="1">
        <v>2007</v>
      </c>
      <c r="H1681" s="11">
        <v>155197000000</v>
      </c>
      <c r="I1681" s="11">
        <v>248248000000</v>
      </c>
      <c r="J1681" s="11">
        <v>297570000000</v>
      </c>
      <c r="K1681" s="11">
        <v>250606000000</v>
      </c>
      <c r="L1681" s="11">
        <v>0</v>
      </c>
      <c r="M1681" s="12">
        <v>132441000000</v>
      </c>
      <c r="N1681" s="12">
        <v>132994000000</v>
      </c>
      <c r="O1681" s="12">
        <v>190431000000</v>
      </c>
      <c r="P1681" s="12">
        <v>330736000000</v>
      </c>
      <c r="Q1681" s="12">
        <v>0</v>
      </c>
      <c r="R1681" s="12">
        <v>60839600000</v>
      </c>
      <c r="S1681" s="12">
        <v>136952000000</v>
      </c>
      <c r="T1681" s="12">
        <v>-78630700000</v>
      </c>
      <c r="U1681" s="1">
        <f t="shared" si="181"/>
        <v>1012460600000</v>
      </c>
      <c r="V1681" s="1">
        <f t="shared" si="182"/>
        <v>786602000000</v>
      </c>
      <c r="W1681" s="1">
        <f t="shared" si="183"/>
        <v>225858600000</v>
      </c>
      <c r="X1681" s="1">
        <v>47</v>
      </c>
      <c r="Y1681" s="11">
        <v>387535804642.70422</v>
      </c>
      <c r="Z1681">
        <v>41900.79216633983</v>
      </c>
      <c r="AA1681">
        <v>1.6735268087418262</v>
      </c>
      <c r="AB1681">
        <v>76180849484.873764</v>
      </c>
      <c r="AC1681" s="1">
        <v>47606626525.140099</v>
      </c>
      <c r="AD1681" s="1">
        <v>85970039255.024597</v>
      </c>
      <c r="AE1681">
        <v>160375285541.49243</v>
      </c>
      <c r="AF1681">
        <v>1.0347345152782457</v>
      </c>
      <c r="AG1681">
        <v>4709153</v>
      </c>
      <c r="AH1681" s="1"/>
      <c r="AJ1681">
        <f t="shared" si="184"/>
        <v>809280629528.06958</v>
      </c>
      <c r="AK1681" s="1">
        <f t="shared" si="180"/>
        <v>119.92974940575135</v>
      </c>
      <c r="AL1681" s="1">
        <f t="shared" si="185"/>
        <v>1035139229528.0696</v>
      </c>
    </row>
    <row r="1682" spans="1:38">
      <c r="A1682" s="11" t="s">
        <v>17</v>
      </c>
      <c r="B1682" t="s">
        <v>118</v>
      </c>
      <c r="C1682">
        <v>33</v>
      </c>
      <c r="D1682">
        <v>15</v>
      </c>
      <c r="F1682" s="1">
        <v>1</v>
      </c>
      <c r="G1682" s="1">
        <v>2008</v>
      </c>
      <c r="H1682" s="11">
        <v>145015000000</v>
      </c>
      <c r="I1682" s="11">
        <v>203333000000</v>
      </c>
      <c r="J1682" s="11">
        <v>320004000000</v>
      </c>
      <c r="K1682" s="11">
        <v>188679000000</v>
      </c>
      <c r="L1682" s="11">
        <v>0</v>
      </c>
      <c r="M1682" s="12">
        <v>118518000000</v>
      </c>
      <c r="N1682" s="12">
        <v>40754600000</v>
      </c>
      <c r="O1682" s="12">
        <v>205562000000</v>
      </c>
      <c r="P1682" s="12">
        <v>332540000000</v>
      </c>
      <c r="Q1682" s="12">
        <v>0</v>
      </c>
      <c r="R1682" s="12">
        <v>50949800000</v>
      </c>
      <c r="S1682" s="12">
        <v>173599000000</v>
      </c>
      <c r="T1682" s="12">
        <v>-87126500000</v>
      </c>
      <c r="U1682" s="1">
        <f t="shared" si="181"/>
        <v>907980800000</v>
      </c>
      <c r="V1682" s="1">
        <f t="shared" si="182"/>
        <v>697374600000</v>
      </c>
      <c r="W1682" s="1">
        <f t="shared" si="183"/>
        <v>210606200000</v>
      </c>
      <c r="X1682" s="1">
        <v>48</v>
      </c>
      <c r="Y1682" s="11">
        <v>446241134751.77307</v>
      </c>
      <c r="Z1682">
        <v>41692.687635602269</v>
      </c>
      <c r="AA1682">
        <v>-0.49666013451825108</v>
      </c>
      <c r="AB1682">
        <v>87209397163.120575</v>
      </c>
      <c r="AC1682" s="1">
        <v>48577332797.049332</v>
      </c>
      <c r="AD1682" s="1">
        <v>96777659574.468094</v>
      </c>
      <c r="AE1682">
        <v>175320744680.85107</v>
      </c>
      <c r="AF1682">
        <v>1.246333015351671</v>
      </c>
      <c r="AG1682">
        <v>4768212</v>
      </c>
      <c r="AH1682" s="1"/>
      <c r="AJ1682">
        <f t="shared" si="184"/>
        <v>883565769199.44641</v>
      </c>
      <c r="AK1682" s="1">
        <f t="shared" si="180"/>
        <v>121.45470281964839</v>
      </c>
      <c r="AL1682" s="1">
        <f t="shared" si="185"/>
        <v>1094171969199.4464</v>
      </c>
    </row>
    <row r="1683" spans="1:38">
      <c r="A1683" s="11" t="s">
        <v>17</v>
      </c>
      <c r="B1683" t="s">
        <v>118</v>
      </c>
      <c r="C1683">
        <v>33</v>
      </c>
      <c r="D1683">
        <v>15</v>
      </c>
      <c r="F1683" s="1">
        <v>1</v>
      </c>
      <c r="G1683" s="1">
        <v>2009</v>
      </c>
      <c r="H1683" s="11">
        <v>179890000000</v>
      </c>
      <c r="I1683" s="11">
        <v>354107000000</v>
      </c>
      <c r="J1683" s="11">
        <v>296529000000</v>
      </c>
      <c r="K1683" s="11">
        <v>180696000000</v>
      </c>
      <c r="L1683" s="11">
        <v>0</v>
      </c>
      <c r="M1683" s="12">
        <v>150880000000</v>
      </c>
      <c r="N1683" s="12">
        <v>76617500000</v>
      </c>
      <c r="O1683" s="12">
        <v>221683000000</v>
      </c>
      <c r="P1683" s="12">
        <v>286484000000</v>
      </c>
      <c r="Q1683" s="12">
        <v>0</v>
      </c>
      <c r="R1683" s="12">
        <v>48859300000</v>
      </c>
      <c r="S1683" s="12">
        <v>121929000000</v>
      </c>
      <c r="T1683" s="12">
        <v>-67524500000</v>
      </c>
      <c r="U1683" s="1">
        <f t="shared" si="181"/>
        <v>1060081300000</v>
      </c>
      <c r="V1683" s="1">
        <f t="shared" si="182"/>
        <v>735664500000</v>
      </c>
      <c r="W1683" s="1">
        <f t="shared" si="183"/>
        <v>324416800000</v>
      </c>
      <c r="X1683" s="1">
        <v>49</v>
      </c>
      <c r="Y1683" s="11">
        <v>378614194865.72748</v>
      </c>
      <c r="Z1683">
        <v>40596.470710868271</v>
      </c>
      <c r="AA1683">
        <v>-2.6292786263026215</v>
      </c>
      <c r="AB1683">
        <v>84777039372.93367</v>
      </c>
      <c r="AC1683" s="1">
        <v>45004070066.18615</v>
      </c>
      <c r="AD1683" s="1">
        <v>82623526437.066757</v>
      </c>
      <c r="AE1683">
        <v>161451768593.56937</v>
      </c>
      <c r="AF1683">
        <v>1.2261637170029385</v>
      </c>
      <c r="AG1683">
        <v>4827038</v>
      </c>
      <c r="AH1683" s="1"/>
      <c r="AJ1683">
        <f t="shared" si="184"/>
        <v>921478163825.69727</v>
      </c>
      <c r="AK1683" s="1">
        <f t="shared" si="180"/>
        <v>120.11325331365218</v>
      </c>
      <c r="AL1683" s="1">
        <f t="shared" si="185"/>
        <v>1245894963825.6973</v>
      </c>
    </row>
    <row r="1684" spans="1:38">
      <c r="A1684" s="11" t="s">
        <v>17</v>
      </c>
      <c r="B1684" t="s">
        <v>118</v>
      </c>
      <c r="C1684">
        <v>33</v>
      </c>
      <c r="D1684">
        <v>15</v>
      </c>
      <c r="F1684" s="1">
        <v>1</v>
      </c>
      <c r="G1684" s="1">
        <v>2010</v>
      </c>
      <c r="H1684" s="11" t="s">
        <v>70</v>
      </c>
      <c r="I1684" s="11" t="s">
        <v>70</v>
      </c>
      <c r="J1684" s="11" t="s">
        <v>70</v>
      </c>
      <c r="K1684" s="11" t="s">
        <v>70</v>
      </c>
      <c r="L1684" s="11" t="s">
        <v>70</v>
      </c>
      <c r="M1684" s="12" t="s">
        <v>70</v>
      </c>
      <c r="N1684" s="12" t="s">
        <v>70</v>
      </c>
      <c r="O1684" s="12" t="s">
        <v>70</v>
      </c>
      <c r="P1684" s="12" t="s">
        <v>70</v>
      </c>
      <c r="Q1684" s="12" t="s">
        <v>70</v>
      </c>
      <c r="R1684" s="12">
        <v>52797900000</v>
      </c>
      <c r="S1684" s="12">
        <v>132616000000</v>
      </c>
      <c r="T1684" s="12">
        <v>-73903300000</v>
      </c>
      <c r="U1684" s="1" t="str">
        <f t="shared" si="181"/>
        <v/>
      </c>
      <c r="V1684" s="1" t="str">
        <f t="shared" si="182"/>
        <v/>
      </c>
      <c r="W1684" s="1" t="str">
        <f t="shared" si="183"/>
        <v/>
      </c>
      <c r="X1684" s="1">
        <v>50</v>
      </c>
      <c r="Y1684" s="11">
        <v>414461767544.46411</v>
      </c>
      <c r="Z1684">
        <v>40311.242533685807</v>
      </c>
      <c r="AA1684">
        <v>-0.70259353137834069</v>
      </c>
      <c r="AC1684" s="1"/>
      <c r="AD1684" s="1"/>
      <c r="AF1684">
        <v>1.1512420495378259</v>
      </c>
      <c r="AG1684">
        <v>4882930</v>
      </c>
      <c r="AH1684" s="1"/>
      <c r="AJ1684" t="str">
        <f t="shared" si="184"/>
        <v/>
      </c>
      <c r="AK1684" s="1" t="str">
        <f t="shared" si="180"/>
        <v/>
      </c>
      <c r="AL1684" s="1" t="str">
        <f t="shared" si="185"/>
        <v/>
      </c>
    </row>
    <row r="1685" spans="1:38">
      <c r="A1685" s="16" t="s">
        <v>80</v>
      </c>
      <c r="B1685" t="s">
        <v>144</v>
      </c>
      <c r="C1685">
        <v>34</v>
      </c>
      <c r="D1685">
        <v>41</v>
      </c>
      <c r="E1685" s="14"/>
      <c r="F1685" s="1">
        <v>0</v>
      </c>
      <c r="G1685" s="14">
        <v>1960</v>
      </c>
      <c r="H1685" s="11" t="s">
        <v>70</v>
      </c>
      <c r="I1685" s="11" t="s">
        <v>70</v>
      </c>
      <c r="J1685" s="11" t="s">
        <v>70</v>
      </c>
      <c r="K1685" s="11" t="s">
        <v>70</v>
      </c>
      <c r="L1685" s="11" t="s">
        <v>70</v>
      </c>
      <c r="M1685" s="12" t="s">
        <v>70</v>
      </c>
      <c r="N1685" s="12" t="s">
        <v>70</v>
      </c>
      <c r="O1685" s="12" t="s">
        <v>70</v>
      </c>
      <c r="P1685" s="12" t="s">
        <v>70</v>
      </c>
      <c r="Q1685" s="12" t="s">
        <v>70</v>
      </c>
      <c r="R1685" s="12">
        <v>273520000</v>
      </c>
      <c r="S1685" s="12" t="s">
        <v>70</v>
      </c>
      <c r="T1685" s="12" t="s">
        <v>70</v>
      </c>
      <c r="U1685" s="1" t="str">
        <f t="shared" si="181"/>
        <v/>
      </c>
      <c r="V1685" s="1" t="str">
        <f t="shared" si="182"/>
        <v/>
      </c>
      <c r="W1685" s="1" t="str">
        <f t="shared" si="183"/>
        <v/>
      </c>
      <c r="X1685" s="19">
        <v>0</v>
      </c>
      <c r="Y1685" s="11">
        <v>3707055833.870544</v>
      </c>
      <c r="Z1685" s="16">
        <v>187.74806691153933</v>
      </c>
      <c r="AA1685" s="16"/>
      <c r="AB1685" s="17">
        <v>392482237.51818222</v>
      </c>
      <c r="AC1685" s="14">
        <v>1712850891.0558105</v>
      </c>
      <c r="AD1685" s="24">
        <v>423142510.81236273</v>
      </c>
      <c r="AE1685" s="17"/>
      <c r="AF1685" s="17">
        <v>2.4281458359432526</v>
      </c>
      <c r="AG1685" s="17">
        <v>45851000</v>
      </c>
      <c r="AH1685" s="14"/>
      <c r="AI1685" s="8">
        <v>1.8726724361240616</v>
      </c>
      <c r="AJ1685" s="1">
        <f>+AI1685*Y1685</f>
        <v>6942101279.2622662</v>
      </c>
      <c r="AK1685" s="1">
        <f t="shared" si="180"/>
        <v>25.465667868601468</v>
      </c>
      <c r="AL1685" s="1" t="str">
        <f t="shared" si="185"/>
        <v/>
      </c>
    </row>
    <row r="1686" spans="1:38">
      <c r="A1686" s="16" t="s">
        <v>80</v>
      </c>
      <c r="B1686" t="s">
        <v>144</v>
      </c>
      <c r="C1686">
        <v>34</v>
      </c>
      <c r="D1686">
        <v>41</v>
      </c>
      <c r="E1686" s="14"/>
      <c r="F1686" s="1">
        <v>0</v>
      </c>
      <c r="G1686" s="14">
        <v>1961</v>
      </c>
      <c r="H1686" s="11" t="s">
        <v>70</v>
      </c>
      <c r="I1686" s="11" t="s">
        <v>70</v>
      </c>
      <c r="J1686" s="11" t="s">
        <v>70</v>
      </c>
      <c r="K1686" s="11" t="s">
        <v>70</v>
      </c>
      <c r="L1686" s="11" t="s">
        <v>70</v>
      </c>
      <c r="M1686" s="12" t="s">
        <v>70</v>
      </c>
      <c r="N1686" s="12" t="s">
        <v>70</v>
      </c>
      <c r="O1686" s="12" t="s">
        <v>70</v>
      </c>
      <c r="P1686" s="12" t="s">
        <v>70</v>
      </c>
      <c r="Q1686" s="12" t="s">
        <v>70</v>
      </c>
      <c r="R1686" s="12">
        <v>207530000</v>
      </c>
      <c r="S1686" s="12" t="s">
        <v>70</v>
      </c>
      <c r="T1686" s="12" t="s">
        <v>70</v>
      </c>
      <c r="U1686" s="1" t="str">
        <f t="shared" si="181"/>
        <v/>
      </c>
      <c r="V1686" s="1" t="str">
        <f t="shared" si="182"/>
        <v/>
      </c>
      <c r="W1686" s="1" t="str">
        <f t="shared" si="183"/>
        <v/>
      </c>
      <c r="X1686" s="1">
        <v>1</v>
      </c>
      <c r="Y1686" s="11">
        <v>4054599105.3600464</v>
      </c>
      <c r="Z1686" s="16">
        <v>193.21989244706475</v>
      </c>
      <c r="AA1686" s="17">
        <v>2.9144510649495032</v>
      </c>
      <c r="AB1686" s="17">
        <v>406971987.78781092</v>
      </c>
      <c r="AC1686" s="14">
        <v>2604459858.3232665</v>
      </c>
      <c r="AD1686" s="24">
        <v>639648674.15341306</v>
      </c>
      <c r="AE1686" s="17"/>
      <c r="AF1686" s="17">
        <v>2.9421642629556186</v>
      </c>
      <c r="AG1686" s="17">
        <v>47220052.871680006</v>
      </c>
      <c r="AH1686" s="14"/>
      <c r="AI1686" s="16"/>
      <c r="AJ1686" s="22">
        <f t="shared" ref="AJ1686:AJ1717" si="186">+IF(ISNUMBER((AJ1685*0.96*AK1686/AK1685)+AD1686),(AJ1685*0.96*AK1686/AK1685)+AD1686,"")</f>
        <v>7274425368.6577168</v>
      </c>
      <c r="AK1686" s="1">
        <f t="shared" si="180"/>
        <v>25.352407255114517</v>
      </c>
      <c r="AL1686" s="1" t="str">
        <f t="shared" si="185"/>
        <v/>
      </c>
    </row>
    <row r="1687" spans="1:38">
      <c r="A1687" s="16" t="s">
        <v>80</v>
      </c>
      <c r="B1687" t="s">
        <v>144</v>
      </c>
      <c r="C1687">
        <v>34</v>
      </c>
      <c r="D1687">
        <v>41</v>
      </c>
      <c r="E1687" s="14"/>
      <c r="F1687" s="1">
        <v>0</v>
      </c>
      <c r="G1687" s="14">
        <v>1962</v>
      </c>
      <c r="H1687" s="11" t="s">
        <v>70</v>
      </c>
      <c r="I1687" s="11" t="s">
        <v>70</v>
      </c>
      <c r="J1687" s="11" t="s">
        <v>70</v>
      </c>
      <c r="K1687" s="11" t="s">
        <v>70</v>
      </c>
      <c r="L1687" s="11" t="s">
        <v>70</v>
      </c>
      <c r="M1687" s="12" t="s">
        <v>70</v>
      </c>
      <c r="N1687" s="12" t="s">
        <v>70</v>
      </c>
      <c r="O1687" s="12" t="s">
        <v>70</v>
      </c>
      <c r="P1687" s="12" t="s">
        <v>70</v>
      </c>
      <c r="Q1687" s="12" t="s">
        <v>70</v>
      </c>
      <c r="R1687" s="12">
        <v>215530000</v>
      </c>
      <c r="S1687" s="12" t="s">
        <v>70</v>
      </c>
      <c r="T1687" s="12" t="s">
        <v>70</v>
      </c>
      <c r="U1687" s="1" t="str">
        <f t="shared" si="181"/>
        <v/>
      </c>
      <c r="V1687" s="1" t="str">
        <f t="shared" si="182"/>
        <v/>
      </c>
      <c r="W1687" s="1" t="str">
        <f t="shared" si="183"/>
        <v/>
      </c>
      <c r="X1687" s="1">
        <v>2</v>
      </c>
      <c r="Y1687" s="11">
        <v>4233095505.4062428</v>
      </c>
      <c r="Z1687" s="16">
        <v>196.35542266190356</v>
      </c>
      <c r="AA1687" s="17">
        <v>1.6227781597062148</v>
      </c>
      <c r="AB1687" s="17">
        <v>442251281.58017635</v>
      </c>
      <c r="AC1687" s="14">
        <v>2991544070.1232181</v>
      </c>
      <c r="AD1687" s="24">
        <v>753886656.1804539</v>
      </c>
      <c r="AE1687" s="17"/>
      <c r="AF1687" s="17">
        <v>2.7755321191566376</v>
      </c>
      <c r="AG1687" s="17">
        <v>48549018.22208</v>
      </c>
      <c r="AH1687" s="14"/>
      <c r="AI1687" s="16"/>
      <c r="AJ1687" s="22">
        <f t="shared" si="186"/>
        <v>7824527335.7091475</v>
      </c>
      <c r="AK1687" s="1">
        <f t="shared" si="180"/>
        <v>25.668946482805929</v>
      </c>
      <c r="AL1687" s="1" t="str">
        <f t="shared" si="185"/>
        <v/>
      </c>
    </row>
    <row r="1688" spans="1:38">
      <c r="A1688" s="16" t="s">
        <v>80</v>
      </c>
      <c r="B1688" t="s">
        <v>144</v>
      </c>
      <c r="C1688">
        <v>34</v>
      </c>
      <c r="D1688">
        <v>41</v>
      </c>
      <c r="E1688" s="14"/>
      <c r="F1688" s="1">
        <v>0</v>
      </c>
      <c r="G1688" s="14">
        <v>1963</v>
      </c>
      <c r="H1688" s="11" t="s">
        <v>70</v>
      </c>
      <c r="I1688" s="11" t="s">
        <v>70</v>
      </c>
      <c r="J1688" s="11" t="s">
        <v>70</v>
      </c>
      <c r="K1688" s="11" t="s">
        <v>70</v>
      </c>
      <c r="L1688" s="11" t="s">
        <v>70</v>
      </c>
      <c r="M1688" s="12" t="s">
        <v>70</v>
      </c>
      <c r="N1688" s="12" t="s">
        <v>70</v>
      </c>
      <c r="O1688" s="12" t="s">
        <v>70</v>
      </c>
      <c r="P1688" s="12" t="s">
        <v>70</v>
      </c>
      <c r="Q1688" s="12" t="s">
        <v>70</v>
      </c>
      <c r="R1688" s="12">
        <v>254030000</v>
      </c>
      <c r="S1688" s="12" t="s">
        <v>70</v>
      </c>
      <c r="T1688" s="12" t="s">
        <v>70</v>
      </c>
      <c r="U1688" s="1" t="str">
        <f t="shared" si="181"/>
        <v/>
      </c>
      <c r="V1688" s="1" t="str">
        <f t="shared" si="182"/>
        <v/>
      </c>
      <c r="W1688" s="1" t="str">
        <f t="shared" si="183"/>
        <v/>
      </c>
      <c r="X1688" s="1">
        <v>3</v>
      </c>
      <c r="Y1688" s="11">
        <v>4540529028.7575989</v>
      </c>
      <c r="Z1688" s="16">
        <v>207.77151150972807</v>
      </c>
      <c r="AA1688" s="17">
        <v>5.8139921439712055</v>
      </c>
      <c r="AB1688" s="17">
        <v>472490676.25934672</v>
      </c>
      <c r="AC1688" s="14">
        <v>3530468812.9113312</v>
      </c>
      <c r="AD1688" s="24">
        <v>943933161.02099657</v>
      </c>
      <c r="AE1688" s="17"/>
      <c r="AF1688" s="17">
        <v>2.6806281331458952</v>
      </c>
      <c r="AG1688" s="17">
        <v>49868036.871679999</v>
      </c>
      <c r="AH1688" s="14"/>
      <c r="AI1688" s="16"/>
      <c r="AJ1688" s="22">
        <f t="shared" si="186"/>
        <v>8507131949.1923733</v>
      </c>
      <c r="AK1688" s="1">
        <f t="shared" si="180"/>
        <v>25.845456936632779</v>
      </c>
      <c r="AL1688" s="1" t="str">
        <f t="shared" si="185"/>
        <v/>
      </c>
    </row>
    <row r="1689" spans="1:38">
      <c r="A1689" s="16" t="s">
        <v>80</v>
      </c>
      <c r="B1689" t="s">
        <v>144</v>
      </c>
      <c r="C1689">
        <v>34</v>
      </c>
      <c r="D1689">
        <v>41</v>
      </c>
      <c r="E1689" s="14"/>
      <c r="F1689" s="1">
        <v>0</v>
      </c>
      <c r="G1689" s="14">
        <v>1964</v>
      </c>
      <c r="H1689" s="11" t="s">
        <v>70</v>
      </c>
      <c r="I1689" s="11" t="s">
        <v>70</v>
      </c>
      <c r="J1689" s="11" t="s">
        <v>70</v>
      </c>
      <c r="K1689" s="11" t="s">
        <v>70</v>
      </c>
      <c r="L1689" s="11" t="s">
        <v>70</v>
      </c>
      <c r="M1689" s="12" t="s">
        <v>70</v>
      </c>
      <c r="N1689" s="12" t="s">
        <v>70</v>
      </c>
      <c r="O1689" s="12" t="s">
        <v>70</v>
      </c>
      <c r="P1689" s="12" t="s">
        <v>70</v>
      </c>
      <c r="Q1689" s="12" t="s">
        <v>70</v>
      </c>
      <c r="R1689" s="12">
        <v>200040000</v>
      </c>
      <c r="S1689" s="12" t="s">
        <v>70</v>
      </c>
      <c r="T1689" s="12" t="s">
        <v>70</v>
      </c>
      <c r="U1689" s="1" t="str">
        <f t="shared" si="181"/>
        <v/>
      </c>
      <c r="V1689" s="1" t="str">
        <f t="shared" si="182"/>
        <v/>
      </c>
      <c r="W1689" s="1" t="str">
        <f t="shared" si="183"/>
        <v/>
      </c>
      <c r="X1689" s="1">
        <v>4</v>
      </c>
      <c r="Y1689" s="11">
        <v>5130407637.4294634</v>
      </c>
      <c r="Z1689" s="16">
        <v>217.66930945254134</v>
      </c>
      <c r="AA1689" s="17">
        <v>4.7637897375309137</v>
      </c>
      <c r="AB1689" s="17">
        <v>619487787.48645985</v>
      </c>
      <c r="AC1689" s="14">
        <v>3911035525.7211885</v>
      </c>
      <c r="AD1689" s="24">
        <v>1048301380.9372233</v>
      </c>
      <c r="AE1689" s="17"/>
      <c r="AF1689" s="17">
        <v>2.6431349230248262</v>
      </c>
      <c r="AG1689" s="17">
        <v>51203690.170879997</v>
      </c>
      <c r="AH1689" s="14"/>
      <c r="AI1689" s="16"/>
      <c r="AJ1689" s="22">
        <f t="shared" si="186"/>
        <v>9333594259.0467739</v>
      </c>
      <c r="AK1689" s="1">
        <f t="shared" si="180"/>
        <v>26.220301287529772</v>
      </c>
      <c r="AL1689" s="1" t="str">
        <f t="shared" si="185"/>
        <v/>
      </c>
    </row>
    <row r="1690" spans="1:38">
      <c r="A1690" s="16" t="s">
        <v>80</v>
      </c>
      <c r="B1690" t="s">
        <v>144</v>
      </c>
      <c r="C1690">
        <v>34</v>
      </c>
      <c r="D1690">
        <v>41</v>
      </c>
      <c r="E1690" s="14"/>
      <c r="F1690" s="1">
        <v>0</v>
      </c>
      <c r="G1690" s="14">
        <v>1965</v>
      </c>
      <c r="H1690" s="11" t="s">
        <v>70</v>
      </c>
      <c r="I1690" s="11" t="s">
        <v>70</v>
      </c>
      <c r="J1690" s="11" t="s">
        <v>70</v>
      </c>
      <c r="K1690" s="11" t="s">
        <v>70</v>
      </c>
      <c r="L1690" s="11" t="s">
        <v>70</v>
      </c>
      <c r="M1690" s="12" t="s">
        <v>70</v>
      </c>
      <c r="N1690" s="12" t="s">
        <v>70</v>
      </c>
      <c r="O1690" s="12" t="s">
        <v>70</v>
      </c>
      <c r="P1690" s="12" t="s">
        <v>70</v>
      </c>
      <c r="Q1690" s="12" t="s">
        <v>70</v>
      </c>
      <c r="R1690" s="12">
        <v>176000000</v>
      </c>
      <c r="S1690" s="12" t="s">
        <v>70</v>
      </c>
      <c r="T1690" s="12" t="s">
        <v>70</v>
      </c>
      <c r="U1690" s="1" t="str">
        <f t="shared" si="181"/>
        <v/>
      </c>
      <c r="V1690" s="1" t="str">
        <f t="shared" si="182"/>
        <v/>
      </c>
      <c r="W1690" s="1" t="str">
        <f t="shared" si="183"/>
        <v/>
      </c>
      <c r="X1690" s="1">
        <v>5</v>
      </c>
      <c r="Y1690" s="11">
        <v>5884712000.4484196</v>
      </c>
      <c r="Z1690" s="16">
        <v>234.06225620981243</v>
      </c>
      <c r="AA1690" s="17">
        <v>7.5311245294529101</v>
      </c>
      <c r="AB1690" s="17">
        <v>633557304.24816489</v>
      </c>
      <c r="AC1690" s="14">
        <v>4742174015.0380764</v>
      </c>
      <c r="AD1690" s="24">
        <v>1254934879.1855702</v>
      </c>
      <c r="AE1690" s="17"/>
      <c r="AF1690" s="17">
        <v>2.6505197384331702</v>
      </c>
      <c r="AG1690" s="17">
        <v>52579000</v>
      </c>
      <c r="AH1690" s="14"/>
      <c r="AI1690" s="3"/>
      <c r="AJ1690" s="22">
        <f t="shared" si="186"/>
        <v>10484386151.188158</v>
      </c>
      <c r="AK1690" s="1">
        <f t="shared" si="180"/>
        <v>27.00806114472822</v>
      </c>
      <c r="AL1690" s="1" t="str">
        <f t="shared" si="185"/>
        <v/>
      </c>
    </row>
    <row r="1691" spans="1:38">
      <c r="A1691" s="16" t="s">
        <v>80</v>
      </c>
      <c r="B1691" t="s">
        <v>144</v>
      </c>
      <c r="C1691">
        <v>34</v>
      </c>
      <c r="D1691">
        <v>41</v>
      </c>
      <c r="E1691" s="14"/>
      <c r="F1691" s="1">
        <v>0</v>
      </c>
      <c r="G1691" s="14">
        <v>1966</v>
      </c>
      <c r="H1691" s="11" t="s">
        <v>70</v>
      </c>
      <c r="I1691" s="11" t="s">
        <v>70</v>
      </c>
      <c r="J1691" s="11" t="s">
        <v>70</v>
      </c>
      <c r="K1691" s="11" t="s">
        <v>70</v>
      </c>
      <c r="L1691" s="11" t="s">
        <v>70</v>
      </c>
      <c r="M1691" s="12" t="s">
        <v>70</v>
      </c>
      <c r="N1691" s="12" t="s">
        <v>70</v>
      </c>
      <c r="O1691" s="12" t="s">
        <v>70</v>
      </c>
      <c r="P1691" s="12" t="s">
        <v>70</v>
      </c>
      <c r="Q1691" s="12" t="s">
        <v>70</v>
      </c>
      <c r="R1691" s="12">
        <v>154000000</v>
      </c>
      <c r="S1691" s="12" t="s">
        <v>70</v>
      </c>
      <c r="T1691" s="12" t="s">
        <v>70</v>
      </c>
      <c r="U1691" s="1" t="str">
        <f t="shared" si="181"/>
        <v/>
      </c>
      <c r="V1691" s="1" t="str">
        <f t="shared" si="182"/>
        <v/>
      </c>
      <c r="W1691" s="1" t="str">
        <f t="shared" si="183"/>
        <v/>
      </c>
      <c r="X1691" s="1">
        <v>6</v>
      </c>
      <c r="Y1691" s="11">
        <v>6466610634.4604158</v>
      </c>
      <c r="Z1691" s="16">
        <v>241.03848063294862</v>
      </c>
      <c r="AA1691" s="17">
        <v>2.9804995201288449</v>
      </c>
      <c r="AB1691" s="17">
        <v>794624093.51375473</v>
      </c>
      <c r="AC1691" s="14">
        <v>3979713360.9037509</v>
      </c>
      <c r="AD1691" s="24">
        <v>1126627487.9146724</v>
      </c>
      <c r="AE1691" s="17"/>
      <c r="AF1691" s="17">
        <v>2.6915896078281212</v>
      </c>
      <c r="AG1691" s="17">
        <v>54013428.769280002</v>
      </c>
      <c r="AH1691" s="14"/>
      <c r="AI1691" s="16"/>
      <c r="AJ1691" s="22">
        <f t="shared" si="186"/>
        <v>11569309282.114313</v>
      </c>
      <c r="AK1691" s="1">
        <f t="shared" si="180"/>
        <v>28.021489164302228</v>
      </c>
      <c r="AL1691" s="1" t="str">
        <f t="shared" si="185"/>
        <v/>
      </c>
    </row>
    <row r="1692" spans="1:38">
      <c r="A1692" s="16" t="s">
        <v>80</v>
      </c>
      <c r="B1692" t="s">
        <v>144</v>
      </c>
      <c r="C1692">
        <v>34</v>
      </c>
      <c r="D1692">
        <v>41</v>
      </c>
      <c r="E1692" s="14"/>
      <c r="F1692" s="1">
        <v>0</v>
      </c>
      <c r="G1692" s="14">
        <v>1967</v>
      </c>
      <c r="H1692" s="11" t="s">
        <v>70</v>
      </c>
      <c r="I1692" s="11" t="s">
        <v>70</v>
      </c>
      <c r="J1692" s="11" t="s">
        <v>70</v>
      </c>
      <c r="K1692" s="11" t="s">
        <v>70</v>
      </c>
      <c r="L1692" s="11" t="s">
        <v>70</v>
      </c>
      <c r="M1692" s="12" t="s">
        <v>70</v>
      </c>
      <c r="N1692" s="12" t="s">
        <v>70</v>
      </c>
      <c r="O1692" s="12" t="s">
        <v>70</v>
      </c>
      <c r="P1692" s="12" t="s">
        <v>70</v>
      </c>
      <c r="Q1692" s="12" t="s">
        <v>70</v>
      </c>
      <c r="R1692" s="12">
        <v>111000000</v>
      </c>
      <c r="S1692" s="12" t="s">
        <v>70</v>
      </c>
      <c r="T1692" s="12" t="s">
        <v>70</v>
      </c>
      <c r="U1692" s="1" t="str">
        <f t="shared" si="181"/>
        <v/>
      </c>
      <c r="V1692" s="1" t="str">
        <f t="shared" si="182"/>
        <v/>
      </c>
      <c r="W1692" s="1" t="str">
        <f t="shared" si="183"/>
        <v/>
      </c>
      <c r="X1692" s="1">
        <v>7</v>
      </c>
      <c r="Y1692" s="11">
        <v>7403821779.6401978</v>
      </c>
      <c r="Z1692" s="16">
        <v>247.14924195554264</v>
      </c>
      <c r="AA1692" s="17">
        <v>2.5351808169996843</v>
      </c>
      <c r="AB1692" s="17">
        <v>825283452.90622938</v>
      </c>
      <c r="AC1692" s="14">
        <v>3952435347.5626144</v>
      </c>
      <c r="AD1692" s="24">
        <v>1207055783.8512933</v>
      </c>
      <c r="AE1692" s="17">
        <v>6004069283.5192175</v>
      </c>
      <c r="AF1692" s="17">
        <v>2.7562481024818344</v>
      </c>
      <c r="AG1692" s="17">
        <v>55522879.418880001</v>
      </c>
      <c r="AH1692" s="14"/>
      <c r="AI1692" s="16"/>
      <c r="AJ1692" s="22">
        <f t="shared" si="186"/>
        <v>12674620721.399973</v>
      </c>
      <c r="AK1692" s="1">
        <f t="shared" si="180"/>
        <v>28.932353011416417</v>
      </c>
      <c r="AL1692" s="1" t="str">
        <f t="shared" si="185"/>
        <v/>
      </c>
    </row>
    <row r="1693" spans="1:38">
      <c r="A1693" s="16" t="s">
        <v>80</v>
      </c>
      <c r="B1693" t="s">
        <v>144</v>
      </c>
      <c r="C1693">
        <v>34</v>
      </c>
      <c r="D1693">
        <v>41</v>
      </c>
      <c r="E1693" s="14"/>
      <c r="F1693" s="1">
        <v>0</v>
      </c>
      <c r="G1693" s="14">
        <v>1968</v>
      </c>
      <c r="H1693" s="11" t="s">
        <v>70</v>
      </c>
      <c r="I1693" s="11" t="s">
        <v>70</v>
      </c>
      <c r="J1693" s="11" t="s">
        <v>70</v>
      </c>
      <c r="K1693" s="11" t="s">
        <v>70</v>
      </c>
      <c r="L1693" s="11" t="s">
        <v>70</v>
      </c>
      <c r="M1693" s="12" t="s">
        <v>70</v>
      </c>
      <c r="N1693" s="12" t="s">
        <v>70</v>
      </c>
      <c r="O1693" s="12" t="s">
        <v>70</v>
      </c>
      <c r="P1693" s="12" t="s">
        <v>70</v>
      </c>
      <c r="Q1693" s="12" t="s">
        <v>70</v>
      </c>
      <c r="R1693" s="12">
        <v>193000000</v>
      </c>
      <c r="S1693" s="12" t="s">
        <v>70</v>
      </c>
      <c r="T1693" s="12" t="s">
        <v>70</v>
      </c>
      <c r="U1693" s="1" t="str">
        <f t="shared" si="181"/>
        <v/>
      </c>
      <c r="V1693" s="1" t="str">
        <f t="shared" si="182"/>
        <v/>
      </c>
      <c r="W1693" s="1" t="str">
        <f t="shared" si="183"/>
        <v/>
      </c>
      <c r="X1693" s="1">
        <v>8</v>
      </c>
      <c r="Y1693" s="11">
        <v>8090088418.5327253</v>
      </c>
      <c r="Z1693" s="16">
        <v>257.61712622986528</v>
      </c>
      <c r="AA1693" s="17">
        <v>4.2354506902374567</v>
      </c>
      <c r="AB1693" s="17">
        <v>827173455.39287043</v>
      </c>
      <c r="AC1693" s="14">
        <v>3766195564.9104156</v>
      </c>
      <c r="AD1693" s="24">
        <v>1205795889.7113805</v>
      </c>
      <c r="AE1693" s="17">
        <v>6259114520.5195856</v>
      </c>
      <c r="AF1693" s="17">
        <v>2.8353808128878693</v>
      </c>
      <c r="AG1693" s="17">
        <v>57119695.418880008</v>
      </c>
      <c r="AH1693" s="14"/>
      <c r="AI1693" s="16"/>
      <c r="AJ1693" s="22">
        <f t="shared" si="186"/>
        <v>13932519912.227991</v>
      </c>
      <c r="AK1693" s="1">
        <f t="shared" si="180"/>
        <v>30.26175958502807</v>
      </c>
      <c r="AL1693" s="1" t="str">
        <f t="shared" si="185"/>
        <v/>
      </c>
    </row>
    <row r="1694" spans="1:38">
      <c r="A1694" s="16" t="s">
        <v>80</v>
      </c>
      <c r="B1694" t="s">
        <v>144</v>
      </c>
      <c r="C1694">
        <v>34</v>
      </c>
      <c r="D1694">
        <v>41</v>
      </c>
      <c r="E1694" s="14"/>
      <c r="F1694" s="1">
        <v>0</v>
      </c>
      <c r="G1694" s="14">
        <v>1969</v>
      </c>
      <c r="H1694" s="11" t="s">
        <v>70</v>
      </c>
      <c r="I1694" s="11" t="s">
        <v>70</v>
      </c>
      <c r="J1694" s="11" t="s">
        <v>70</v>
      </c>
      <c r="K1694" s="11" t="s">
        <v>70</v>
      </c>
      <c r="L1694" s="11" t="s">
        <v>70</v>
      </c>
      <c r="M1694" s="12" t="s">
        <v>70</v>
      </c>
      <c r="N1694" s="12" t="s">
        <v>70</v>
      </c>
      <c r="O1694" s="12" t="s">
        <v>70</v>
      </c>
      <c r="P1694" s="12" t="s">
        <v>70</v>
      </c>
      <c r="Q1694" s="12" t="s">
        <v>70</v>
      </c>
      <c r="R1694" s="12">
        <v>278000000</v>
      </c>
      <c r="S1694" s="12" t="s">
        <v>70</v>
      </c>
      <c r="T1694" s="12" t="s">
        <v>70</v>
      </c>
      <c r="U1694" s="1" t="str">
        <f t="shared" si="181"/>
        <v/>
      </c>
      <c r="V1694" s="1" t="str">
        <f t="shared" si="182"/>
        <v/>
      </c>
      <c r="W1694" s="1" t="str">
        <f t="shared" si="183"/>
        <v/>
      </c>
      <c r="X1694" s="1">
        <v>9</v>
      </c>
      <c r="Y1694" s="11">
        <v>8632927108.6719875</v>
      </c>
      <c r="Z1694" s="16">
        <v>263.98227289761496</v>
      </c>
      <c r="AA1694" s="17">
        <v>2.4707777626826726</v>
      </c>
      <c r="AB1694" s="17">
        <v>861402783.64305127</v>
      </c>
      <c r="AC1694" s="14">
        <v>3499569799.8160911</v>
      </c>
      <c r="AD1694" s="24">
        <v>1189626173.0706866</v>
      </c>
      <c r="AE1694" s="17">
        <v>6946890279.9231071</v>
      </c>
      <c r="AF1694" s="17">
        <v>2.9208165217579123</v>
      </c>
      <c r="AG1694" s="17">
        <v>58812660.769280002</v>
      </c>
      <c r="AH1694" s="14"/>
      <c r="AI1694" s="16"/>
      <c r="AJ1694" s="22">
        <f t="shared" si="186"/>
        <v>15410482037.824493</v>
      </c>
      <c r="AK1694" s="1">
        <f t="shared" si="180"/>
        <v>32.175033361966946</v>
      </c>
      <c r="AL1694" s="1" t="str">
        <f t="shared" si="185"/>
        <v/>
      </c>
    </row>
    <row r="1695" spans="1:38">
      <c r="A1695" s="16" t="s">
        <v>80</v>
      </c>
      <c r="B1695" t="s">
        <v>144</v>
      </c>
      <c r="C1695">
        <v>34</v>
      </c>
      <c r="D1695">
        <v>41</v>
      </c>
      <c r="E1695" s="14"/>
      <c r="F1695" s="1">
        <v>0</v>
      </c>
      <c r="G1695" s="14">
        <v>1970</v>
      </c>
      <c r="H1695" s="3">
        <v>0</v>
      </c>
      <c r="I1695" s="3">
        <v>0</v>
      </c>
      <c r="J1695" s="3">
        <v>0</v>
      </c>
      <c r="K1695" s="3">
        <v>221000000</v>
      </c>
      <c r="L1695" s="3">
        <v>0</v>
      </c>
      <c r="M1695" s="4">
        <v>403465871.18370187</v>
      </c>
      <c r="N1695" s="4">
        <v>0</v>
      </c>
      <c r="O1695" s="4">
        <v>0</v>
      </c>
      <c r="P1695" s="4">
        <v>3406730000</v>
      </c>
      <c r="Q1695" s="4">
        <v>0</v>
      </c>
      <c r="R1695" s="4">
        <v>136210000</v>
      </c>
      <c r="S1695" s="12" t="s">
        <v>70</v>
      </c>
      <c r="T1695" s="12" t="s">
        <v>70</v>
      </c>
      <c r="U1695" s="1">
        <f t="shared" si="181"/>
        <v>357210000</v>
      </c>
      <c r="V1695" s="1">
        <f t="shared" si="182"/>
        <v>3810195871.183702</v>
      </c>
      <c r="W1695" s="1">
        <f t="shared" si="183"/>
        <v>-3452985871.183702</v>
      </c>
      <c r="X1695" s="1">
        <v>10</v>
      </c>
      <c r="Y1695" s="11">
        <v>10027088676.710064</v>
      </c>
      <c r="Z1695" s="16">
        <v>285.25057417249207</v>
      </c>
      <c r="AA1695" s="17">
        <v>8.056715718606597</v>
      </c>
      <c r="AB1695" s="17">
        <v>1017639656.1520981</v>
      </c>
      <c r="AC1695" s="14">
        <v>3977420149.879241</v>
      </c>
      <c r="AD1695" s="24">
        <v>1435111245.6028318</v>
      </c>
      <c r="AE1695" s="17">
        <v>8117856407.9635563</v>
      </c>
      <c r="AF1695" s="17">
        <v>3.0053247023308116</v>
      </c>
      <c r="AG1695" s="17">
        <v>60607000</v>
      </c>
      <c r="AH1695" s="14"/>
      <c r="AI1695" s="16"/>
      <c r="AJ1695" s="22">
        <f t="shared" si="186"/>
        <v>17053358227.957653</v>
      </c>
      <c r="AK1695" s="1">
        <f t="shared" si="180"/>
        <v>33.967519672601057</v>
      </c>
      <c r="AL1695" s="1">
        <f t="shared" si="185"/>
        <v>13600372356.773951</v>
      </c>
    </row>
    <row r="1696" spans="1:38">
      <c r="A1696" s="16" t="s">
        <v>80</v>
      </c>
      <c r="B1696" t="s">
        <v>144</v>
      </c>
      <c r="C1696">
        <v>34</v>
      </c>
      <c r="D1696">
        <v>41</v>
      </c>
      <c r="E1696" s="14"/>
      <c r="F1696" s="1">
        <v>0</v>
      </c>
      <c r="G1696" s="14">
        <v>1971</v>
      </c>
      <c r="H1696" s="3">
        <v>0</v>
      </c>
      <c r="I1696" s="3">
        <v>0</v>
      </c>
      <c r="J1696" s="3">
        <v>0</v>
      </c>
      <c r="K1696" s="3">
        <v>212000000</v>
      </c>
      <c r="L1696" s="3">
        <v>0</v>
      </c>
      <c r="M1696" s="4">
        <v>406033912.23649824</v>
      </c>
      <c r="N1696" s="4">
        <v>0</v>
      </c>
      <c r="O1696" s="4">
        <v>0</v>
      </c>
      <c r="P1696" s="4">
        <v>3795852000</v>
      </c>
      <c r="Q1696" s="4">
        <v>0</v>
      </c>
      <c r="R1696" s="4">
        <v>129439900</v>
      </c>
      <c r="S1696" s="12" t="s">
        <v>70</v>
      </c>
      <c r="T1696" s="12" t="s">
        <v>70</v>
      </c>
      <c r="U1696" s="1">
        <f t="shared" si="181"/>
        <v>341439900</v>
      </c>
      <c r="V1696" s="1">
        <f t="shared" si="182"/>
        <v>4201885912.2364984</v>
      </c>
      <c r="W1696" s="1">
        <f t="shared" si="183"/>
        <v>-3860446012.2364984</v>
      </c>
      <c r="X1696" s="1">
        <v>11</v>
      </c>
      <c r="Y1696" s="11">
        <v>10602058000.470388</v>
      </c>
      <c r="Z1696" s="16">
        <v>277.73045200284156</v>
      </c>
      <c r="AA1696" s="17">
        <v>-2.6363214838274018</v>
      </c>
      <c r="AB1696" s="17">
        <v>1106677873.8185441</v>
      </c>
      <c r="AC1696" s="14">
        <v>3931433568.7706108</v>
      </c>
      <c r="AD1696" s="23">
        <v>1479420425.8383267</v>
      </c>
      <c r="AE1696" s="17">
        <v>8436857561.5184412</v>
      </c>
      <c r="AF1696" s="17">
        <v>3.1389746372198228</v>
      </c>
      <c r="AG1696" s="17">
        <v>62539611.771520764</v>
      </c>
      <c r="AH1696" s="14"/>
      <c r="AI1696" s="3"/>
      <c r="AJ1696" s="22">
        <f t="shared" si="186"/>
        <v>18746679878.803608</v>
      </c>
      <c r="AK1696" s="1">
        <f t="shared" si="180"/>
        <v>35.826641843319187</v>
      </c>
      <c r="AL1696" s="1">
        <f t="shared" si="185"/>
        <v>14886233866.56711</v>
      </c>
    </row>
    <row r="1697" spans="1:38">
      <c r="A1697" s="16" t="s">
        <v>80</v>
      </c>
      <c r="B1697" t="s">
        <v>144</v>
      </c>
      <c r="C1697">
        <v>34</v>
      </c>
      <c r="D1697">
        <v>41</v>
      </c>
      <c r="E1697" s="14"/>
      <c r="F1697" s="1">
        <v>0</v>
      </c>
      <c r="G1697" s="14">
        <v>1972</v>
      </c>
      <c r="H1697" s="3">
        <v>0</v>
      </c>
      <c r="I1697" s="3">
        <v>0</v>
      </c>
      <c r="J1697" s="3">
        <v>0</v>
      </c>
      <c r="K1697" s="3">
        <v>220000000</v>
      </c>
      <c r="L1697" s="3">
        <v>0</v>
      </c>
      <c r="M1697" s="4">
        <v>201545165.93663073</v>
      </c>
      <c r="N1697" s="4">
        <v>0</v>
      </c>
      <c r="O1697" s="4">
        <v>0</v>
      </c>
      <c r="P1697" s="4">
        <v>4072129000</v>
      </c>
      <c r="Q1697" s="4">
        <v>0</v>
      </c>
      <c r="R1697" s="4">
        <v>220737100</v>
      </c>
      <c r="S1697" s="12" t="s">
        <v>70</v>
      </c>
      <c r="T1697" s="12" t="s">
        <v>70</v>
      </c>
      <c r="U1697" s="1">
        <f t="shared" si="181"/>
        <v>440737100</v>
      </c>
      <c r="V1697" s="1">
        <f t="shared" si="182"/>
        <v>4273674165.9366307</v>
      </c>
      <c r="W1697" s="1">
        <f t="shared" si="183"/>
        <v>-3832937065.9366307</v>
      </c>
      <c r="X1697" s="1">
        <v>12</v>
      </c>
      <c r="Y1697" s="11">
        <v>9309109504.4807644</v>
      </c>
      <c r="Z1697" s="16">
        <v>271.23695708073768</v>
      </c>
      <c r="AA1697" s="17">
        <v>-2.3380565131681976</v>
      </c>
      <c r="AB1697" s="17">
        <v>1115550189.300772</v>
      </c>
      <c r="AC1697" s="14">
        <v>3712001429.0268784</v>
      </c>
      <c r="AD1697" s="14">
        <v>1173239194.7695553</v>
      </c>
      <c r="AE1697" s="17">
        <v>7358779443.6019239</v>
      </c>
      <c r="AF1697" s="17">
        <v>3.1759387909071899</v>
      </c>
      <c r="AG1697" s="17">
        <v>64557708.694898993</v>
      </c>
      <c r="AH1697" s="14"/>
      <c r="AI1697" s="16"/>
      <c r="AJ1697" s="22">
        <f t="shared" si="186"/>
        <v>19837978772.355209</v>
      </c>
      <c r="AK1697" s="1">
        <f t="shared" si="180"/>
        <v>37.156298267883685</v>
      </c>
      <c r="AL1697" s="1">
        <f t="shared" si="185"/>
        <v>16005041706.418579</v>
      </c>
    </row>
    <row r="1698" spans="1:38">
      <c r="A1698" s="16" t="s">
        <v>80</v>
      </c>
      <c r="B1698" t="s">
        <v>144</v>
      </c>
      <c r="C1698">
        <v>34</v>
      </c>
      <c r="D1698">
        <v>41</v>
      </c>
      <c r="E1698" s="14"/>
      <c r="F1698" s="1">
        <v>0</v>
      </c>
      <c r="G1698" s="14">
        <v>1973</v>
      </c>
      <c r="H1698" s="3">
        <v>7401271.0571289053</v>
      </c>
      <c r="I1698" s="3">
        <v>0</v>
      </c>
      <c r="J1698" s="3">
        <v>0</v>
      </c>
      <c r="K1698" s="3">
        <v>308000000</v>
      </c>
      <c r="L1698" s="3">
        <v>0</v>
      </c>
      <c r="M1698" s="4">
        <v>280849755.73654568</v>
      </c>
      <c r="N1698" s="4">
        <v>0</v>
      </c>
      <c r="O1698" s="4">
        <v>0</v>
      </c>
      <c r="P1698" s="4">
        <v>4566906000</v>
      </c>
      <c r="Q1698" s="4">
        <v>0</v>
      </c>
      <c r="R1698" s="4">
        <v>412028600</v>
      </c>
      <c r="S1698" s="12" t="s">
        <v>70</v>
      </c>
      <c r="T1698" s="12" t="s">
        <v>70</v>
      </c>
      <c r="U1698" s="1">
        <f t="shared" si="181"/>
        <v>727429871.05712891</v>
      </c>
      <c r="V1698" s="1">
        <f t="shared" si="182"/>
        <v>4847755755.7365456</v>
      </c>
      <c r="W1698" s="1">
        <f t="shared" si="183"/>
        <v>-4120325884.6794167</v>
      </c>
      <c r="X1698" s="1">
        <v>13</v>
      </c>
      <c r="Y1698" s="11">
        <v>6324884160.1750135</v>
      </c>
      <c r="Z1698" s="16">
        <v>281.27350751491974</v>
      </c>
      <c r="AA1698" s="17">
        <v>3.7002886856581938</v>
      </c>
      <c r="AB1698" s="17">
        <v>730540082.23224199</v>
      </c>
      <c r="AC1698" s="14">
        <v>3855151240.1193547</v>
      </c>
      <c r="AD1698" s="14">
        <v>723257362.82115936</v>
      </c>
      <c r="AE1698" s="17">
        <v>4952135690.7869987</v>
      </c>
      <c r="AF1698" s="17">
        <v>3.1924351861121956</v>
      </c>
      <c r="AG1698" s="17">
        <v>66651922.045298971</v>
      </c>
      <c r="AH1698" s="14"/>
      <c r="AI1698" s="16"/>
      <c r="AJ1698" s="22">
        <f t="shared" si="186"/>
        <v>20872907947.313839</v>
      </c>
      <c r="AK1698" s="1">
        <f t="shared" si="180"/>
        <v>39.312558192376336</v>
      </c>
      <c r="AL1698" s="1">
        <f t="shared" si="185"/>
        <v>16752582062.634422</v>
      </c>
    </row>
    <row r="1699" spans="1:38">
      <c r="A1699" s="16" t="s">
        <v>80</v>
      </c>
      <c r="B1699" t="s">
        <v>144</v>
      </c>
      <c r="C1699">
        <v>34</v>
      </c>
      <c r="D1699">
        <v>41</v>
      </c>
      <c r="E1699" s="14"/>
      <c r="F1699" s="1">
        <v>0</v>
      </c>
      <c r="G1699" s="14">
        <v>1974</v>
      </c>
      <c r="H1699" s="3">
        <v>9801271.0571289063</v>
      </c>
      <c r="I1699" s="3">
        <v>0</v>
      </c>
      <c r="J1699" s="3">
        <v>0</v>
      </c>
      <c r="K1699" s="3">
        <v>452000000</v>
      </c>
      <c r="L1699" s="3">
        <v>0</v>
      </c>
      <c r="M1699" s="4">
        <v>305471368.10084164</v>
      </c>
      <c r="N1699" s="4">
        <v>0</v>
      </c>
      <c r="O1699" s="4">
        <v>0</v>
      </c>
      <c r="P1699" s="4">
        <v>5121326000</v>
      </c>
      <c r="Q1699" s="4">
        <v>0</v>
      </c>
      <c r="R1699" s="4">
        <v>392340100</v>
      </c>
      <c r="S1699" s="12" t="s">
        <v>70</v>
      </c>
      <c r="T1699" s="12" t="s">
        <v>70</v>
      </c>
      <c r="U1699" s="1">
        <f t="shared" si="181"/>
        <v>854141371.05712891</v>
      </c>
      <c r="V1699" s="1">
        <f t="shared" si="182"/>
        <v>5426797368.1008415</v>
      </c>
      <c r="W1699" s="1">
        <f t="shared" si="183"/>
        <v>-4572655997.0437126</v>
      </c>
      <c r="X1699" s="1">
        <v>14</v>
      </c>
      <c r="Y1699" s="11">
        <v>8773030763.9036045</v>
      </c>
      <c r="Z1699" s="16">
        <v>282.08401366201815</v>
      </c>
      <c r="AA1699" s="17">
        <v>0.28815587868879788</v>
      </c>
      <c r="AB1699" s="17">
        <v>862525266.36639202</v>
      </c>
      <c r="AC1699" s="14">
        <v>3758591408.6599059</v>
      </c>
      <c r="AD1699" s="14">
        <v>1072121214.6446253</v>
      </c>
      <c r="AE1699" s="17">
        <v>7359974425.0108547</v>
      </c>
      <c r="AF1699" s="17">
        <v>3.1912261986965262</v>
      </c>
      <c r="AG1699" s="17">
        <v>68813238.47232078</v>
      </c>
      <c r="AH1699" s="14"/>
      <c r="AI1699" s="16"/>
      <c r="AJ1699" s="22">
        <f t="shared" si="186"/>
        <v>23288904779.623898</v>
      </c>
      <c r="AK1699" s="1">
        <f t="shared" si="180"/>
        <v>43.58713252795696</v>
      </c>
      <c r="AL1699" s="1">
        <f t="shared" si="185"/>
        <v>18716248782.580185</v>
      </c>
    </row>
    <row r="1700" spans="1:38">
      <c r="A1700" s="16" t="s">
        <v>80</v>
      </c>
      <c r="B1700" t="s">
        <v>144</v>
      </c>
      <c r="C1700">
        <v>34</v>
      </c>
      <c r="D1700">
        <v>41</v>
      </c>
      <c r="E1700" s="14"/>
      <c r="F1700" s="1">
        <v>0</v>
      </c>
      <c r="G1700" s="14">
        <v>1975</v>
      </c>
      <c r="H1700" s="3">
        <v>23901271.057128906</v>
      </c>
      <c r="I1700" s="3">
        <v>0</v>
      </c>
      <c r="J1700" s="3">
        <v>0</v>
      </c>
      <c r="K1700" s="3">
        <v>494000000</v>
      </c>
      <c r="L1700" s="3">
        <v>0</v>
      </c>
      <c r="M1700" s="4">
        <v>347444718.63109553</v>
      </c>
      <c r="N1700" s="4">
        <v>0</v>
      </c>
      <c r="O1700" s="4">
        <v>0</v>
      </c>
      <c r="P1700" s="4">
        <v>5752864000</v>
      </c>
      <c r="Q1700" s="4">
        <v>0</v>
      </c>
      <c r="R1700" s="4">
        <v>340278200</v>
      </c>
      <c r="S1700" s="12" t="s">
        <v>70</v>
      </c>
      <c r="T1700" s="12" t="s">
        <v>70</v>
      </c>
      <c r="U1700" s="1">
        <f t="shared" si="181"/>
        <v>858179471.05712891</v>
      </c>
      <c r="V1700" s="1">
        <f t="shared" si="182"/>
        <v>6100308718.6310959</v>
      </c>
      <c r="W1700" s="1">
        <f t="shared" si="183"/>
        <v>-5242129247.573967</v>
      </c>
      <c r="X1700" s="1">
        <v>15</v>
      </c>
      <c r="Y1700" s="11">
        <v>11340000682.612829</v>
      </c>
      <c r="Z1700" s="17">
        <v>284.77745853640897</v>
      </c>
      <c r="AA1700" s="17">
        <v>0.95483782984528887</v>
      </c>
      <c r="AB1700" s="17">
        <v>1207070766.5112081</v>
      </c>
      <c r="AC1700" s="14">
        <v>4016406220.4549274</v>
      </c>
      <c r="AD1700" s="14">
        <v>1638181920.0926075</v>
      </c>
      <c r="AE1700" s="17">
        <v>9601227928.7452354</v>
      </c>
      <c r="AF1700" s="17">
        <v>3.1748411708048629</v>
      </c>
      <c r="AG1700" s="17">
        <v>71033000</v>
      </c>
      <c r="AH1700" s="14"/>
      <c r="AI1700" s="16"/>
      <c r="AJ1700" s="22">
        <f t="shared" si="186"/>
        <v>26742319427.682602</v>
      </c>
      <c r="AK1700" s="1">
        <f t="shared" si="180"/>
        <v>48.94217953506363</v>
      </c>
      <c r="AL1700" s="1">
        <f t="shared" si="185"/>
        <v>21500190180.108635</v>
      </c>
    </row>
    <row r="1701" spans="1:38">
      <c r="A1701" s="16" t="s">
        <v>80</v>
      </c>
      <c r="B1701" t="s">
        <v>144</v>
      </c>
      <c r="C1701">
        <v>34</v>
      </c>
      <c r="D1701">
        <v>41</v>
      </c>
      <c r="E1701" s="14"/>
      <c r="F1701" s="1">
        <v>0</v>
      </c>
      <c r="G1701" s="14">
        <v>1976</v>
      </c>
      <c r="H1701" s="3">
        <v>10401271.057128906</v>
      </c>
      <c r="I1701" s="3">
        <v>0</v>
      </c>
      <c r="J1701" s="3">
        <v>0</v>
      </c>
      <c r="K1701" s="3">
        <v>508411299.80049711</v>
      </c>
      <c r="L1701" s="3">
        <v>0</v>
      </c>
      <c r="M1701" s="4">
        <v>370680796.52737182</v>
      </c>
      <c r="N1701" s="4">
        <v>0</v>
      </c>
      <c r="O1701" s="4">
        <v>0</v>
      </c>
      <c r="P1701" s="4">
        <v>6802361000</v>
      </c>
      <c r="Q1701" s="4">
        <v>0</v>
      </c>
      <c r="R1701" s="4">
        <v>466155300</v>
      </c>
      <c r="S1701" s="12">
        <v>1172090000</v>
      </c>
      <c r="T1701" s="12">
        <v>-2202090000</v>
      </c>
      <c r="U1701" s="1">
        <f t="shared" si="181"/>
        <v>984967870.85762596</v>
      </c>
      <c r="V1701" s="1">
        <f t="shared" si="182"/>
        <v>7173041796.5273714</v>
      </c>
      <c r="W1701" s="1">
        <f t="shared" si="183"/>
        <v>-6188073925.6697454</v>
      </c>
      <c r="X1701" s="1">
        <v>16</v>
      </c>
      <c r="Y1701" s="11">
        <v>13338485498.204895</v>
      </c>
      <c r="Z1701" s="17">
        <v>290.17891399411275</v>
      </c>
      <c r="AA1701" s="17">
        <v>1.896728584300206</v>
      </c>
      <c r="AB1701" s="17">
        <v>1448787941.077651</v>
      </c>
      <c r="AC1701" s="14">
        <v>4652011295.5871773</v>
      </c>
      <c r="AD1701" s="14">
        <v>2300000075.6949906</v>
      </c>
      <c r="AE1701" s="17">
        <v>10743797656.811474</v>
      </c>
      <c r="AF1701" s="17">
        <v>3.1486929239460859</v>
      </c>
      <c r="AG1701" s="17">
        <v>73305195.551766247</v>
      </c>
      <c r="AH1701" s="14"/>
      <c r="AI1701" s="16"/>
      <c r="AJ1701" s="22">
        <f t="shared" si="186"/>
        <v>29321122380.79438</v>
      </c>
      <c r="AK1701" s="1">
        <f t="shared" si="180"/>
        <v>51.512945562407083</v>
      </c>
      <c r="AL1701" s="1">
        <f t="shared" si="185"/>
        <v>23133048455.124634</v>
      </c>
    </row>
    <row r="1702" spans="1:38">
      <c r="A1702" s="16" t="s">
        <v>80</v>
      </c>
      <c r="B1702" t="s">
        <v>144</v>
      </c>
      <c r="C1702">
        <v>34</v>
      </c>
      <c r="D1702">
        <v>41</v>
      </c>
      <c r="E1702" s="14"/>
      <c r="F1702" s="1">
        <v>0</v>
      </c>
      <c r="G1702" s="14">
        <v>1977</v>
      </c>
      <c r="H1702" s="3">
        <v>22101271.057128906</v>
      </c>
      <c r="I1702" s="3">
        <v>0</v>
      </c>
      <c r="J1702" s="3">
        <v>0</v>
      </c>
      <c r="K1702" s="3">
        <v>529723785.42095053</v>
      </c>
      <c r="L1702" s="3">
        <v>0</v>
      </c>
      <c r="M1702" s="4">
        <v>386167233.09857476</v>
      </c>
      <c r="N1702" s="4">
        <v>0</v>
      </c>
      <c r="O1702" s="4">
        <v>0</v>
      </c>
      <c r="P1702" s="4">
        <v>7564134000</v>
      </c>
      <c r="Q1702" s="4">
        <v>0</v>
      </c>
      <c r="R1702" s="4">
        <v>448862200</v>
      </c>
      <c r="S1702" s="12">
        <v>1126520000</v>
      </c>
      <c r="T1702" s="12">
        <v>-2499240000</v>
      </c>
      <c r="U1702" s="1">
        <f t="shared" si="181"/>
        <v>1000687256.4780794</v>
      </c>
      <c r="V1702" s="1">
        <f t="shared" si="182"/>
        <v>7950301233.0985746</v>
      </c>
      <c r="W1702" s="1">
        <f t="shared" si="183"/>
        <v>-6949613976.6204948</v>
      </c>
      <c r="X1702" s="1">
        <v>17</v>
      </c>
      <c r="Y1702" s="11">
        <v>15126060232.13476</v>
      </c>
      <c r="Z1702" s="17">
        <v>292.37599137546107</v>
      </c>
      <c r="AA1702" s="17">
        <v>0.75714577296712093</v>
      </c>
      <c r="AB1702" s="17">
        <v>1688282932.1241248</v>
      </c>
      <c r="AC1702" s="14">
        <v>4982607933.5738144</v>
      </c>
      <c r="AD1702" s="14">
        <v>2813737378.7227917</v>
      </c>
      <c r="AE1702" s="17">
        <v>11995730589.091728</v>
      </c>
      <c r="AF1702" s="17">
        <v>3.11747474850283</v>
      </c>
      <c r="AG1702" s="17">
        <v>75626460.95044297</v>
      </c>
      <c r="AH1702" s="14"/>
      <c r="AI1702" s="16"/>
      <c r="AJ1702" s="22">
        <f t="shared" si="186"/>
        <v>33016401305.590752</v>
      </c>
      <c r="AK1702" s="1">
        <f t="shared" si="180"/>
        <v>55.272589361903854</v>
      </c>
      <c r="AL1702" s="1">
        <f t="shared" si="185"/>
        <v>26066787328.970257</v>
      </c>
    </row>
    <row r="1703" spans="1:38">
      <c r="A1703" s="16" t="s">
        <v>80</v>
      </c>
      <c r="B1703" t="s">
        <v>144</v>
      </c>
      <c r="C1703">
        <v>34</v>
      </c>
      <c r="D1703">
        <v>41</v>
      </c>
      <c r="E1703" s="14"/>
      <c r="F1703" s="1">
        <v>0</v>
      </c>
      <c r="G1703" s="14">
        <v>1978</v>
      </c>
      <c r="H1703" s="3">
        <v>20501271.057128903</v>
      </c>
      <c r="I1703" s="3">
        <v>0</v>
      </c>
      <c r="J1703" s="3">
        <v>0</v>
      </c>
      <c r="K1703" s="3">
        <v>507091955.45256418</v>
      </c>
      <c r="L1703" s="3">
        <v>0</v>
      </c>
      <c r="M1703" s="4">
        <v>406508711.63082188</v>
      </c>
      <c r="N1703" s="4">
        <v>0</v>
      </c>
      <c r="O1703" s="4">
        <v>0</v>
      </c>
      <c r="P1703" s="4">
        <v>8329297000.000001</v>
      </c>
      <c r="Q1703" s="4">
        <v>0</v>
      </c>
      <c r="R1703" s="4">
        <v>407696000</v>
      </c>
      <c r="S1703" s="12">
        <v>1403680000</v>
      </c>
      <c r="T1703" s="12">
        <v>-3236250000</v>
      </c>
      <c r="U1703" s="1">
        <f t="shared" si="181"/>
        <v>935289226.50969315</v>
      </c>
      <c r="V1703" s="1">
        <f t="shared" si="182"/>
        <v>8735805711.6308231</v>
      </c>
      <c r="W1703" s="1">
        <f t="shared" si="183"/>
        <v>-7800516485.12113</v>
      </c>
      <c r="X1703" s="1">
        <v>18</v>
      </c>
      <c r="Y1703" s="11">
        <v>17820101315.336288</v>
      </c>
      <c r="Z1703" s="17">
        <v>306.36429983086458</v>
      </c>
      <c r="AA1703" s="17">
        <v>4.7843560579637625</v>
      </c>
      <c r="AB1703" s="17">
        <v>1930909087.7356937</v>
      </c>
      <c r="AC1703" s="14">
        <v>5199022586.309226</v>
      </c>
      <c r="AD1703" s="14">
        <v>3081313347.0129061</v>
      </c>
      <c r="AE1703" s="17">
        <v>14353168999.121162</v>
      </c>
      <c r="AF1703" s="17">
        <v>3.0676025078318139</v>
      </c>
      <c r="AG1703" s="17">
        <v>77982329.768497884</v>
      </c>
      <c r="AH1703" s="14"/>
      <c r="AI1703" s="16"/>
      <c r="AJ1703" s="22">
        <f t="shared" si="186"/>
        <v>37342069945.698837</v>
      </c>
      <c r="AK1703" s="1">
        <f t="shared" si="180"/>
        <v>59.745581483247655</v>
      </c>
      <c r="AL1703" s="1">
        <f t="shared" si="185"/>
        <v>29541553460.577705</v>
      </c>
    </row>
    <row r="1704" spans="1:38">
      <c r="A1704" s="16" t="s">
        <v>80</v>
      </c>
      <c r="B1704" t="s">
        <v>144</v>
      </c>
      <c r="C1704">
        <v>34</v>
      </c>
      <c r="D1704">
        <v>41</v>
      </c>
      <c r="E1704" s="14"/>
      <c r="F1704" s="1">
        <v>0</v>
      </c>
      <c r="G1704" s="14">
        <v>1979</v>
      </c>
      <c r="H1704" s="3">
        <v>45001271.057128906</v>
      </c>
      <c r="I1704" s="3">
        <v>0</v>
      </c>
      <c r="J1704" s="3">
        <v>0</v>
      </c>
      <c r="K1704" s="3">
        <v>587571960.67646718</v>
      </c>
      <c r="L1704" s="3">
        <v>0</v>
      </c>
      <c r="M1704" s="4">
        <v>450159460.09241599</v>
      </c>
      <c r="N1704" s="4">
        <v>0</v>
      </c>
      <c r="O1704" s="4">
        <v>0</v>
      </c>
      <c r="P1704" s="4">
        <v>8918877000</v>
      </c>
      <c r="Q1704" s="4">
        <v>0</v>
      </c>
      <c r="R1704" s="4">
        <v>213026300</v>
      </c>
      <c r="S1704" s="12">
        <v>1957100000</v>
      </c>
      <c r="T1704" s="12">
        <v>-4309380000</v>
      </c>
      <c r="U1704" s="1">
        <f t="shared" si="181"/>
        <v>845599531.73359609</v>
      </c>
      <c r="V1704" s="1">
        <f t="shared" si="182"/>
        <v>9369036460.0924168</v>
      </c>
      <c r="W1704" s="1">
        <f t="shared" si="183"/>
        <v>-8523436928.3588209</v>
      </c>
      <c r="X1704" s="1">
        <v>19</v>
      </c>
      <c r="Y1704" s="11">
        <v>19707980059.595741</v>
      </c>
      <c r="Z1704" s="17">
        <v>308.49611073239038</v>
      </c>
      <c r="AA1704" s="17">
        <v>0.6958418140438738</v>
      </c>
      <c r="AB1704" s="17">
        <v>2044343467.8641567</v>
      </c>
      <c r="AC1704" s="14">
        <v>5329982066.2953396</v>
      </c>
      <c r="AD1704" s="14">
        <v>3346060799.6384759</v>
      </c>
      <c r="AE1704" s="17">
        <v>16518509966.597126</v>
      </c>
      <c r="AF1704" s="17">
        <v>2.9960956395084484</v>
      </c>
      <c r="AG1704" s="17">
        <v>80354107.902917832</v>
      </c>
      <c r="AH1704" s="14"/>
      <c r="AI1704" s="16"/>
      <c r="AJ1704" s="22">
        <f t="shared" si="186"/>
        <v>42450910732.943298</v>
      </c>
      <c r="AK1704" s="1">
        <f t="shared" si="180"/>
        <v>65.172862266948485</v>
      </c>
      <c r="AL1704" s="1">
        <f t="shared" si="185"/>
        <v>33927473804.584476</v>
      </c>
    </row>
    <row r="1705" spans="1:38">
      <c r="A1705" s="16" t="s">
        <v>80</v>
      </c>
      <c r="B1705" t="s">
        <v>144</v>
      </c>
      <c r="C1705">
        <v>34</v>
      </c>
      <c r="D1705">
        <v>41</v>
      </c>
      <c r="E1705" s="14"/>
      <c r="F1705" s="1">
        <v>0</v>
      </c>
      <c r="G1705" s="14">
        <v>1980</v>
      </c>
      <c r="H1705" s="3">
        <v>40201271.057128906</v>
      </c>
      <c r="I1705" s="3">
        <v>0</v>
      </c>
      <c r="J1705" s="3">
        <v>0</v>
      </c>
      <c r="K1705" s="3">
        <v>604621949.17282999</v>
      </c>
      <c r="L1705" s="3">
        <v>0</v>
      </c>
      <c r="M1705" s="4">
        <v>527959734.87482238</v>
      </c>
      <c r="N1705" s="4">
        <v>0</v>
      </c>
      <c r="O1705" s="4">
        <v>0</v>
      </c>
      <c r="P1705" s="4">
        <v>9931194000</v>
      </c>
      <c r="Q1705" s="4">
        <v>0</v>
      </c>
      <c r="R1705" s="4">
        <v>495824300</v>
      </c>
      <c r="S1705" s="12">
        <v>2580940000</v>
      </c>
      <c r="T1705" s="12">
        <v>-5470410000</v>
      </c>
      <c r="U1705" s="1">
        <f t="shared" si="181"/>
        <v>1140647520.229959</v>
      </c>
      <c r="V1705" s="1">
        <f t="shared" si="182"/>
        <v>10459153734.874823</v>
      </c>
      <c r="W1705" s="1">
        <f t="shared" si="183"/>
        <v>-9318506214.6448631</v>
      </c>
      <c r="X1705" s="1">
        <v>20</v>
      </c>
      <c r="Y1705" s="11">
        <v>23689697675.646725</v>
      </c>
      <c r="Z1705" s="17">
        <v>330.24518423175778</v>
      </c>
      <c r="AA1705" s="17">
        <v>7.0500316674118295</v>
      </c>
      <c r="AB1705" s="17">
        <v>2377272773.6219802</v>
      </c>
      <c r="AC1705" s="14">
        <v>5773553892.4844074</v>
      </c>
      <c r="AD1705" s="14">
        <v>4176262729.0017996</v>
      </c>
      <c r="AE1705" s="17">
        <v>19685140100.735867</v>
      </c>
      <c r="AF1705" s="17">
        <v>2.9143080587805721</v>
      </c>
      <c r="AG1705" s="17">
        <v>82730331.200000003</v>
      </c>
      <c r="AH1705" s="14"/>
      <c r="AI1705" s="16"/>
      <c r="AJ1705" s="22">
        <f t="shared" si="186"/>
        <v>48837202085.380424</v>
      </c>
      <c r="AK1705" s="1">
        <f t="shared" si="180"/>
        <v>71.4227229151995</v>
      </c>
      <c r="AL1705" s="1">
        <f t="shared" si="185"/>
        <v>39518695870.735565</v>
      </c>
    </row>
    <row r="1706" spans="1:38">
      <c r="A1706" s="16" t="s">
        <v>80</v>
      </c>
      <c r="B1706" t="s">
        <v>144</v>
      </c>
      <c r="C1706">
        <v>34</v>
      </c>
      <c r="D1706">
        <v>41</v>
      </c>
      <c r="E1706" s="14"/>
      <c r="F1706" s="1">
        <v>0</v>
      </c>
      <c r="G1706" s="14">
        <v>1981</v>
      </c>
      <c r="H1706" s="3">
        <v>52353534.698486328</v>
      </c>
      <c r="I1706" s="3">
        <v>0</v>
      </c>
      <c r="J1706" s="3">
        <v>0</v>
      </c>
      <c r="K1706" s="3">
        <v>592341897.93437827</v>
      </c>
      <c r="L1706" s="3">
        <v>0</v>
      </c>
      <c r="M1706" s="4">
        <v>643518227.0156703</v>
      </c>
      <c r="N1706" s="4">
        <v>0</v>
      </c>
      <c r="O1706" s="4">
        <v>0</v>
      </c>
      <c r="P1706" s="4">
        <v>10580542000</v>
      </c>
      <c r="Q1706" s="4">
        <v>0</v>
      </c>
      <c r="R1706" s="4">
        <v>721498600</v>
      </c>
      <c r="S1706" s="12">
        <v>2743120000</v>
      </c>
      <c r="T1706" s="12">
        <v>-5682520000</v>
      </c>
      <c r="U1706" s="1">
        <f t="shared" si="181"/>
        <v>1366194032.6328645</v>
      </c>
      <c r="V1706" s="1">
        <f t="shared" si="182"/>
        <v>11224060227.015671</v>
      </c>
      <c r="W1706" s="1">
        <f t="shared" si="183"/>
        <v>-9857866194.3828068</v>
      </c>
      <c r="X1706" s="1">
        <v>21</v>
      </c>
      <c r="Y1706" s="11">
        <v>28100606600.356647</v>
      </c>
      <c r="Z1706" s="17">
        <v>346.49511762284936</v>
      </c>
      <c r="AA1706" s="17">
        <v>4.9205663449395871</v>
      </c>
      <c r="AB1706" s="17">
        <v>2856161803.7918458</v>
      </c>
      <c r="AC1706" s="14">
        <v>5760880298.7335567</v>
      </c>
      <c r="AD1706" s="14">
        <v>4821111342.1321259</v>
      </c>
      <c r="AE1706" s="17">
        <v>22974190163.632133</v>
      </c>
      <c r="AF1706" s="17">
        <v>2.8193734370781938</v>
      </c>
      <c r="AG1706" s="17">
        <v>85096000</v>
      </c>
      <c r="AH1706" s="14"/>
      <c r="AI1706" s="16"/>
      <c r="AJ1706" s="22">
        <f t="shared" si="186"/>
        <v>56142750536.653336</v>
      </c>
      <c r="AK1706" s="1">
        <f t="shared" si="180"/>
        <v>78.183465064019558</v>
      </c>
      <c r="AL1706" s="1">
        <f t="shared" si="185"/>
        <v>46284884342.270531</v>
      </c>
    </row>
    <row r="1707" spans="1:38">
      <c r="A1707" s="16" t="s">
        <v>80</v>
      </c>
      <c r="B1707" t="s">
        <v>144</v>
      </c>
      <c r="C1707">
        <v>34</v>
      </c>
      <c r="D1707">
        <v>41</v>
      </c>
      <c r="E1707" s="14"/>
      <c r="F1707" s="1">
        <v>0</v>
      </c>
      <c r="G1707" s="14">
        <v>1982</v>
      </c>
      <c r="H1707" s="3">
        <v>64610595.703125</v>
      </c>
      <c r="I1707" s="3">
        <v>0</v>
      </c>
      <c r="J1707" s="3">
        <v>0</v>
      </c>
      <c r="K1707" s="3">
        <v>605431148.04924679</v>
      </c>
      <c r="L1707" s="3">
        <v>0</v>
      </c>
      <c r="M1707" s="4">
        <v>559848941.04601526</v>
      </c>
      <c r="N1707" s="4">
        <v>0</v>
      </c>
      <c r="O1707" s="4">
        <v>0</v>
      </c>
      <c r="P1707" s="4">
        <v>11703996000</v>
      </c>
      <c r="Q1707" s="4">
        <v>0</v>
      </c>
      <c r="R1707" s="4">
        <v>968517700</v>
      </c>
      <c r="S1707" s="12">
        <v>2351750000</v>
      </c>
      <c r="T1707" s="12">
        <v>-5770830000</v>
      </c>
      <c r="U1707" s="1">
        <f t="shared" si="181"/>
        <v>1638559443.7523718</v>
      </c>
      <c r="V1707" s="1">
        <f t="shared" si="182"/>
        <v>12263844941.046015</v>
      </c>
      <c r="W1707" s="1">
        <f t="shared" si="183"/>
        <v>-10625285497.293644</v>
      </c>
      <c r="X1707" s="1">
        <v>22</v>
      </c>
      <c r="Y1707" s="11">
        <v>30725972227.818752</v>
      </c>
      <c r="Z1707" s="17">
        <v>359.26733840070341</v>
      </c>
      <c r="AA1707" s="17">
        <v>3.686118542009666</v>
      </c>
      <c r="AB1707" s="17">
        <v>3177440688.7157807</v>
      </c>
      <c r="AC1707" s="14">
        <v>6588881007.9940634</v>
      </c>
      <c r="AD1707" s="14">
        <v>5173364768.6501713</v>
      </c>
      <c r="AE1707" s="17">
        <v>25261804276.55875</v>
      </c>
      <c r="AF1707" s="17">
        <v>2.7128667388252694</v>
      </c>
      <c r="AG1707" s="17">
        <v>87436140</v>
      </c>
      <c r="AH1707" s="14"/>
      <c r="AI1707" s="16"/>
      <c r="AJ1707" s="22">
        <f t="shared" si="186"/>
        <v>62074312401.216606</v>
      </c>
      <c r="AK1707" s="1">
        <f t="shared" si="180"/>
        <v>82.540956030541196</v>
      </c>
      <c r="AL1707" s="1">
        <f t="shared" si="185"/>
        <v>51449026903.922958</v>
      </c>
    </row>
    <row r="1708" spans="1:38">
      <c r="A1708" s="16" t="s">
        <v>80</v>
      </c>
      <c r="B1708" t="s">
        <v>144</v>
      </c>
      <c r="C1708">
        <v>34</v>
      </c>
      <c r="D1708">
        <v>41</v>
      </c>
      <c r="E1708" s="14"/>
      <c r="F1708" s="1">
        <v>0</v>
      </c>
      <c r="G1708" s="14">
        <v>1983</v>
      </c>
      <c r="H1708" s="3">
        <v>77866668.701171875</v>
      </c>
      <c r="I1708" s="3">
        <v>0</v>
      </c>
      <c r="J1708" s="3">
        <v>0</v>
      </c>
      <c r="K1708" s="3">
        <v>615299139.96996069</v>
      </c>
      <c r="L1708" s="3">
        <v>0</v>
      </c>
      <c r="M1708" s="4">
        <v>588236973.71045804</v>
      </c>
      <c r="N1708" s="4">
        <v>0</v>
      </c>
      <c r="O1708" s="4">
        <v>0</v>
      </c>
      <c r="P1708" s="4">
        <v>12026221000</v>
      </c>
      <c r="Q1708" s="4">
        <v>0</v>
      </c>
      <c r="R1708" s="4">
        <v>1972535000</v>
      </c>
      <c r="S1708" s="12">
        <v>2890200000</v>
      </c>
      <c r="T1708" s="12">
        <v>-5618270000</v>
      </c>
      <c r="U1708" s="1">
        <f t="shared" si="181"/>
        <v>2665700808.6711326</v>
      </c>
      <c r="V1708" s="1">
        <f t="shared" si="182"/>
        <v>12614457973.710459</v>
      </c>
      <c r="W1708" s="1">
        <f t="shared" si="183"/>
        <v>-9948757165.0393257</v>
      </c>
      <c r="X1708" s="1">
        <v>23</v>
      </c>
      <c r="Y1708" s="11">
        <v>28691890864.924801</v>
      </c>
      <c r="Z1708" s="17">
        <v>373.38897979504821</v>
      </c>
      <c r="AA1708" s="17">
        <v>3.9306777669264648</v>
      </c>
      <c r="AB1708" s="17">
        <v>3276063091.7212257</v>
      </c>
      <c r="AC1708" s="14">
        <v>6940479177.5795345</v>
      </c>
      <c r="AD1708" s="14">
        <v>4866378010.7234745</v>
      </c>
      <c r="AE1708" s="17">
        <v>23194865270.556717</v>
      </c>
      <c r="AF1708" s="17">
        <v>2.7031339051030518</v>
      </c>
      <c r="AG1708" s="17">
        <v>89831890.236000016</v>
      </c>
      <c r="AH1708" s="14"/>
      <c r="AI1708" s="16"/>
      <c r="AJ1708" s="22">
        <f t="shared" si="186"/>
        <v>64458305028.901344</v>
      </c>
      <c r="AK1708" s="1">
        <f t="shared" si="180"/>
        <v>82.541769250536163</v>
      </c>
      <c r="AL1708" s="1">
        <f t="shared" si="185"/>
        <v>54509547863.862015</v>
      </c>
    </row>
    <row r="1709" spans="1:38">
      <c r="A1709" s="16" t="s">
        <v>80</v>
      </c>
      <c r="B1709" t="s">
        <v>144</v>
      </c>
      <c r="C1709">
        <v>34</v>
      </c>
      <c r="D1709">
        <v>41</v>
      </c>
      <c r="E1709" s="14"/>
      <c r="F1709" s="1">
        <v>0</v>
      </c>
      <c r="G1709" s="14">
        <v>1984</v>
      </c>
      <c r="H1709" s="3">
        <v>106019569.39697266</v>
      </c>
      <c r="I1709" s="3">
        <v>0</v>
      </c>
      <c r="J1709" s="3">
        <v>0</v>
      </c>
      <c r="K1709" s="3">
        <v>718688721.51912308</v>
      </c>
      <c r="L1709" s="3">
        <v>0</v>
      </c>
      <c r="M1709" s="4">
        <v>570719424.8486104</v>
      </c>
      <c r="N1709" s="4">
        <v>7284630</v>
      </c>
      <c r="O1709" s="4">
        <v>0</v>
      </c>
      <c r="P1709" s="4">
        <v>12227981000</v>
      </c>
      <c r="Q1709" s="4">
        <v>0</v>
      </c>
      <c r="R1709" s="4">
        <v>1035477000.0000001</v>
      </c>
      <c r="S1709" s="12">
        <v>2492110000</v>
      </c>
      <c r="T1709" s="12">
        <v>-6263360000</v>
      </c>
      <c r="U1709" s="1">
        <f t="shared" si="181"/>
        <v>1860185290.9160957</v>
      </c>
      <c r="V1709" s="1">
        <f t="shared" si="182"/>
        <v>12805985054.84861</v>
      </c>
      <c r="W1709" s="1">
        <f t="shared" si="183"/>
        <v>-10945799763.932514</v>
      </c>
      <c r="X1709" s="1">
        <v>24</v>
      </c>
      <c r="Y1709" s="11">
        <v>31151825048.139732</v>
      </c>
      <c r="Z1709" s="17">
        <v>381.87666633112025</v>
      </c>
      <c r="AA1709" s="17">
        <v>2.2731486453432268</v>
      </c>
      <c r="AB1709" s="17">
        <v>3765286344.3151441</v>
      </c>
      <c r="AC1709" s="14">
        <v>7302337346.8182678</v>
      </c>
      <c r="AD1709" s="14">
        <v>5135055204.3560457</v>
      </c>
      <c r="AE1709" s="17">
        <v>25294766249.157246</v>
      </c>
      <c r="AF1709" s="17">
        <v>2.6934001240081042</v>
      </c>
      <c r="AG1709" s="17">
        <v>92284300.839442834</v>
      </c>
      <c r="AH1709" s="14"/>
      <c r="AI1709" s="16"/>
      <c r="AJ1709" s="22">
        <f t="shared" si="186"/>
        <v>67373029758.318901</v>
      </c>
      <c r="AK1709" s="1">
        <f t="shared" si="180"/>
        <v>83.01930817834085</v>
      </c>
      <c r="AL1709" s="1">
        <f t="shared" si="185"/>
        <v>56427229994.386383</v>
      </c>
    </row>
    <row r="1710" spans="1:38">
      <c r="A1710" s="16" t="s">
        <v>80</v>
      </c>
      <c r="B1710" t="s">
        <v>144</v>
      </c>
      <c r="C1710">
        <v>34</v>
      </c>
      <c r="D1710">
        <v>41</v>
      </c>
      <c r="E1710" s="14"/>
      <c r="F1710" s="1">
        <v>0</v>
      </c>
      <c r="G1710" s="14">
        <v>1985</v>
      </c>
      <c r="H1710" s="3">
        <v>126573860.16845703</v>
      </c>
      <c r="I1710" s="3">
        <v>0</v>
      </c>
      <c r="J1710" s="3">
        <v>0</v>
      </c>
      <c r="K1710" s="3">
        <v>797417598.3468591</v>
      </c>
      <c r="L1710" s="3">
        <v>0</v>
      </c>
      <c r="M1710" s="4">
        <v>687832826.47860658</v>
      </c>
      <c r="N1710" s="4">
        <v>26963020.058681954</v>
      </c>
      <c r="O1710" s="4">
        <v>0</v>
      </c>
      <c r="P1710" s="4">
        <v>13464893000</v>
      </c>
      <c r="Q1710" s="4">
        <v>0</v>
      </c>
      <c r="R1710" s="4">
        <v>807450000</v>
      </c>
      <c r="S1710" s="12">
        <v>2660570000</v>
      </c>
      <c r="T1710" s="12">
        <v>-5905890000</v>
      </c>
      <c r="U1710" s="1">
        <f t="shared" si="181"/>
        <v>1731441458.515316</v>
      </c>
      <c r="V1710" s="1">
        <f t="shared" si="182"/>
        <v>14179688846.537289</v>
      </c>
      <c r="W1710" s="1">
        <f t="shared" si="183"/>
        <v>-12448247388.021973</v>
      </c>
      <c r="X1710" s="1">
        <v>25</v>
      </c>
      <c r="Y1710" s="11">
        <v>31144920866.513065</v>
      </c>
      <c r="Z1710" s="17">
        <v>399.98946734198324</v>
      </c>
      <c r="AA1710" s="17">
        <v>4.7431023175313669</v>
      </c>
      <c r="AB1710" s="17">
        <v>3768205749.8009629</v>
      </c>
      <c r="AC1710" s="14">
        <v>8050675608.0409527</v>
      </c>
      <c r="AD1710" s="14">
        <v>5138522293.4087286</v>
      </c>
      <c r="AE1710" s="17">
        <v>25530024582.029869</v>
      </c>
      <c r="AF1710" s="17">
        <v>2.6836653953559568</v>
      </c>
      <c r="AG1710" s="17">
        <v>94794433.822275668</v>
      </c>
      <c r="AH1710" s="14"/>
      <c r="AI1710" s="16"/>
      <c r="AJ1710" s="22">
        <f t="shared" si="186"/>
        <v>70626196678.593719</v>
      </c>
      <c r="AK1710" s="1">
        <f t="shared" si="180"/>
        <v>84.058447936084903</v>
      </c>
      <c r="AL1710" s="1">
        <f t="shared" si="185"/>
        <v>58177949290.571747</v>
      </c>
    </row>
    <row r="1711" spans="1:38">
      <c r="A1711" s="16" t="s">
        <v>80</v>
      </c>
      <c r="B1711" t="s">
        <v>144</v>
      </c>
      <c r="C1711">
        <v>34</v>
      </c>
      <c r="D1711">
        <v>41</v>
      </c>
      <c r="E1711" s="14"/>
      <c r="F1711" s="1">
        <v>0</v>
      </c>
      <c r="G1711" s="14">
        <v>1986</v>
      </c>
      <c r="H1711" s="3">
        <v>150200500.48828125</v>
      </c>
      <c r="I1711" s="3">
        <v>0</v>
      </c>
      <c r="J1711" s="3">
        <v>0</v>
      </c>
      <c r="K1711" s="3">
        <v>996578697.48641992</v>
      </c>
      <c r="L1711" s="3">
        <v>0</v>
      </c>
      <c r="M1711" s="4">
        <v>766539658.60086823</v>
      </c>
      <c r="N1711" s="4">
        <v>33637436.093761511</v>
      </c>
      <c r="O1711" s="4">
        <v>0</v>
      </c>
      <c r="P1711" s="4">
        <v>14954401000</v>
      </c>
      <c r="Q1711" s="4">
        <v>0</v>
      </c>
      <c r="R1711" s="4">
        <v>709063700</v>
      </c>
      <c r="S1711" s="12">
        <v>3205900000</v>
      </c>
      <c r="T1711" s="12">
        <v>-5999170000</v>
      </c>
      <c r="U1711" s="1">
        <f t="shared" si="181"/>
        <v>1855842897.9747012</v>
      </c>
      <c r="V1711" s="1">
        <f t="shared" si="182"/>
        <v>15754578094.69463</v>
      </c>
      <c r="W1711" s="1">
        <f t="shared" si="183"/>
        <v>-13898735196.719929</v>
      </c>
      <c r="X1711" s="1">
        <v>26</v>
      </c>
      <c r="Y1711" s="11">
        <v>31899072715.360645</v>
      </c>
      <c r="Z1711" s="17">
        <v>410.90117091447149</v>
      </c>
      <c r="AA1711" s="17">
        <v>2.7279977257898622</v>
      </c>
      <c r="AB1711" s="17">
        <v>4070800035.2356696</v>
      </c>
      <c r="AC1711" s="14">
        <v>8436915428.2650852</v>
      </c>
      <c r="AD1711" s="14">
        <v>5430874239.6634245</v>
      </c>
      <c r="AE1711" s="17">
        <v>25273638738.901535</v>
      </c>
      <c r="AF1711" s="17">
        <v>2.6641930946421093</v>
      </c>
      <c r="AG1711" s="17">
        <v>97353883.535477102</v>
      </c>
      <c r="AH1711" s="14"/>
      <c r="AI1711" s="16"/>
      <c r="AJ1711" s="22">
        <f t="shared" si="186"/>
        <v>74818323361.886322</v>
      </c>
      <c r="AK1711" s="1">
        <f t="shared" si="180"/>
        <v>86.025109923699844</v>
      </c>
      <c r="AL1711" s="1">
        <f t="shared" si="185"/>
        <v>60919588165.166397</v>
      </c>
    </row>
    <row r="1712" spans="1:38">
      <c r="A1712" s="16" t="s">
        <v>80</v>
      </c>
      <c r="B1712" t="s">
        <v>144</v>
      </c>
      <c r="C1712">
        <v>34</v>
      </c>
      <c r="D1712">
        <v>41</v>
      </c>
      <c r="E1712" s="14"/>
      <c r="F1712" s="1">
        <v>0</v>
      </c>
      <c r="G1712" s="14">
        <v>1987</v>
      </c>
      <c r="H1712" s="3">
        <v>196937927.24609375</v>
      </c>
      <c r="I1712" s="3">
        <v>0</v>
      </c>
      <c r="J1712" s="3">
        <v>0</v>
      </c>
      <c r="K1712" s="3">
        <v>1163501357.4255726</v>
      </c>
      <c r="L1712" s="3">
        <v>0</v>
      </c>
      <c r="M1712" s="4">
        <v>890854578.95609498</v>
      </c>
      <c r="N1712" s="4">
        <v>71345136.906118378</v>
      </c>
      <c r="O1712" s="4">
        <v>0</v>
      </c>
      <c r="P1712" s="4">
        <v>16797661000</v>
      </c>
      <c r="Q1712" s="4">
        <v>0</v>
      </c>
      <c r="R1712" s="4">
        <v>501874800</v>
      </c>
      <c r="S1712" s="12">
        <v>3956370000</v>
      </c>
      <c r="T1712" s="12">
        <v>-6283340000</v>
      </c>
      <c r="U1712" s="1">
        <f t="shared" si="181"/>
        <v>1862314084.6716664</v>
      </c>
      <c r="V1712" s="1">
        <f t="shared" si="182"/>
        <v>17759860715.862213</v>
      </c>
      <c r="W1712" s="1">
        <f t="shared" si="183"/>
        <v>-15897546631.190546</v>
      </c>
      <c r="X1712" s="1">
        <v>27</v>
      </c>
      <c r="Y1712" s="11">
        <v>33351526336.25209</v>
      </c>
      <c r="Z1712" s="17">
        <v>426.03869089964968</v>
      </c>
      <c r="AA1712" s="17">
        <v>3.6839807371415532</v>
      </c>
      <c r="AB1712" s="17">
        <v>4513952592.5635405</v>
      </c>
      <c r="AC1712" s="14">
        <v>8799014858.0363102</v>
      </c>
      <c r="AD1712" s="14">
        <v>5828138313.5555058</v>
      </c>
      <c r="AE1712" s="17">
        <v>25046996904.67757</v>
      </c>
      <c r="AF1712" s="17">
        <v>2.6349775322781963</v>
      </c>
      <c r="AG1712" s="17">
        <v>99953232.225874335</v>
      </c>
      <c r="AH1712" s="14"/>
      <c r="AI1712" s="16"/>
      <c r="AJ1712" s="22">
        <f t="shared" si="186"/>
        <v>79075013021.757446</v>
      </c>
      <c r="AK1712" s="1">
        <f t="shared" si="180"/>
        <v>87.727374196924899</v>
      </c>
      <c r="AL1712" s="1">
        <f t="shared" si="185"/>
        <v>63177466390.566902</v>
      </c>
    </row>
    <row r="1713" spans="1:38">
      <c r="A1713" s="16" t="s">
        <v>80</v>
      </c>
      <c r="B1713" t="s">
        <v>144</v>
      </c>
      <c r="C1713">
        <v>34</v>
      </c>
      <c r="D1713">
        <v>41</v>
      </c>
      <c r="E1713" s="14"/>
      <c r="F1713" s="1">
        <v>0</v>
      </c>
      <c r="G1713" s="14">
        <v>1988</v>
      </c>
      <c r="H1713" s="3">
        <v>228940795.8984375</v>
      </c>
      <c r="I1713" s="3">
        <v>0</v>
      </c>
      <c r="J1713" s="3">
        <v>0</v>
      </c>
      <c r="K1713" s="3">
        <v>1351909590.1736705</v>
      </c>
      <c r="L1713" s="3">
        <v>0</v>
      </c>
      <c r="M1713" s="4">
        <v>1074007677.6292257</v>
      </c>
      <c r="N1713" s="4">
        <v>80550944.876340568</v>
      </c>
      <c r="O1713" s="4">
        <v>0</v>
      </c>
      <c r="P1713" s="4">
        <v>17065163000</v>
      </c>
      <c r="Q1713" s="4">
        <v>0</v>
      </c>
      <c r="R1713" s="4">
        <v>394593900</v>
      </c>
      <c r="S1713" s="12">
        <v>4425590000</v>
      </c>
      <c r="T1713" s="12">
        <v>-7130850000</v>
      </c>
      <c r="U1713" s="1">
        <f t="shared" si="181"/>
        <v>1975444286.072108</v>
      </c>
      <c r="V1713" s="1">
        <f t="shared" si="182"/>
        <v>18219721622.505566</v>
      </c>
      <c r="W1713" s="1">
        <f t="shared" si="183"/>
        <v>-16244277336.433458</v>
      </c>
      <c r="X1713" s="1">
        <v>28</v>
      </c>
      <c r="Y1713" s="11">
        <v>38472741071.321808</v>
      </c>
      <c r="Z1713" s="17">
        <v>446.60107996097128</v>
      </c>
      <c r="AA1713" s="17">
        <v>4.8264135395545367</v>
      </c>
      <c r="AB1713" s="17">
        <v>5967188957.3887177</v>
      </c>
      <c r="AC1713" s="14">
        <v>8690384336.9640694</v>
      </c>
      <c r="AD1713" s="14">
        <v>6338136990.3591347</v>
      </c>
      <c r="AE1713" s="17">
        <v>28685035770.89286</v>
      </c>
      <c r="AF1713" s="17">
        <v>2.6349775322781963</v>
      </c>
      <c r="AG1713" s="17">
        <v>102621983.52630518</v>
      </c>
      <c r="AH1713" s="14"/>
      <c r="AI1713" s="16"/>
      <c r="AJ1713" s="22">
        <f t="shared" si="186"/>
        <v>84219177864.21582</v>
      </c>
      <c r="AK1713" s="1">
        <f t="shared" si="180"/>
        <v>90.00287293802127</v>
      </c>
      <c r="AL1713" s="1">
        <f t="shared" si="185"/>
        <v>67974900527.782364</v>
      </c>
    </row>
    <row r="1714" spans="1:38">
      <c r="A1714" s="16" t="s">
        <v>80</v>
      </c>
      <c r="B1714" t="s">
        <v>144</v>
      </c>
      <c r="C1714">
        <v>34</v>
      </c>
      <c r="D1714">
        <v>41</v>
      </c>
      <c r="E1714" s="14"/>
      <c r="F1714" s="1">
        <v>0</v>
      </c>
      <c r="G1714" s="14">
        <v>1989</v>
      </c>
      <c r="H1714" s="3">
        <v>224247192.3828125</v>
      </c>
      <c r="I1714" s="3">
        <v>0</v>
      </c>
      <c r="J1714" s="3">
        <v>0</v>
      </c>
      <c r="K1714" s="3">
        <v>1551990817.8368359</v>
      </c>
      <c r="L1714" s="3">
        <v>0</v>
      </c>
      <c r="M1714" s="4">
        <v>1156534876.2746947</v>
      </c>
      <c r="N1714" s="4">
        <v>78046738.140374109</v>
      </c>
      <c r="O1714" s="4">
        <v>0</v>
      </c>
      <c r="P1714" s="4">
        <v>18348190000</v>
      </c>
      <c r="Q1714" s="4">
        <v>0</v>
      </c>
      <c r="R1714" s="4">
        <v>520537600</v>
      </c>
      <c r="S1714" s="12">
        <v>4818200000</v>
      </c>
      <c r="T1714" s="12">
        <v>-7400900000</v>
      </c>
      <c r="U1714" s="1">
        <f t="shared" si="181"/>
        <v>2296775610.2196484</v>
      </c>
      <c r="V1714" s="1">
        <f t="shared" si="182"/>
        <v>19582771614.41507</v>
      </c>
      <c r="W1714" s="1">
        <f t="shared" si="183"/>
        <v>-17285996004.195419</v>
      </c>
      <c r="X1714" s="1">
        <v>29</v>
      </c>
      <c r="Y1714" s="11">
        <v>40171021119.775719</v>
      </c>
      <c r="Z1714" s="17">
        <v>456.96184578485128</v>
      </c>
      <c r="AA1714" s="17">
        <v>2.3199150850207246</v>
      </c>
      <c r="AB1714" s="17">
        <v>6742669027.5542183</v>
      </c>
      <c r="AC1714" s="14">
        <v>9330093560.2735252</v>
      </c>
      <c r="AD1714" s="14">
        <v>6949801367.6920567</v>
      </c>
      <c r="AE1714" s="17">
        <v>28990415009.366074</v>
      </c>
      <c r="AF1714" s="17">
        <v>2.547279597303107</v>
      </c>
      <c r="AG1714" s="17">
        <v>105269630.70128386</v>
      </c>
      <c r="AH1714" s="14"/>
      <c r="AI1714" s="16"/>
      <c r="AJ1714" s="22">
        <f t="shared" si="186"/>
        <v>89746913581.666412</v>
      </c>
      <c r="AK1714" s="1">
        <f t="shared" si="180"/>
        <v>92.169945719934901</v>
      </c>
      <c r="AL1714" s="1">
        <f t="shared" si="185"/>
        <v>72460917577.470993</v>
      </c>
    </row>
    <row r="1715" spans="1:38">
      <c r="A1715" s="16" t="s">
        <v>80</v>
      </c>
      <c r="B1715" t="s">
        <v>144</v>
      </c>
      <c r="C1715">
        <v>34</v>
      </c>
      <c r="D1715">
        <v>41</v>
      </c>
      <c r="E1715" s="14"/>
      <c r="F1715" s="1">
        <v>0</v>
      </c>
      <c r="G1715" s="14">
        <v>1990</v>
      </c>
      <c r="H1715" s="3">
        <v>244953170.77636719</v>
      </c>
      <c r="I1715" s="3">
        <v>0</v>
      </c>
      <c r="J1715" s="3">
        <v>0</v>
      </c>
      <c r="K1715" s="3">
        <v>1916573479.0936449</v>
      </c>
      <c r="L1715" s="3">
        <v>0</v>
      </c>
      <c r="M1715" s="4">
        <v>1461105050.5196612</v>
      </c>
      <c r="N1715" s="4">
        <v>82073885.335840449</v>
      </c>
      <c r="O1715" s="4">
        <v>0</v>
      </c>
      <c r="P1715" s="4">
        <v>20663378000</v>
      </c>
      <c r="Q1715" s="4">
        <v>0</v>
      </c>
      <c r="R1715" s="4">
        <v>295910500</v>
      </c>
      <c r="S1715" s="12">
        <v>5405440000</v>
      </c>
      <c r="T1715" s="12">
        <v>-8132500000</v>
      </c>
      <c r="U1715" s="1">
        <f t="shared" si="181"/>
        <v>2457437149.8700123</v>
      </c>
      <c r="V1715" s="1">
        <f t="shared" si="182"/>
        <v>22206556935.855503</v>
      </c>
      <c r="W1715" s="1">
        <f t="shared" si="183"/>
        <v>-19749119785.985489</v>
      </c>
      <c r="X1715" s="1">
        <v>30</v>
      </c>
      <c r="Y1715" s="11">
        <v>40010425587.142845</v>
      </c>
      <c r="Z1715" s="17">
        <v>465.37573013001361</v>
      </c>
      <c r="AA1715" s="17">
        <v>1.8412662726165081</v>
      </c>
      <c r="AB1715" s="17">
        <v>6056280256.7879629</v>
      </c>
      <c r="AC1715" s="14">
        <v>9809392215.1111279</v>
      </c>
      <c r="AD1715" s="14">
        <v>6921703630.0279121</v>
      </c>
      <c r="AE1715" s="17">
        <v>29511991996.882092</v>
      </c>
      <c r="AF1715" s="17">
        <v>2.5375306331229597</v>
      </c>
      <c r="AG1715" s="17">
        <v>107975060.210307</v>
      </c>
      <c r="AH1715" s="14"/>
      <c r="AI1715" s="16"/>
      <c r="AJ1715" s="22">
        <f t="shared" si="186"/>
        <v>94902462226.267426</v>
      </c>
      <c r="AK1715" s="1">
        <f t="shared" si="180"/>
        <v>94.120944997213314</v>
      </c>
      <c r="AL1715" s="1">
        <f t="shared" si="185"/>
        <v>75153342440.281937</v>
      </c>
    </row>
    <row r="1716" spans="1:38">
      <c r="A1716" s="16" t="s">
        <v>80</v>
      </c>
      <c r="B1716" t="s">
        <v>144</v>
      </c>
      <c r="C1716">
        <v>34</v>
      </c>
      <c r="D1716">
        <v>41</v>
      </c>
      <c r="E1716" s="14"/>
      <c r="F1716" s="1">
        <v>0</v>
      </c>
      <c r="G1716" s="14">
        <v>1991</v>
      </c>
      <c r="H1716" s="3">
        <v>233579635.62011719</v>
      </c>
      <c r="I1716" s="3">
        <v>0</v>
      </c>
      <c r="J1716" s="3">
        <v>0</v>
      </c>
      <c r="K1716" s="3">
        <v>2226876135.2483001</v>
      </c>
      <c r="L1716" s="3">
        <v>0</v>
      </c>
      <c r="M1716" s="4">
        <v>1621930925.7594864</v>
      </c>
      <c r="N1716" s="4">
        <v>296459087.99421263</v>
      </c>
      <c r="O1716" s="4">
        <v>0</v>
      </c>
      <c r="P1716" s="4">
        <v>23363323000</v>
      </c>
      <c r="Q1716" s="4">
        <v>0</v>
      </c>
      <c r="R1716" s="4">
        <v>526524000</v>
      </c>
      <c r="S1716" s="12">
        <v>6410840000</v>
      </c>
      <c r="T1716" s="12">
        <v>-8683280000</v>
      </c>
      <c r="U1716" s="1">
        <f t="shared" si="181"/>
        <v>2986979770.8684173</v>
      </c>
      <c r="V1716" s="1">
        <f t="shared" si="182"/>
        <v>25281713013.7537</v>
      </c>
      <c r="W1716" s="1">
        <f t="shared" si="183"/>
        <v>-22294733242.885284</v>
      </c>
      <c r="X1716" s="1">
        <v>31</v>
      </c>
      <c r="Y1716" s="11">
        <v>45451961233.990463</v>
      </c>
      <c r="Z1716" s="17">
        <v>476.68035294597388</v>
      </c>
      <c r="AA1716" s="17">
        <v>2.429138883714927</v>
      </c>
      <c r="AB1716" s="17">
        <v>6507832269.7587166</v>
      </c>
      <c r="AC1716" s="14">
        <v>10123211852.749214</v>
      </c>
      <c r="AD1716" s="14">
        <v>7941544711.6163969</v>
      </c>
      <c r="AE1716" s="17">
        <v>31005668851.115181</v>
      </c>
      <c r="AF1716" s="17">
        <v>2.5375306331229379</v>
      </c>
      <c r="AG1716" s="17">
        <v>110750019.25771201</v>
      </c>
      <c r="AH1716" s="14"/>
      <c r="AI1716" s="16"/>
      <c r="AJ1716" s="22">
        <f t="shared" si="186"/>
        <v>100381163871.91879</v>
      </c>
      <c r="AK1716" s="1">
        <f t="shared" si="180"/>
        <v>95.498315964464666</v>
      </c>
      <c r="AL1716" s="1">
        <f t="shared" si="185"/>
        <v>78086430629.033508</v>
      </c>
    </row>
    <row r="1717" spans="1:38">
      <c r="A1717" s="16" t="s">
        <v>80</v>
      </c>
      <c r="B1717" t="s">
        <v>144</v>
      </c>
      <c r="C1717">
        <v>34</v>
      </c>
      <c r="D1717">
        <v>41</v>
      </c>
      <c r="E1717" s="14"/>
      <c r="F1717" s="1">
        <v>0</v>
      </c>
      <c r="G1717" s="14">
        <v>1992</v>
      </c>
      <c r="H1717" s="3">
        <v>248799530.02929687</v>
      </c>
      <c r="I1717" s="3">
        <v>0</v>
      </c>
      <c r="J1717" s="3">
        <v>0</v>
      </c>
      <c r="K1717" s="3">
        <v>2794804089.8948984</v>
      </c>
      <c r="L1717" s="3">
        <v>0</v>
      </c>
      <c r="M1717" s="4">
        <v>2010383248.9064457</v>
      </c>
      <c r="N1717" s="4">
        <v>465802902.04463792</v>
      </c>
      <c r="O1717" s="4">
        <v>0</v>
      </c>
      <c r="P1717" s="4">
        <v>24917893000</v>
      </c>
      <c r="Q1717" s="4">
        <v>0</v>
      </c>
      <c r="R1717" s="4">
        <v>850192500</v>
      </c>
      <c r="S1717" s="12">
        <v>6913090000</v>
      </c>
      <c r="T1717" s="12">
        <v>-9716530000</v>
      </c>
      <c r="U1717" s="1">
        <f t="shared" si="181"/>
        <v>3893796119.9241953</v>
      </c>
      <c r="V1717" s="1">
        <f t="shared" si="182"/>
        <v>27394079150.951084</v>
      </c>
      <c r="W1717" s="1">
        <f t="shared" si="183"/>
        <v>-23500283031.02689</v>
      </c>
      <c r="X1717" s="1">
        <v>32</v>
      </c>
      <c r="Y1717" s="11">
        <v>48635242274.156792</v>
      </c>
      <c r="Z1717" s="17">
        <v>500.70007888589765</v>
      </c>
      <c r="AA1717" s="17">
        <v>5.0389586630700052</v>
      </c>
      <c r="AB1717" s="17">
        <v>6277807520.4394855</v>
      </c>
      <c r="AC1717" s="14">
        <v>11139262856.951355</v>
      </c>
      <c r="AD1717" s="14">
        <v>9087560901.4627094</v>
      </c>
      <c r="AE1717" s="17">
        <v>34056622554.861755</v>
      </c>
      <c r="AF1717" s="17">
        <v>2.5073028028117887</v>
      </c>
      <c r="AG1717" s="17">
        <v>113561962.246665</v>
      </c>
      <c r="AH1717" s="14"/>
      <c r="AI1717" s="16"/>
      <c r="AJ1717" s="22">
        <f t="shared" si="186"/>
        <v>105223075439.41867</v>
      </c>
      <c r="AK1717" s="1">
        <f t="shared" si="180"/>
        <v>95.269987547023646</v>
      </c>
      <c r="AL1717" s="1">
        <f t="shared" si="185"/>
        <v>81722792408.391785</v>
      </c>
    </row>
    <row r="1718" spans="1:38">
      <c r="A1718" s="16" t="s">
        <v>80</v>
      </c>
      <c r="B1718" t="s">
        <v>144</v>
      </c>
      <c r="C1718">
        <v>34</v>
      </c>
      <c r="D1718">
        <v>41</v>
      </c>
      <c r="E1718" s="14"/>
      <c r="F1718" s="1">
        <v>0</v>
      </c>
      <c r="G1718" s="14">
        <v>1993</v>
      </c>
      <c r="H1718" s="3">
        <v>240606552.12402344</v>
      </c>
      <c r="I1718" s="3">
        <v>0</v>
      </c>
      <c r="J1718" s="3">
        <v>0</v>
      </c>
      <c r="K1718" s="3">
        <v>3080983796.5466309</v>
      </c>
      <c r="L1718" s="3">
        <v>0</v>
      </c>
      <c r="M1718" s="4">
        <v>2201174633.46878</v>
      </c>
      <c r="N1718" s="4">
        <v>1098343898.6583157</v>
      </c>
      <c r="O1718" s="4">
        <v>0</v>
      </c>
      <c r="P1718" s="4">
        <v>24546385000</v>
      </c>
      <c r="Q1718" s="4">
        <v>0</v>
      </c>
      <c r="R1718" s="4">
        <v>1196801000</v>
      </c>
      <c r="S1718" s="12">
        <v>6793410000</v>
      </c>
      <c r="T1718" s="12">
        <v>-9379890000</v>
      </c>
      <c r="U1718" s="1">
        <f t="shared" si="181"/>
        <v>4518391348.6706543</v>
      </c>
      <c r="V1718" s="1">
        <f t="shared" si="182"/>
        <v>27845903532.127094</v>
      </c>
      <c r="W1718" s="1">
        <f t="shared" si="183"/>
        <v>-23327512183.45644</v>
      </c>
      <c r="X1718" s="1">
        <v>33</v>
      </c>
      <c r="Y1718" s="11">
        <v>51478354558.329887</v>
      </c>
      <c r="Z1718" s="17">
        <v>496.89005343537201</v>
      </c>
      <c r="AA1718" s="17">
        <v>-0.76093965453398482</v>
      </c>
      <c r="AB1718" s="17">
        <v>6745658216.2507114</v>
      </c>
      <c r="AC1718" s="14">
        <v>11621337815.512653</v>
      </c>
      <c r="AD1718" s="14">
        <v>9902076352.0617256</v>
      </c>
      <c r="AE1718" s="17">
        <v>37173681969.710579</v>
      </c>
      <c r="AF1718" s="17">
        <v>2.5063275593666079</v>
      </c>
      <c r="AG1718" s="17">
        <v>116444164.84848499</v>
      </c>
      <c r="AH1718" s="14"/>
      <c r="AI1718" s="16"/>
      <c r="AJ1718" s="22">
        <f t="shared" ref="AJ1718:AJ1735" si="187">+IF(ISNUMBER((AJ1717*0.96*AK1718/AK1717)+AD1718),(AJ1717*0.96*AK1718/AK1717)+AD1718,"")</f>
        <v>112250593227.50041</v>
      </c>
      <c r="AK1718" s="1">
        <f t="shared" si="180"/>
        <v>96.528473430729051</v>
      </c>
      <c r="AL1718" s="1">
        <f t="shared" si="185"/>
        <v>88923081044.043976</v>
      </c>
    </row>
    <row r="1719" spans="1:38">
      <c r="A1719" s="16" t="s">
        <v>80</v>
      </c>
      <c r="B1719" t="s">
        <v>144</v>
      </c>
      <c r="C1719">
        <v>34</v>
      </c>
      <c r="D1719">
        <v>41</v>
      </c>
      <c r="E1719" s="14"/>
      <c r="F1719" s="1">
        <v>0</v>
      </c>
      <c r="G1719" s="14">
        <v>1994</v>
      </c>
      <c r="H1719" s="3">
        <v>266922058.10546875</v>
      </c>
      <c r="I1719" s="3">
        <v>0</v>
      </c>
      <c r="J1719" s="3">
        <v>0</v>
      </c>
      <c r="K1719" s="3">
        <v>3364479549.504271</v>
      </c>
      <c r="L1719" s="3">
        <v>0</v>
      </c>
      <c r="M1719" s="4">
        <v>2827733248.2179098</v>
      </c>
      <c r="N1719" s="4">
        <v>2125836919.6215527</v>
      </c>
      <c r="O1719" s="4">
        <v>0</v>
      </c>
      <c r="P1719" s="4">
        <v>27382727000</v>
      </c>
      <c r="Q1719" s="4">
        <v>0</v>
      </c>
      <c r="R1719" s="4">
        <v>2929398000</v>
      </c>
      <c r="S1719" s="12">
        <v>7116750000</v>
      </c>
      <c r="T1719" s="12">
        <v>-9355280000</v>
      </c>
      <c r="U1719" s="1">
        <f t="shared" si="181"/>
        <v>6560799607.6097393</v>
      </c>
      <c r="V1719" s="1">
        <f t="shared" si="182"/>
        <v>32336297167.839462</v>
      </c>
      <c r="W1719" s="1">
        <f t="shared" si="183"/>
        <v>-25775497560.229721</v>
      </c>
      <c r="X1719" s="1">
        <v>34</v>
      </c>
      <c r="Y1719" s="11">
        <v>51894795657.770912</v>
      </c>
      <c r="Z1719" s="17">
        <v>502.69250982983601</v>
      </c>
      <c r="AA1719" s="17">
        <v>1.167754587629048</v>
      </c>
      <c r="AB1719" s="17">
        <v>6286198516.2268467</v>
      </c>
      <c r="AC1719" s="14">
        <v>11510294009.334288</v>
      </c>
      <c r="AD1719" s="14">
        <v>9325814278.7610893</v>
      </c>
      <c r="AE1719" s="17">
        <v>36898365057.172714</v>
      </c>
      <c r="AF1719" s="17">
        <v>2.5082780367467139</v>
      </c>
      <c r="AG1719" s="17">
        <v>119401846.635637</v>
      </c>
      <c r="AH1719" s="14"/>
      <c r="AI1719" s="16"/>
      <c r="AJ1719" s="22">
        <f t="shared" si="187"/>
        <v>118657912929.49289</v>
      </c>
      <c r="AK1719" s="1">
        <f t="shared" si="180"/>
        <v>97.936199009134512</v>
      </c>
      <c r="AL1719" s="1">
        <f t="shared" si="185"/>
        <v>92882415369.263168</v>
      </c>
    </row>
    <row r="1720" spans="1:38">
      <c r="A1720" s="16" t="s">
        <v>80</v>
      </c>
      <c r="B1720" t="s">
        <v>144</v>
      </c>
      <c r="C1720">
        <v>34</v>
      </c>
      <c r="D1720">
        <v>41</v>
      </c>
      <c r="E1720" s="14"/>
      <c r="F1720" s="1">
        <v>0</v>
      </c>
      <c r="G1720" s="14">
        <v>1995</v>
      </c>
      <c r="H1720" s="3">
        <v>266190734.86328125</v>
      </c>
      <c r="I1720" s="3">
        <v>16250000</v>
      </c>
      <c r="J1720" s="3">
        <v>0</v>
      </c>
      <c r="K1720" s="3">
        <v>3560106901.4256034</v>
      </c>
      <c r="L1720" s="3">
        <v>0</v>
      </c>
      <c r="M1720" s="4">
        <v>3460282797.783793</v>
      </c>
      <c r="N1720" s="4">
        <v>1320287878.3653519</v>
      </c>
      <c r="O1720" s="4">
        <v>0</v>
      </c>
      <c r="P1720" s="4">
        <v>30228712000</v>
      </c>
      <c r="Q1720" s="4">
        <v>0</v>
      </c>
      <c r="R1720" s="4">
        <v>1732812000</v>
      </c>
      <c r="S1720" s="12">
        <v>8356350000</v>
      </c>
      <c r="T1720" s="12">
        <v>-11247800000</v>
      </c>
      <c r="U1720" s="1">
        <f t="shared" si="181"/>
        <v>5575359636.2888851</v>
      </c>
      <c r="V1720" s="1">
        <f t="shared" si="182"/>
        <v>35009282676.149147</v>
      </c>
      <c r="W1720" s="1">
        <f t="shared" si="183"/>
        <v>-29433923039.86026</v>
      </c>
      <c r="X1720" s="1">
        <v>35</v>
      </c>
      <c r="Y1720" s="11">
        <v>60636071684.191795</v>
      </c>
      <c r="Z1720" s="17">
        <v>514.82015251446387</v>
      </c>
      <c r="AA1720" s="17">
        <v>2.4125369778700758</v>
      </c>
      <c r="AB1720" s="17">
        <v>7120811699.4164429</v>
      </c>
      <c r="AC1720" s="14">
        <v>12006249443.667883</v>
      </c>
      <c r="AD1720" s="14">
        <v>10328873449.405678</v>
      </c>
      <c r="AE1720" s="17">
        <v>43914927219.861259</v>
      </c>
      <c r="AF1720" s="17">
        <v>2.4595046855377318</v>
      </c>
      <c r="AG1720" s="17">
        <v>122374952.616864</v>
      </c>
      <c r="AH1720" s="14"/>
      <c r="AI1720" s="16"/>
      <c r="AJ1720" s="22">
        <f t="shared" si="187"/>
        <v>125828048069.44565</v>
      </c>
      <c r="AK1720" s="1">
        <f t="shared" si="180"/>
        <v>99.301129184739438</v>
      </c>
      <c r="AL1720" s="1">
        <f t="shared" si="185"/>
        <v>96394125029.585388</v>
      </c>
    </row>
    <row r="1721" spans="1:38">
      <c r="A1721" s="16" t="s">
        <v>80</v>
      </c>
      <c r="B1721" t="s">
        <v>144</v>
      </c>
      <c r="C1721">
        <v>34</v>
      </c>
      <c r="D1721">
        <v>41</v>
      </c>
      <c r="E1721" s="14"/>
      <c r="F1721" s="1">
        <v>0</v>
      </c>
      <c r="G1721" s="14">
        <v>1996</v>
      </c>
      <c r="H1721" s="3">
        <v>264025482.17773437</v>
      </c>
      <c r="I1721" s="3">
        <v>43750000</v>
      </c>
      <c r="J1721" s="3">
        <v>0</v>
      </c>
      <c r="K1721" s="3">
        <v>3723876099.272356</v>
      </c>
      <c r="L1721" s="3">
        <v>0</v>
      </c>
      <c r="M1721" s="4">
        <v>4117530461.3138132</v>
      </c>
      <c r="N1721" s="4">
        <v>1293966825.2034881</v>
      </c>
      <c r="O1721" s="4">
        <v>0</v>
      </c>
      <c r="P1721" s="4">
        <v>29828674000</v>
      </c>
      <c r="Q1721" s="4">
        <v>0</v>
      </c>
      <c r="R1721" s="4">
        <v>548285600</v>
      </c>
      <c r="S1721" s="12">
        <v>8507270000</v>
      </c>
      <c r="T1721" s="12">
        <v>-12163700000</v>
      </c>
      <c r="U1721" s="1">
        <f t="shared" si="181"/>
        <v>4579937181.4500904</v>
      </c>
      <c r="V1721" s="1">
        <f t="shared" si="182"/>
        <v>35240171286.517303</v>
      </c>
      <c r="W1721" s="1">
        <f t="shared" si="183"/>
        <v>-30660234105.067215</v>
      </c>
      <c r="X1721" s="1">
        <v>36</v>
      </c>
      <c r="Y1721" s="11">
        <v>63320170084.407555</v>
      </c>
      <c r="Z1721" s="17">
        <v>526.70894776570196</v>
      </c>
      <c r="AA1721" s="17">
        <v>2.3093103860000781</v>
      </c>
      <c r="AB1721" s="17">
        <v>8006898946.118782</v>
      </c>
      <c r="AC1721" s="14">
        <v>12634250447.522272</v>
      </c>
      <c r="AD1721" s="14">
        <v>11003191882.538721</v>
      </c>
      <c r="AE1721" s="17">
        <v>46149111312.70369</v>
      </c>
      <c r="AF1721" s="17">
        <v>2.4497471600385641</v>
      </c>
      <c r="AG1721" s="17">
        <v>125409851.441762</v>
      </c>
      <c r="AH1721" s="14"/>
      <c r="AI1721" s="16"/>
      <c r="AJ1721" s="22">
        <f t="shared" si="187"/>
        <v>131714126623.3459</v>
      </c>
      <c r="AK1721" s="1">
        <f t="shared" si="180"/>
        <v>99.232082895215257</v>
      </c>
      <c r="AL1721" s="1">
        <f t="shared" si="185"/>
        <v>101053892518.27869</v>
      </c>
    </row>
    <row r="1722" spans="1:38">
      <c r="A1722" s="16" t="s">
        <v>80</v>
      </c>
      <c r="B1722" t="s">
        <v>144</v>
      </c>
      <c r="C1722">
        <v>34</v>
      </c>
      <c r="D1722">
        <v>41</v>
      </c>
      <c r="E1722" s="14"/>
      <c r="F1722" s="1">
        <v>0</v>
      </c>
      <c r="G1722" s="14">
        <v>1997</v>
      </c>
      <c r="H1722" s="3">
        <v>277177337.64648437</v>
      </c>
      <c r="I1722" s="3">
        <v>86250000</v>
      </c>
      <c r="J1722" s="3">
        <v>0</v>
      </c>
      <c r="K1722" s="3">
        <v>3745248689.207911</v>
      </c>
      <c r="L1722" s="3">
        <v>0</v>
      </c>
      <c r="M1722" s="4">
        <v>4710357536.8065901</v>
      </c>
      <c r="N1722" s="4">
        <v>1928080390.5303404</v>
      </c>
      <c r="O1722" s="4">
        <v>0</v>
      </c>
      <c r="P1722" s="4">
        <v>30073227000</v>
      </c>
      <c r="Q1722" s="4">
        <v>0</v>
      </c>
      <c r="R1722" s="4">
        <v>1194844000</v>
      </c>
      <c r="S1722" s="12">
        <v>8350730000</v>
      </c>
      <c r="T1722" s="12">
        <v>-10750200000</v>
      </c>
      <c r="U1722" s="1">
        <f t="shared" si="181"/>
        <v>5303520026.8543949</v>
      </c>
      <c r="V1722" s="1">
        <f t="shared" si="182"/>
        <v>36711664927.336929</v>
      </c>
      <c r="W1722" s="1">
        <f t="shared" si="183"/>
        <v>-31408144900.482536</v>
      </c>
      <c r="X1722" s="1">
        <v>37</v>
      </c>
      <c r="Y1722" s="11">
        <v>62433340468.022774</v>
      </c>
      <c r="Z1722" s="17">
        <v>519.42972014600957</v>
      </c>
      <c r="AA1722" s="17">
        <v>-1.3820208771031446</v>
      </c>
      <c r="AB1722" s="17">
        <v>7425553372.2977362</v>
      </c>
      <c r="AC1722" s="14">
        <v>12151813389.593002</v>
      </c>
      <c r="AD1722" s="14">
        <v>10203480057.25749</v>
      </c>
      <c r="AE1722" s="17">
        <v>46747333650.859154</v>
      </c>
      <c r="AF1722" s="17">
        <v>2.4009452460353371</v>
      </c>
      <c r="AG1722" s="17">
        <v>128457310.831797</v>
      </c>
      <c r="AH1722" s="14"/>
      <c r="AI1722" s="16"/>
      <c r="AJ1722" s="22">
        <f t="shared" si="187"/>
        <v>136537547469.96126</v>
      </c>
      <c r="AK1722" s="1">
        <f t="shared" si="180"/>
        <v>99.144584400425103</v>
      </c>
      <c r="AL1722" s="1">
        <f t="shared" si="185"/>
        <v>105129402569.47873</v>
      </c>
    </row>
    <row r="1723" spans="1:38">
      <c r="A1723" s="16" t="s">
        <v>80</v>
      </c>
      <c r="B1723" t="s">
        <v>144</v>
      </c>
      <c r="C1723">
        <v>34</v>
      </c>
      <c r="D1723">
        <v>41</v>
      </c>
      <c r="E1723" s="14"/>
      <c r="F1723" s="1">
        <v>0</v>
      </c>
      <c r="G1723" s="14">
        <v>1998</v>
      </c>
      <c r="H1723" s="3">
        <v>329899993.89648437</v>
      </c>
      <c r="I1723" s="3">
        <v>162500000</v>
      </c>
      <c r="J1723" s="3">
        <v>0</v>
      </c>
      <c r="K1723" s="3">
        <v>3701248689.207911</v>
      </c>
      <c r="L1723" s="3">
        <v>0</v>
      </c>
      <c r="M1723" s="4">
        <v>5243450179.5634203</v>
      </c>
      <c r="N1723" s="4">
        <v>745333044.7371155</v>
      </c>
      <c r="O1723" s="4">
        <v>0</v>
      </c>
      <c r="P1723" s="4">
        <v>32261288000</v>
      </c>
      <c r="Q1723" s="4">
        <v>0</v>
      </c>
      <c r="R1723" s="4">
        <v>1028002000</v>
      </c>
      <c r="S1723" s="12">
        <v>7850000000</v>
      </c>
      <c r="T1723" s="12">
        <v>-9834000000</v>
      </c>
      <c r="U1723" s="1">
        <f t="shared" si="181"/>
        <v>5221650683.1043949</v>
      </c>
      <c r="V1723" s="1">
        <f t="shared" si="182"/>
        <v>38250071224.300537</v>
      </c>
      <c r="W1723" s="1">
        <f t="shared" si="183"/>
        <v>-33028420541.196144</v>
      </c>
      <c r="X1723" s="1">
        <v>38</v>
      </c>
      <c r="Y1723" s="11">
        <v>62191955814.347786</v>
      </c>
      <c r="Z1723" s="17">
        <v>520.02688244447995</v>
      </c>
      <c r="AA1723" s="17">
        <v>0.11496498473411521</v>
      </c>
      <c r="AB1723" s="17">
        <v>7005367590.5301857</v>
      </c>
      <c r="AC1723" s="14">
        <v>11703172272.674538</v>
      </c>
      <c r="AD1723" s="14">
        <v>9356585924.417078</v>
      </c>
      <c r="AE1723" s="17">
        <v>44819775773.608917</v>
      </c>
      <c r="AF1723" s="17">
        <v>2.4033593705605765</v>
      </c>
      <c r="AG1723" s="17">
        <v>131582000</v>
      </c>
      <c r="AH1723" s="14"/>
      <c r="AI1723" s="16"/>
      <c r="AJ1723" s="22">
        <f t="shared" si="187"/>
        <v>139507870001.5264</v>
      </c>
      <c r="AK1723" s="1">
        <f t="shared" si="180"/>
        <v>98.44510423531996</v>
      </c>
      <c r="AL1723" s="1">
        <f t="shared" si="185"/>
        <v>106479449460.33026</v>
      </c>
    </row>
    <row r="1724" spans="1:38">
      <c r="A1724" s="16" t="s">
        <v>80</v>
      </c>
      <c r="B1724" t="s">
        <v>144</v>
      </c>
      <c r="C1724">
        <v>34</v>
      </c>
      <c r="D1724">
        <v>41</v>
      </c>
      <c r="E1724" s="14"/>
      <c r="F1724" s="1">
        <v>0</v>
      </c>
      <c r="G1724" s="14">
        <v>1999</v>
      </c>
      <c r="H1724" s="3">
        <v>414100006.10351562</v>
      </c>
      <c r="I1724" s="3">
        <v>273750000</v>
      </c>
      <c r="J1724" s="3">
        <v>0</v>
      </c>
      <c r="K1724" s="3">
        <v>4224248689.2079105</v>
      </c>
      <c r="L1724" s="3">
        <v>0</v>
      </c>
      <c r="M1724" s="4">
        <v>5198306704.8537626</v>
      </c>
      <c r="N1724" s="4">
        <v>1140318260.036463</v>
      </c>
      <c r="O1724" s="4">
        <v>0</v>
      </c>
      <c r="P1724" s="4">
        <v>33889620000.000004</v>
      </c>
      <c r="Q1724" s="4">
        <v>0</v>
      </c>
      <c r="R1724" s="4">
        <v>1511369000</v>
      </c>
      <c r="S1724" s="12">
        <v>7673000000</v>
      </c>
      <c r="T1724" s="12">
        <v>-9520000000</v>
      </c>
      <c r="U1724" s="1">
        <f t="shared" si="181"/>
        <v>6423467695.3114262</v>
      </c>
      <c r="V1724" s="1">
        <f t="shared" si="182"/>
        <v>40228244964.890228</v>
      </c>
      <c r="W1724" s="1">
        <f t="shared" si="183"/>
        <v>-33804777269.578804</v>
      </c>
      <c r="X1724" s="1">
        <v>39</v>
      </c>
      <c r="Y1724" s="11">
        <v>62973855718.88736</v>
      </c>
      <c r="Z1724" s="17">
        <v>526.23092339527716</v>
      </c>
      <c r="AA1724" s="17">
        <v>1.1930231225036039</v>
      </c>
      <c r="AB1724" s="17">
        <v>6524154366.7743244</v>
      </c>
      <c r="AC1724" s="14">
        <v>11176679791.641891</v>
      </c>
      <c r="AD1724" s="14">
        <v>8773132620.2360458</v>
      </c>
      <c r="AE1724" s="17">
        <v>47663602677.222397</v>
      </c>
      <c r="AF1724" s="17">
        <v>2.4087780329442441</v>
      </c>
      <c r="AG1724" s="17">
        <v>134790000</v>
      </c>
      <c r="AH1724" s="14"/>
      <c r="AI1724" s="16"/>
      <c r="AJ1724" s="22">
        <f t="shared" si="187"/>
        <v>142914941932.75189</v>
      </c>
      <c r="AK1724" s="1">
        <f t="shared" si="180"/>
        <v>98.602594366932408</v>
      </c>
      <c r="AL1724" s="1">
        <f t="shared" si="185"/>
        <v>109110164663.1731</v>
      </c>
    </row>
    <row r="1725" spans="1:38">
      <c r="A1725" s="16" t="s">
        <v>80</v>
      </c>
      <c r="B1725" t="s">
        <v>144</v>
      </c>
      <c r="C1725">
        <v>34</v>
      </c>
      <c r="D1725">
        <v>41</v>
      </c>
      <c r="E1725" s="14"/>
      <c r="F1725" s="1">
        <v>0</v>
      </c>
      <c r="G1725" s="14">
        <v>2000</v>
      </c>
      <c r="H1725" s="3">
        <v>488700012.20703125</v>
      </c>
      <c r="I1725" s="3">
        <v>232471866.16358241</v>
      </c>
      <c r="J1725" s="3">
        <v>0</v>
      </c>
      <c r="K1725" s="3">
        <v>4661248689.2079105</v>
      </c>
      <c r="L1725" s="3">
        <v>0</v>
      </c>
      <c r="M1725" s="4">
        <v>5025202359.81283</v>
      </c>
      <c r="N1725" s="4">
        <v>1017432563.4320198</v>
      </c>
      <c r="O1725" s="4">
        <v>0</v>
      </c>
      <c r="P1725" s="4">
        <v>32781107000.000004</v>
      </c>
      <c r="Q1725" s="4">
        <v>0</v>
      </c>
      <c r="R1725" s="4">
        <v>1513347538.0813797</v>
      </c>
      <c r="S1725" s="12">
        <v>8739000000</v>
      </c>
      <c r="T1725" s="12">
        <v>-9896000000</v>
      </c>
      <c r="U1725" s="1">
        <f t="shared" si="181"/>
        <v>6895768105.6599045</v>
      </c>
      <c r="V1725" s="1">
        <f t="shared" si="182"/>
        <v>38823741923.244858</v>
      </c>
      <c r="W1725" s="1">
        <f t="shared" si="183"/>
        <v>-31927973817.584953</v>
      </c>
      <c r="X1725" s="1">
        <v>40</v>
      </c>
      <c r="Y1725" s="11">
        <v>73952374969.799469</v>
      </c>
      <c r="Z1725" s="17">
        <v>535.57629613122447</v>
      </c>
      <c r="AA1725" s="17">
        <v>1.7759071769576593</v>
      </c>
      <c r="AB1725" s="17">
        <v>6391708142.0633011</v>
      </c>
      <c r="AC1725" s="14">
        <v>11740227107.997101</v>
      </c>
      <c r="AD1725" s="14">
        <v>11740227107.997101</v>
      </c>
      <c r="AE1725" s="17">
        <v>55743338970.765892</v>
      </c>
      <c r="AF1725" s="17">
        <v>2.4115215584939449</v>
      </c>
      <c r="AG1725" s="17">
        <v>138080000</v>
      </c>
      <c r="AH1725" s="14"/>
      <c r="AI1725" s="16"/>
      <c r="AJ1725" s="22">
        <f t="shared" si="187"/>
        <v>150882959747.34534</v>
      </c>
      <c r="AK1725" s="1">
        <f t="shared" si="180"/>
        <v>100</v>
      </c>
      <c r="AL1725" s="1">
        <f t="shared" si="185"/>
        <v>118954985929.76038</v>
      </c>
    </row>
    <row r="1726" spans="1:38">
      <c r="A1726" s="16" t="s">
        <v>80</v>
      </c>
      <c r="B1726" t="s">
        <v>144</v>
      </c>
      <c r="C1726">
        <v>34</v>
      </c>
      <c r="D1726">
        <v>41</v>
      </c>
      <c r="E1726" s="14"/>
      <c r="F1726" s="1">
        <v>0</v>
      </c>
      <c r="G1726" s="14">
        <v>2001</v>
      </c>
      <c r="H1726" s="3">
        <v>577599975.5859375</v>
      </c>
      <c r="I1726" s="3">
        <v>192342016.56197128</v>
      </c>
      <c r="J1726" s="3">
        <v>0</v>
      </c>
      <c r="K1726" s="3">
        <v>4608248689.2079105</v>
      </c>
      <c r="L1726" s="3">
        <v>0</v>
      </c>
      <c r="M1726" s="4">
        <v>5189214969.6893091</v>
      </c>
      <c r="N1726" s="4">
        <v>552336571.04893935</v>
      </c>
      <c r="O1726" s="4">
        <v>0</v>
      </c>
      <c r="P1726" s="4">
        <v>31654834000</v>
      </c>
      <c r="Q1726" s="4">
        <v>0</v>
      </c>
      <c r="R1726" s="4">
        <v>3640025805.1118097</v>
      </c>
      <c r="S1726" s="12">
        <v>9131000000</v>
      </c>
      <c r="T1726" s="12">
        <v>-9741000000</v>
      </c>
      <c r="U1726" s="1">
        <f t="shared" si="181"/>
        <v>9018216486.4676285</v>
      </c>
      <c r="V1726" s="1">
        <f t="shared" si="182"/>
        <v>37396385540.738251</v>
      </c>
      <c r="W1726" s="1">
        <f t="shared" si="183"/>
        <v>-28378169054.270622</v>
      </c>
      <c r="X1726" s="1">
        <v>41</v>
      </c>
      <c r="Y1726" s="11">
        <v>72309738921.33287</v>
      </c>
      <c r="Z1726" s="17">
        <v>533.18053857448183</v>
      </c>
      <c r="AA1726" s="17">
        <v>-0.44732329904229573</v>
      </c>
      <c r="AB1726" s="17">
        <v>5626279628.9934731</v>
      </c>
      <c r="AC1726" s="14">
        <v>12262343561.246677</v>
      </c>
      <c r="AD1726" s="14">
        <v>11324716592.236345</v>
      </c>
      <c r="AE1726" s="17">
        <v>55154465819.306084</v>
      </c>
      <c r="AF1726" s="17">
        <v>2.4114155214210222</v>
      </c>
      <c r="AG1726" s="17">
        <v>141450153.44529101</v>
      </c>
      <c r="AH1726" s="14"/>
      <c r="AI1726" s="16"/>
      <c r="AJ1726" s="22">
        <f t="shared" si="187"/>
        <v>157643280301.96472</v>
      </c>
      <c r="AK1726" s="1">
        <f t="shared" si="180"/>
        <v>101.01549624038886</v>
      </c>
      <c r="AL1726" s="1">
        <f t="shared" si="185"/>
        <v>129265111247.69409</v>
      </c>
    </row>
    <row r="1727" spans="1:38">
      <c r="A1727" s="16" t="s">
        <v>80</v>
      </c>
      <c r="B1727" t="s">
        <v>144</v>
      </c>
      <c r="C1727">
        <v>34</v>
      </c>
      <c r="D1727">
        <v>41</v>
      </c>
      <c r="E1727" s="14"/>
      <c r="F1727" s="1">
        <v>0</v>
      </c>
      <c r="G1727" s="14">
        <v>2002</v>
      </c>
      <c r="H1727" s="3">
        <v>658299987.79296875</v>
      </c>
      <c r="I1727" s="3">
        <v>152888476.72601032</v>
      </c>
      <c r="J1727" s="3">
        <v>0</v>
      </c>
      <c r="K1727" s="3">
        <v>4672248689.2079105</v>
      </c>
      <c r="L1727" s="3">
        <v>0</v>
      </c>
      <c r="M1727" s="4">
        <v>6283712717.9263525</v>
      </c>
      <c r="N1727" s="4">
        <v>1340690956.1278541</v>
      </c>
      <c r="O1727" s="4">
        <v>0</v>
      </c>
      <c r="P1727" s="4">
        <v>33585612000</v>
      </c>
      <c r="Q1727" s="4">
        <v>0</v>
      </c>
      <c r="R1727" s="4">
        <v>8078289626.0913591</v>
      </c>
      <c r="S1727" s="12">
        <v>9832000000</v>
      </c>
      <c r="T1727" s="12">
        <v>-10428000000</v>
      </c>
      <c r="U1727" s="1">
        <f t="shared" si="181"/>
        <v>13561726779.818249</v>
      </c>
      <c r="V1727" s="1">
        <f t="shared" si="182"/>
        <v>41210015674.054207</v>
      </c>
      <c r="W1727" s="1">
        <f t="shared" si="183"/>
        <v>-27648288894.235958</v>
      </c>
      <c r="X1727" s="1">
        <v>42</v>
      </c>
      <c r="Y1727" s="11">
        <v>72306820396.232544</v>
      </c>
      <c r="Z1727" s="17">
        <v>537.26011197779792</v>
      </c>
      <c r="AA1727" s="17">
        <v>0.76513921798861873</v>
      </c>
      <c r="AB1727" s="17">
        <v>6307989607.0152645</v>
      </c>
      <c r="AC1727" s="14">
        <v>12218100990.577433</v>
      </c>
      <c r="AD1727" s="14">
        <v>11048603442.676193</v>
      </c>
      <c r="AE1727" s="17">
        <v>54073725235.466064</v>
      </c>
      <c r="AF1727" s="17">
        <v>2.4113094843478535</v>
      </c>
      <c r="AG1727" s="17">
        <v>144902409.42682001</v>
      </c>
      <c r="AH1727" s="14"/>
      <c r="AI1727" s="16"/>
      <c r="AJ1727" s="22">
        <f t="shared" si="187"/>
        <v>163221022878.26239</v>
      </c>
      <c r="AK1727" s="1">
        <f t="shared" si="180"/>
        <v>101.57275940986959</v>
      </c>
      <c r="AL1727" s="1">
        <f t="shared" si="185"/>
        <v>135572733984.02643</v>
      </c>
    </row>
    <row r="1728" spans="1:38">
      <c r="A1728" s="16" t="s">
        <v>80</v>
      </c>
      <c r="B1728" t="s">
        <v>144</v>
      </c>
      <c r="C1728">
        <v>34</v>
      </c>
      <c r="D1728">
        <v>41</v>
      </c>
      <c r="E1728" s="14"/>
      <c r="F1728" s="1">
        <v>0</v>
      </c>
      <c r="G1728" s="14">
        <v>2003</v>
      </c>
      <c r="H1728" s="11">
        <v>604000000</v>
      </c>
      <c r="I1728" s="11">
        <v>154000000</v>
      </c>
      <c r="J1728" s="11">
        <v>1000000</v>
      </c>
      <c r="K1728" s="11">
        <v>3526000000</v>
      </c>
      <c r="L1728" s="11">
        <v>0</v>
      </c>
      <c r="M1728" s="12">
        <v>7195000000</v>
      </c>
      <c r="N1728" s="12">
        <v>217000000</v>
      </c>
      <c r="O1728" s="12">
        <v>325000000</v>
      </c>
      <c r="P1728" s="12">
        <v>35831000000</v>
      </c>
      <c r="Q1728" s="12">
        <v>0</v>
      </c>
      <c r="R1728" s="12">
        <v>10941000000</v>
      </c>
      <c r="S1728" s="12">
        <v>11869000000</v>
      </c>
      <c r="T1728" s="12">
        <v>-11978000000</v>
      </c>
      <c r="U1728" s="1">
        <f t="shared" si="181"/>
        <v>15226000000</v>
      </c>
      <c r="V1728" s="1">
        <f t="shared" si="182"/>
        <v>43568000000</v>
      </c>
      <c r="W1728" s="1">
        <f t="shared" si="183"/>
        <v>-28342000000</v>
      </c>
      <c r="X1728" s="1">
        <v>43</v>
      </c>
      <c r="Y1728" s="11">
        <v>83244801092.709579</v>
      </c>
      <c r="Z1728" s="17">
        <v>549.8776530714224</v>
      </c>
      <c r="AA1728" s="17">
        <v>2.3484976480341686</v>
      </c>
      <c r="AB1728" s="17">
        <v>7319259006.3172274</v>
      </c>
      <c r="AC1728" s="14">
        <v>12719400821.454456</v>
      </c>
      <c r="AD1728" s="14">
        <v>12573553013.488134</v>
      </c>
      <c r="AE1728" s="17">
        <v>61481355642.820557</v>
      </c>
      <c r="AF1728" s="17">
        <v>2.4112034472744162</v>
      </c>
      <c r="AG1728" s="17">
        <v>148438764.34206599</v>
      </c>
      <c r="AH1728" s="14"/>
      <c r="AI1728" s="16"/>
      <c r="AJ1728" s="22">
        <f t="shared" si="187"/>
        <v>171554775970.76141</v>
      </c>
      <c r="AK1728" s="1">
        <f t="shared" si="180"/>
        <v>103.05658717500951</v>
      </c>
      <c r="AL1728" s="1">
        <f t="shared" si="185"/>
        <v>143212775970.76141</v>
      </c>
    </row>
    <row r="1729" spans="1:38">
      <c r="A1729" s="16" t="s">
        <v>80</v>
      </c>
      <c r="B1729" t="s">
        <v>144</v>
      </c>
      <c r="C1729">
        <v>34</v>
      </c>
      <c r="D1729">
        <v>41</v>
      </c>
      <c r="E1729" s="14"/>
      <c r="F1729" s="1">
        <v>0</v>
      </c>
      <c r="G1729" s="14">
        <v>2004</v>
      </c>
      <c r="H1729" s="11">
        <v>702000000</v>
      </c>
      <c r="I1729" s="11">
        <v>155000000</v>
      </c>
      <c r="J1729" s="11">
        <v>3000000</v>
      </c>
      <c r="K1729" s="11">
        <v>5492000000</v>
      </c>
      <c r="L1729" s="11">
        <v>0</v>
      </c>
      <c r="M1729" s="12">
        <v>7606000000</v>
      </c>
      <c r="N1729" s="12">
        <v>495000000</v>
      </c>
      <c r="O1729" s="12">
        <v>667000000</v>
      </c>
      <c r="P1729" s="12">
        <v>36104900000</v>
      </c>
      <c r="Q1729" s="12">
        <v>0</v>
      </c>
      <c r="R1729" s="12">
        <v>9799030000</v>
      </c>
      <c r="S1729" s="12">
        <v>13297000000</v>
      </c>
      <c r="T1729" s="12">
        <v>-16693000000</v>
      </c>
      <c r="U1729" s="1">
        <f t="shared" si="181"/>
        <v>16151030000</v>
      </c>
      <c r="V1729" s="1">
        <f t="shared" si="182"/>
        <v>44872900000</v>
      </c>
      <c r="W1729" s="1">
        <f t="shared" si="183"/>
        <v>-28721870000</v>
      </c>
      <c r="X1729" s="1">
        <v>44</v>
      </c>
      <c r="Y1729" s="11">
        <v>97977766197.672394</v>
      </c>
      <c r="Z1729" s="17">
        <v>576.33100206421443</v>
      </c>
      <c r="AA1729" s="17">
        <v>4.8107699676524334</v>
      </c>
      <c r="AB1729" s="17">
        <v>8033038040.6461697</v>
      </c>
      <c r="AC1729" s="14">
        <v>11939714906.982361</v>
      </c>
      <c r="AD1729" s="14">
        <v>14675125933.645996</v>
      </c>
      <c r="AE1729" s="17">
        <v>72689195761.681427</v>
      </c>
      <c r="AF1729" s="17">
        <v>2.4110974102019025</v>
      </c>
      <c r="AG1729" s="17">
        <v>152061263.041042</v>
      </c>
      <c r="AH1729" s="14"/>
      <c r="AI1729" s="16"/>
      <c r="AJ1729" s="22">
        <f t="shared" si="187"/>
        <v>185260064275.7836</v>
      </c>
      <c r="AK1729" s="1">
        <f t="shared" si="180"/>
        <v>106.74373455408495</v>
      </c>
      <c r="AL1729" s="1">
        <f t="shared" si="185"/>
        <v>156538194275.7836</v>
      </c>
    </row>
    <row r="1730" spans="1:38">
      <c r="A1730" s="16" t="s">
        <v>80</v>
      </c>
      <c r="B1730" t="s">
        <v>144</v>
      </c>
      <c r="C1730">
        <v>34</v>
      </c>
      <c r="D1730">
        <v>41</v>
      </c>
      <c r="E1730" s="14"/>
      <c r="F1730" s="1">
        <v>0</v>
      </c>
      <c r="G1730" s="14">
        <v>2005</v>
      </c>
      <c r="H1730" s="11">
        <v>870000000</v>
      </c>
      <c r="I1730" s="11">
        <v>447000000</v>
      </c>
      <c r="J1730" s="11">
        <v>5000000</v>
      </c>
      <c r="K1730" s="11">
        <v>5336000000</v>
      </c>
      <c r="L1730" s="11">
        <v>0</v>
      </c>
      <c r="M1730" s="12">
        <v>10209000000</v>
      </c>
      <c r="N1730" s="12">
        <v>1064000000</v>
      </c>
      <c r="O1730" s="12">
        <v>1109000000</v>
      </c>
      <c r="P1730" s="12">
        <v>34486200000</v>
      </c>
      <c r="Q1730" s="12">
        <v>0</v>
      </c>
      <c r="R1730" s="12">
        <v>10032800000</v>
      </c>
      <c r="S1730" s="12">
        <v>15433000000</v>
      </c>
      <c r="T1730" s="12">
        <v>-21773200000</v>
      </c>
      <c r="U1730" s="1">
        <f t="shared" si="181"/>
        <v>16690800000</v>
      </c>
      <c r="V1730" s="1">
        <f t="shared" si="182"/>
        <v>46868200000</v>
      </c>
      <c r="W1730" s="1">
        <f t="shared" si="183"/>
        <v>-30177400000</v>
      </c>
      <c r="X1730" s="1">
        <v>45</v>
      </c>
      <c r="Y1730" s="11">
        <v>109599999999.99998</v>
      </c>
      <c r="Z1730" s="17">
        <v>605.73827834362191</v>
      </c>
      <c r="AA1730" s="17">
        <v>5.1024977268411646</v>
      </c>
      <c r="AB1730" s="17">
        <v>8597379789.0452328</v>
      </c>
      <c r="AC1730" s="14">
        <v>13556743174.679873</v>
      </c>
      <c r="AD1730" s="14">
        <v>19137510027.259373</v>
      </c>
      <c r="AE1730" s="17">
        <v>84335796246.70488</v>
      </c>
      <c r="AF1730" s="17">
        <v>2.4109913731287747</v>
      </c>
      <c r="AG1730" s="17">
        <v>155772000</v>
      </c>
      <c r="AH1730" s="14"/>
      <c r="AI1730" s="16"/>
      <c r="AJ1730" s="22">
        <f t="shared" si="187"/>
        <v>205806693320.47192</v>
      </c>
      <c r="AK1730" s="1">
        <f t="shared" ref="AK1730:AK1793" si="188">IF(ISNUMBER(AK1781),AK1781,"")</f>
        <v>112.03713046110384</v>
      </c>
      <c r="AL1730" s="1">
        <f t="shared" si="185"/>
        <v>175629293320.47192</v>
      </c>
    </row>
    <row r="1731" spans="1:38">
      <c r="A1731" s="16" t="s">
        <v>80</v>
      </c>
      <c r="B1731" t="s">
        <v>144</v>
      </c>
      <c r="C1731">
        <v>34</v>
      </c>
      <c r="D1731">
        <v>41</v>
      </c>
      <c r="E1731" s="14"/>
      <c r="F1731" s="1">
        <v>0</v>
      </c>
      <c r="G1731" s="14">
        <v>2006</v>
      </c>
      <c r="H1731" s="11">
        <v>1010000000</v>
      </c>
      <c r="I1731" s="11">
        <v>307000000</v>
      </c>
      <c r="J1731" s="11">
        <v>4000000</v>
      </c>
      <c r="K1731" s="11">
        <v>5752000000</v>
      </c>
      <c r="L1731" s="11">
        <v>0</v>
      </c>
      <c r="M1731" s="12">
        <v>13682000000</v>
      </c>
      <c r="N1731" s="12">
        <v>1960000000</v>
      </c>
      <c r="O1731" s="12">
        <v>2104000000</v>
      </c>
      <c r="P1731" s="12">
        <v>37451300000</v>
      </c>
      <c r="Q1731" s="12">
        <v>0</v>
      </c>
      <c r="R1731" s="12">
        <v>11543100000</v>
      </c>
      <c r="S1731" s="12">
        <v>17049000000</v>
      </c>
      <c r="T1731" s="12">
        <v>-26696000000</v>
      </c>
      <c r="U1731" s="1">
        <f t="shared" ref="U1731:U1794" si="189">IF(ISNUMBER(+H1731+I1731+J1731+K1731+L1731+R1731),(H1731+I1731+J1731+K1731+L1731+R1731),"")</f>
        <v>18616100000</v>
      </c>
      <c r="V1731" s="1">
        <f t="shared" ref="V1731:V1794" si="190">IF(ISNUMBER(+M1731+N1731+O1731+P1731+Q1731),(+M1731+N1731+O1731+P1731+Q1731),"")</f>
        <v>55197300000</v>
      </c>
      <c r="W1731" s="1">
        <f t="shared" ref="W1731:W1794" si="191">IF(ISNUMBER(+U1731-V1731),(U1731-V1731),"")</f>
        <v>-36581200000</v>
      </c>
      <c r="X1731" s="1">
        <v>46</v>
      </c>
      <c r="Y1731" s="11">
        <v>127500000000</v>
      </c>
      <c r="Z1731" s="16">
        <v>629.52685700498591</v>
      </c>
      <c r="AA1731" s="16">
        <v>3.9272041262462949</v>
      </c>
      <c r="AB1731" s="16">
        <v>13786622555.736073</v>
      </c>
      <c r="AC1731" s="14">
        <v>16254689538.535877</v>
      </c>
      <c r="AD1731" s="14">
        <v>26189030073.309063</v>
      </c>
      <c r="AE1731" s="16">
        <v>95672186108.073975</v>
      </c>
      <c r="AF1731" s="16">
        <v>2.1421924125147447</v>
      </c>
      <c r="AG1731" s="16">
        <v>159144934.351383</v>
      </c>
      <c r="AH1731" s="14"/>
      <c r="AI1731" s="16"/>
      <c r="AJ1731" s="22">
        <f t="shared" si="187"/>
        <v>232765949918.35449</v>
      </c>
      <c r="AK1731" s="1">
        <f t="shared" si="188"/>
        <v>117.14211113150616</v>
      </c>
      <c r="AL1731" s="1">
        <f t="shared" ref="AL1731:AL1794" si="192">IF(ISNUMBER(+AJ1731+W1731),(+AJ1731+W1731),"")</f>
        <v>196184749918.35449</v>
      </c>
    </row>
    <row r="1732" spans="1:38">
      <c r="A1732" s="16" t="s">
        <v>80</v>
      </c>
      <c r="B1732" t="s">
        <v>144</v>
      </c>
      <c r="C1732">
        <v>34</v>
      </c>
      <c r="D1732">
        <v>41</v>
      </c>
      <c r="E1732" s="14"/>
      <c r="F1732" s="1">
        <v>0</v>
      </c>
      <c r="G1732" s="14">
        <v>2007</v>
      </c>
      <c r="H1732" s="11">
        <v>1249000000</v>
      </c>
      <c r="I1732" s="11">
        <v>316000000</v>
      </c>
      <c r="J1732" s="11">
        <v>14000000</v>
      </c>
      <c r="K1732" s="11">
        <v>5651000000</v>
      </c>
      <c r="L1732" s="11">
        <v>0</v>
      </c>
      <c r="M1732" s="12">
        <v>25621000000</v>
      </c>
      <c r="N1732" s="12">
        <v>3859000000</v>
      </c>
      <c r="O1732" s="12">
        <v>2908000000</v>
      </c>
      <c r="P1732" s="12">
        <v>41085300000</v>
      </c>
      <c r="Q1732" s="12">
        <v>0</v>
      </c>
      <c r="R1732" s="12">
        <v>14044000000</v>
      </c>
      <c r="S1732" s="12">
        <v>18188400000</v>
      </c>
      <c r="T1732" s="12">
        <v>-28775400000</v>
      </c>
      <c r="U1732" s="1">
        <f t="shared" si="189"/>
        <v>21274000000</v>
      </c>
      <c r="V1732" s="1">
        <f t="shared" si="190"/>
        <v>73473300000</v>
      </c>
      <c r="W1732" s="1">
        <f t="shared" si="191"/>
        <v>-52199300000</v>
      </c>
      <c r="X1732" s="1">
        <v>47</v>
      </c>
      <c r="Y1732" s="11">
        <v>143171182643.09662</v>
      </c>
      <c r="Z1732" s="16">
        <v>651.20308621106915</v>
      </c>
      <c r="AA1732" s="16">
        <v>3.4432572597790596</v>
      </c>
      <c r="AB1732" s="16">
        <v>13143477032.263908</v>
      </c>
      <c r="AC1732" s="14">
        <v>18461270838.366753</v>
      </c>
      <c r="AD1732" s="14">
        <v>29955157588.114017</v>
      </c>
      <c r="AE1732" s="16">
        <v>108034893098.47345</v>
      </c>
      <c r="AF1732" s="16">
        <v>2.1421924125145706</v>
      </c>
      <c r="AG1732" s="16">
        <v>162590902.92033201</v>
      </c>
      <c r="AH1732" s="14"/>
      <c r="AI1732" s="16"/>
      <c r="AJ1732" s="22">
        <f t="shared" si="187"/>
        <v>258728049789.61176</v>
      </c>
      <c r="AK1732" s="1">
        <f t="shared" si="188"/>
        <v>119.92974940575135</v>
      </c>
      <c r="AL1732" s="1">
        <f t="shared" si="192"/>
        <v>206528749789.61176</v>
      </c>
    </row>
    <row r="1733" spans="1:38">
      <c r="A1733" s="16" t="s">
        <v>80</v>
      </c>
      <c r="B1733" t="s">
        <v>144</v>
      </c>
      <c r="C1733">
        <v>34</v>
      </c>
      <c r="D1733">
        <v>41</v>
      </c>
      <c r="E1733" s="14"/>
      <c r="F1733" s="1">
        <v>0</v>
      </c>
      <c r="G1733" s="14">
        <v>2008</v>
      </c>
      <c r="H1733" s="11">
        <v>1269000000</v>
      </c>
      <c r="I1733" s="11">
        <v>97000000</v>
      </c>
      <c r="J1733" s="11">
        <v>14000000</v>
      </c>
      <c r="K1733" s="11">
        <v>6255000000</v>
      </c>
      <c r="L1733" s="11">
        <v>0</v>
      </c>
      <c r="M1733" s="12">
        <v>31059000000</v>
      </c>
      <c r="N1733" s="12">
        <v>3859000000</v>
      </c>
      <c r="O1733" s="12">
        <v>2925000000</v>
      </c>
      <c r="P1733" s="12">
        <v>49118800000</v>
      </c>
      <c r="Q1733" s="12">
        <v>0</v>
      </c>
      <c r="R1733" s="12">
        <v>7194230000</v>
      </c>
      <c r="S1733" s="12">
        <v>21213500000</v>
      </c>
      <c r="T1733" s="12">
        <v>-38216000000</v>
      </c>
      <c r="U1733" s="1">
        <f t="shared" si="189"/>
        <v>14829230000</v>
      </c>
      <c r="V1733" s="1">
        <f t="shared" si="190"/>
        <v>86961800000</v>
      </c>
      <c r="W1733" s="1">
        <f t="shared" si="191"/>
        <v>-72132570000</v>
      </c>
      <c r="X1733" s="1">
        <v>48</v>
      </c>
      <c r="Y1733" s="11">
        <v>163891676021.59778</v>
      </c>
      <c r="Z1733" s="16">
        <v>647.57422450315471</v>
      </c>
      <c r="AA1733" s="16">
        <v>-0.55725499229869513</v>
      </c>
      <c r="AB1733" s="16">
        <v>20455756211.555775</v>
      </c>
      <c r="AC1733" s="14">
        <v>19805672867.842472</v>
      </c>
      <c r="AD1733" s="14">
        <v>33517297479.381351</v>
      </c>
      <c r="AE1733" s="16">
        <v>117445690861.18948</v>
      </c>
      <c r="AF1733" s="16">
        <v>2.1421924125150271</v>
      </c>
      <c r="AG1733" s="16">
        <v>166111487.118278</v>
      </c>
      <c r="AH1733" s="14"/>
      <c r="AI1733" s="16"/>
      <c r="AJ1733" s="22">
        <f t="shared" si="187"/>
        <v>285054459958.6488</v>
      </c>
      <c r="AK1733" s="1">
        <f t="shared" si="188"/>
        <v>121.45470281964839</v>
      </c>
      <c r="AL1733" s="1">
        <f t="shared" si="192"/>
        <v>212921889958.6488</v>
      </c>
    </row>
    <row r="1734" spans="1:38">
      <c r="A1734" s="16" t="s">
        <v>80</v>
      </c>
      <c r="B1734" t="s">
        <v>144</v>
      </c>
      <c r="C1734">
        <v>34</v>
      </c>
      <c r="D1734">
        <v>41</v>
      </c>
      <c r="E1734" s="14"/>
      <c r="F1734" s="1">
        <v>0</v>
      </c>
      <c r="G1734" s="14">
        <v>2009</v>
      </c>
      <c r="H1734" s="11">
        <v>2051000000</v>
      </c>
      <c r="I1734" s="11">
        <v>133000000</v>
      </c>
      <c r="J1734" s="11">
        <v>33000000</v>
      </c>
      <c r="K1734" s="11">
        <v>6238000000</v>
      </c>
      <c r="L1734" s="11">
        <v>27000000</v>
      </c>
      <c r="M1734" s="12">
        <v>26929000000</v>
      </c>
      <c r="N1734" s="12">
        <v>2115000000</v>
      </c>
      <c r="O1734" s="12">
        <v>2290000000</v>
      </c>
      <c r="P1734" s="12">
        <v>57263800000</v>
      </c>
      <c r="Q1734" s="12">
        <v>57000000</v>
      </c>
      <c r="R1734" s="12">
        <v>11318200000</v>
      </c>
      <c r="S1734" s="12">
        <v>18347000000</v>
      </c>
      <c r="T1734" s="12">
        <v>-28617000000</v>
      </c>
      <c r="U1734" s="1">
        <f t="shared" si="189"/>
        <v>19800200000</v>
      </c>
      <c r="V1734" s="1">
        <f t="shared" si="190"/>
        <v>88654800000</v>
      </c>
      <c r="W1734" s="1">
        <f t="shared" si="191"/>
        <v>-68854600000</v>
      </c>
      <c r="X1734" s="1">
        <v>49</v>
      </c>
      <c r="Y1734" s="11">
        <v>161989976155.70294</v>
      </c>
      <c r="Z1734" s="16">
        <v>656.87390873561014</v>
      </c>
      <c r="AA1734" s="16">
        <v>1.4360800477490443</v>
      </c>
      <c r="AB1734" s="16">
        <v>13086471374.99934</v>
      </c>
      <c r="AC1734" s="14">
        <v>17566677941.531769</v>
      </c>
      <c r="AD1734" s="14">
        <v>28113465103.845814</v>
      </c>
      <c r="AE1734" s="16">
        <v>115887883581.94275</v>
      </c>
      <c r="AF1734" s="16">
        <v>2.1421924125146794</v>
      </c>
      <c r="AG1734" s="16">
        <v>169708302.598984</v>
      </c>
      <c r="AH1734" s="14"/>
      <c r="AI1734" s="16"/>
      <c r="AJ1734" s="22">
        <f t="shared" si="187"/>
        <v>298743297064.49084</v>
      </c>
      <c r="AK1734" s="1">
        <f t="shared" si="188"/>
        <v>120.11325331365218</v>
      </c>
      <c r="AL1734" s="1">
        <f t="shared" si="192"/>
        <v>229888697064.49084</v>
      </c>
    </row>
    <row r="1735" spans="1:38">
      <c r="A1735" s="16" t="s">
        <v>80</v>
      </c>
      <c r="B1735" t="s">
        <v>144</v>
      </c>
      <c r="C1735">
        <v>34</v>
      </c>
      <c r="D1735">
        <v>41</v>
      </c>
      <c r="E1735" s="14"/>
      <c r="F1735" s="1">
        <v>0</v>
      </c>
      <c r="G1735" s="14">
        <v>2010</v>
      </c>
      <c r="H1735" s="11">
        <v>1727000000</v>
      </c>
      <c r="I1735" s="11">
        <v>114000000</v>
      </c>
      <c r="J1735" s="11">
        <v>37000000</v>
      </c>
      <c r="K1735" s="11">
        <v>6704000000</v>
      </c>
      <c r="L1735" s="11">
        <v>20000000</v>
      </c>
      <c r="M1735" s="12">
        <v>21494000000</v>
      </c>
      <c r="N1735" s="12">
        <v>2167000000</v>
      </c>
      <c r="O1735" s="12">
        <v>1737000000</v>
      </c>
      <c r="P1735" s="12">
        <v>60463000000</v>
      </c>
      <c r="Q1735" s="12">
        <v>51000000</v>
      </c>
      <c r="R1735" s="12">
        <v>14345900000</v>
      </c>
      <c r="S1735" s="12">
        <v>21463000000</v>
      </c>
      <c r="T1735" s="12">
        <v>-32879000000</v>
      </c>
      <c r="U1735" s="1">
        <f t="shared" si="189"/>
        <v>22947900000</v>
      </c>
      <c r="V1735" s="1">
        <f t="shared" si="190"/>
        <v>85912000000</v>
      </c>
      <c r="W1735" s="1">
        <f t="shared" si="191"/>
        <v>-62964100000</v>
      </c>
      <c r="X1735" s="1">
        <v>50</v>
      </c>
      <c r="Y1735" s="11">
        <v>174799150101.47064</v>
      </c>
      <c r="Z1735" s="16">
        <v>670.96965112583246</v>
      </c>
      <c r="AA1735" s="16">
        <v>2.1458825206430703</v>
      </c>
      <c r="AB1735" s="16"/>
      <c r="AC1735" s="14"/>
      <c r="AD1735" s="14"/>
      <c r="AE1735" s="16"/>
      <c r="AF1735" s="16">
        <v>2.1421924125149183</v>
      </c>
      <c r="AG1735" s="16">
        <v>173383000</v>
      </c>
      <c r="AH1735" s="14"/>
      <c r="AI1735" s="16"/>
      <c r="AJ1735" s="22" t="str">
        <f t="shared" si="187"/>
        <v/>
      </c>
      <c r="AK1735" s="1" t="str">
        <f t="shared" si="188"/>
        <v/>
      </c>
      <c r="AL1735" s="1" t="str">
        <f t="shared" si="192"/>
        <v/>
      </c>
    </row>
    <row r="1736" spans="1:38">
      <c r="A1736" s="16" t="s">
        <v>89</v>
      </c>
      <c r="B1736" t="s">
        <v>145</v>
      </c>
      <c r="C1736">
        <v>35</v>
      </c>
      <c r="D1736">
        <v>42</v>
      </c>
      <c r="E1736" s="14"/>
      <c r="F1736" s="1">
        <v>0</v>
      </c>
      <c r="G1736" s="14">
        <v>1960</v>
      </c>
      <c r="H1736" s="11" t="s">
        <v>70</v>
      </c>
      <c r="I1736" s="11" t="s">
        <v>70</v>
      </c>
      <c r="J1736" s="11" t="s">
        <v>70</v>
      </c>
      <c r="K1736" s="11" t="s">
        <v>70</v>
      </c>
      <c r="L1736" s="11" t="s">
        <v>70</v>
      </c>
      <c r="M1736" s="12" t="s">
        <v>70</v>
      </c>
      <c r="N1736" s="12" t="s">
        <v>70</v>
      </c>
      <c r="O1736" s="12" t="s">
        <v>70</v>
      </c>
      <c r="P1736" s="12" t="s">
        <v>70</v>
      </c>
      <c r="Q1736" s="12" t="s">
        <v>70</v>
      </c>
      <c r="R1736" s="12">
        <v>111670000</v>
      </c>
      <c r="S1736" s="12" t="s">
        <v>70</v>
      </c>
      <c r="T1736" s="12" t="s">
        <v>70</v>
      </c>
      <c r="U1736" s="1" t="str">
        <f t="shared" si="189"/>
        <v/>
      </c>
      <c r="V1736" s="1" t="str">
        <f t="shared" si="190"/>
        <v/>
      </c>
      <c r="W1736" s="1" t="str">
        <f t="shared" si="191"/>
        <v/>
      </c>
      <c r="X1736" s="19">
        <v>0</v>
      </c>
      <c r="Y1736" s="13">
        <v>6684685510.9031639</v>
      </c>
      <c r="Z1736" s="16">
        <v>664.92007511962072</v>
      </c>
      <c r="AA1736" s="16"/>
      <c r="AB1736" s="17">
        <v>564785344</v>
      </c>
      <c r="AC1736" s="14">
        <v>2171448064</v>
      </c>
      <c r="AD1736" s="14">
        <v>1031255168</v>
      </c>
      <c r="AE1736" s="17">
        <v>4691651584</v>
      </c>
      <c r="AF1736" s="17">
        <v>3.0845671458803703</v>
      </c>
      <c r="AG1736" s="17">
        <v>27057135</v>
      </c>
      <c r="AH1736" s="14"/>
      <c r="AI1736" s="8">
        <v>1.7219952463645323</v>
      </c>
      <c r="AJ1736" s="1">
        <f>+AI1736*Y1736</f>
        <v>11510996673.217113</v>
      </c>
      <c r="AK1736" s="1">
        <f t="shared" si="188"/>
        <v>25.465667868601468</v>
      </c>
      <c r="AL1736" s="1" t="str">
        <f t="shared" si="192"/>
        <v/>
      </c>
    </row>
    <row r="1737" spans="1:38">
      <c r="A1737" s="16" t="s">
        <v>89</v>
      </c>
      <c r="B1737" t="s">
        <v>145</v>
      </c>
      <c r="C1737">
        <v>35</v>
      </c>
      <c r="D1737">
        <v>42</v>
      </c>
      <c r="E1737" s="14"/>
      <c r="F1737" s="1">
        <v>0</v>
      </c>
      <c r="G1737" s="14">
        <v>1961</v>
      </c>
      <c r="H1737" s="11" t="s">
        <v>70</v>
      </c>
      <c r="I1737" s="11" t="s">
        <v>70</v>
      </c>
      <c r="J1737" s="11" t="s">
        <v>70</v>
      </c>
      <c r="K1737" s="11" t="s">
        <v>70</v>
      </c>
      <c r="L1737" s="11" t="s">
        <v>70</v>
      </c>
      <c r="M1737" s="12" t="s">
        <v>70</v>
      </c>
      <c r="N1737" s="12" t="s">
        <v>70</v>
      </c>
      <c r="O1737" s="12" t="s">
        <v>70</v>
      </c>
      <c r="P1737" s="12" t="s">
        <v>70</v>
      </c>
      <c r="Q1737" s="12" t="s">
        <v>70</v>
      </c>
      <c r="R1737" s="12">
        <v>26590000</v>
      </c>
      <c r="S1737" s="12" t="s">
        <v>70</v>
      </c>
      <c r="T1737" s="12" t="s">
        <v>70</v>
      </c>
      <c r="U1737" s="1" t="str">
        <f t="shared" si="189"/>
        <v/>
      </c>
      <c r="V1737" s="1" t="str">
        <f t="shared" si="190"/>
        <v/>
      </c>
      <c r="W1737" s="1" t="str">
        <f t="shared" si="191"/>
        <v/>
      </c>
      <c r="X1737" s="1">
        <v>1</v>
      </c>
      <c r="Y1737" s="13">
        <v>7257047654.3018808</v>
      </c>
      <c r="Z1737" s="16">
        <v>680.83078450139533</v>
      </c>
      <c r="AA1737" s="17">
        <v>2.392875471373344</v>
      </c>
      <c r="AB1737" s="17">
        <v>649388928</v>
      </c>
      <c r="AC1737" s="14">
        <v>2481542912</v>
      </c>
      <c r="AD1737" s="14">
        <v>1240750080</v>
      </c>
      <c r="AE1737" s="17">
        <v>5143144960</v>
      </c>
      <c r="AF1737" s="17">
        <v>3.0998225333435649</v>
      </c>
      <c r="AG1737" s="17">
        <v>27908993</v>
      </c>
      <c r="AH1737" s="14"/>
      <c r="AI1737" s="16"/>
      <c r="AJ1737" s="22">
        <f t="shared" ref="AJ1737:AJ1768" si="193">+IF(ISNUMBER((AJ1736*0.96*AK1737/AK1736)+AD1737),(AJ1736*0.96*AK1737/AK1736)+AD1737,"")</f>
        <v>12242158642.868675</v>
      </c>
      <c r="AK1737" s="1">
        <f t="shared" si="188"/>
        <v>25.352407255114517</v>
      </c>
      <c r="AL1737" s="1" t="str">
        <f t="shared" si="192"/>
        <v/>
      </c>
    </row>
    <row r="1738" spans="1:38">
      <c r="A1738" s="16" t="s">
        <v>89</v>
      </c>
      <c r="B1738" t="s">
        <v>145</v>
      </c>
      <c r="C1738">
        <v>35</v>
      </c>
      <c r="D1738">
        <v>42</v>
      </c>
      <c r="E1738" s="14"/>
      <c r="F1738" s="1">
        <v>0</v>
      </c>
      <c r="G1738" s="14">
        <v>1962</v>
      </c>
      <c r="H1738" s="11" t="s">
        <v>70</v>
      </c>
      <c r="I1738" s="11" t="s">
        <v>70</v>
      </c>
      <c r="J1738" s="11" t="s">
        <v>70</v>
      </c>
      <c r="K1738" s="11" t="s">
        <v>70</v>
      </c>
      <c r="L1738" s="11" t="s">
        <v>70</v>
      </c>
      <c r="M1738" s="12" t="s">
        <v>70</v>
      </c>
      <c r="N1738" s="12" t="s">
        <v>70</v>
      </c>
      <c r="O1738" s="12" t="s">
        <v>70</v>
      </c>
      <c r="P1738" s="12" t="s">
        <v>70</v>
      </c>
      <c r="Q1738" s="12" t="s">
        <v>70</v>
      </c>
      <c r="R1738" s="12">
        <v>34000000</v>
      </c>
      <c r="S1738" s="12" t="s">
        <v>70</v>
      </c>
      <c r="T1738" s="12" t="s">
        <v>70</v>
      </c>
      <c r="U1738" s="1" t="str">
        <f t="shared" si="189"/>
        <v/>
      </c>
      <c r="V1738" s="1" t="str">
        <f t="shared" si="190"/>
        <v/>
      </c>
      <c r="W1738" s="1" t="str">
        <f t="shared" si="191"/>
        <v/>
      </c>
      <c r="X1738" s="1">
        <v>2</v>
      </c>
      <c r="Y1738" s="13">
        <v>4399815069.678484</v>
      </c>
      <c r="Z1738" s="16">
        <v>691.50529211209766</v>
      </c>
      <c r="AA1738" s="17">
        <v>1.5678650045942959</v>
      </c>
      <c r="AB1738" s="17">
        <v>396251040</v>
      </c>
      <c r="AC1738" s="14">
        <v>2372047360</v>
      </c>
      <c r="AD1738" s="14">
        <v>724763072</v>
      </c>
      <c r="AE1738" s="17">
        <v>3037602304</v>
      </c>
      <c r="AF1738" s="17">
        <v>3.1070072295846249</v>
      </c>
      <c r="AG1738" s="17">
        <v>28789739</v>
      </c>
      <c r="AH1738" s="14"/>
      <c r="AI1738" s="16"/>
      <c r="AJ1738" s="22">
        <f t="shared" si="193"/>
        <v>12623971671.824173</v>
      </c>
      <c r="AK1738" s="1">
        <f t="shared" si="188"/>
        <v>25.668946482805929</v>
      </c>
      <c r="AL1738" s="1" t="str">
        <f t="shared" si="192"/>
        <v/>
      </c>
    </row>
    <row r="1739" spans="1:38">
      <c r="A1739" s="16" t="s">
        <v>89</v>
      </c>
      <c r="B1739" t="s">
        <v>145</v>
      </c>
      <c r="C1739">
        <v>35</v>
      </c>
      <c r="D1739">
        <v>42</v>
      </c>
      <c r="E1739" s="14"/>
      <c r="F1739" s="1">
        <v>0</v>
      </c>
      <c r="G1739" s="14">
        <v>1963</v>
      </c>
      <c r="H1739" s="11" t="s">
        <v>70</v>
      </c>
      <c r="I1739" s="11" t="s">
        <v>70</v>
      </c>
      <c r="J1739" s="11" t="s">
        <v>70</v>
      </c>
      <c r="K1739" s="11" t="s">
        <v>70</v>
      </c>
      <c r="L1739" s="11" t="s">
        <v>70</v>
      </c>
      <c r="M1739" s="12" t="s">
        <v>70</v>
      </c>
      <c r="N1739" s="12" t="s">
        <v>70</v>
      </c>
      <c r="O1739" s="12" t="s">
        <v>70</v>
      </c>
      <c r="P1739" s="12" t="s">
        <v>70</v>
      </c>
      <c r="Q1739" s="12" t="s">
        <v>70</v>
      </c>
      <c r="R1739" s="12">
        <v>81000000</v>
      </c>
      <c r="S1739" s="12" t="s">
        <v>70</v>
      </c>
      <c r="T1739" s="12" t="s">
        <v>70</v>
      </c>
      <c r="U1739" s="1" t="str">
        <f t="shared" si="189"/>
        <v/>
      </c>
      <c r="V1739" s="1" t="str">
        <f t="shared" si="190"/>
        <v/>
      </c>
      <c r="W1739" s="1" t="str">
        <f t="shared" si="191"/>
        <v/>
      </c>
      <c r="X1739" s="1">
        <v>3</v>
      </c>
      <c r="Y1739" s="13">
        <v>4875248019.5161667</v>
      </c>
      <c r="Z1739" s="16">
        <v>717.72930775826956</v>
      </c>
      <c r="AA1739" s="17">
        <v>3.7923087422909987</v>
      </c>
      <c r="AB1739" s="17">
        <v>459951424</v>
      </c>
      <c r="AC1739" s="14">
        <v>2814021632</v>
      </c>
      <c r="AD1739" s="14">
        <v>879384768</v>
      </c>
      <c r="AE1739" s="17">
        <v>3324309760</v>
      </c>
      <c r="AF1739" s="17">
        <v>3.1002106692469691</v>
      </c>
      <c r="AG1739" s="17">
        <v>29696261</v>
      </c>
      <c r="AH1739" s="14"/>
      <c r="AI1739" s="16"/>
      <c r="AJ1739" s="22">
        <f t="shared" si="193"/>
        <v>13081732993.497906</v>
      </c>
      <c r="AK1739" s="1">
        <f t="shared" si="188"/>
        <v>25.845456936632779</v>
      </c>
      <c r="AL1739" s="1" t="str">
        <f t="shared" si="192"/>
        <v/>
      </c>
    </row>
    <row r="1740" spans="1:38">
      <c r="A1740" s="16" t="s">
        <v>89</v>
      </c>
      <c r="B1740" t="s">
        <v>145</v>
      </c>
      <c r="C1740">
        <v>35</v>
      </c>
      <c r="D1740">
        <v>42</v>
      </c>
      <c r="E1740" s="14"/>
      <c r="F1740" s="1">
        <v>0</v>
      </c>
      <c r="G1740" s="14">
        <v>1964</v>
      </c>
      <c r="H1740" s="11" t="s">
        <v>70</v>
      </c>
      <c r="I1740" s="11" t="s">
        <v>70</v>
      </c>
      <c r="J1740" s="11" t="s">
        <v>70</v>
      </c>
      <c r="K1740" s="11" t="s">
        <v>70</v>
      </c>
      <c r="L1740" s="11" t="s">
        <v>70</v>
      </c>
      <c r="M1740" s="12" t="s">
        <v>70</v>
      </c>
      <c r="N1740" s="12" t="s">
        <v>70</v>
      </c>
      <c r="O1740" s="12" t="s">
        <v>70</v>
      </c>
      <c r="P1740" s="12" t="s">
        <v>70</v>
      </c>
      <c r="Q1740" s="12" t="s">
        <v>70</v>
      </c>
      <c r="R1740" s="12">
        <v>100000000</v>
      </c>
      <c r="S1740" s="12" t="s">
        <v>70</v>
      </c>
      <c r="T1740" s="12" t="s">
        <v>70</v>
      </c>
      <c r="U1740" s="1" t="str">
        <f t="shared" si="189"/>
        <v/>
      </c>
      <c r="V1740" s="1" t="str">
        <f t="shared" si="190"/>
        <v/>
      </c>
      <c r="W1740" s="1" t="str">
        <f t="shared" si="191"/>
        <v/>
      </c>
      <c r="X1740" s="1">
        <v>4</v>
      </c>
      <c r="Y1740" s="13">
        <v>5271360643.2535782</v>
      </c>
      <c r="Z1740" s="16">
        <v>719.971018383559</v>
      </c>
      <c r="AA1740" s="17">
        <v>0.31233371705150148</v>
      </c>
      <c r="AB1740" s="17">
        <v>508953568</v>
      </c>
      <c r="AC1740" s="14">
        <v>3257635584</v>
      </c>
      <c r="AD1740" s="14">
        <v>1078632064</v>
      </c>
      <c r="AE1740" s="17">
        <v>3716863488</v>
      </c>
      <c r="AF1740" s="17">
        <v>3.0770575987269031</v>
      </c>
      <c r="AG1740" s="17">
        <v>30624236</v>
      </c>
      <c r="AH1740" s="14"/>
      <c r="AI1740" s="16"/>
      <c r="AJ1740" s="22">
        <f t="shared" si="193"/>
        <v>13819234872.523335</v>
      </c>
      <c r="AK1740" s="1">
        <f t="shared" si="188"/>
        <v>26.220301287529772</v>
      </c>
      <c r="AL1740" s="1" t="str">
        <f t="shared" si="192"/>
        <v/>
      </c>
    </row>
    <row r="1741" spans="1:38">
      <c r="A1741" s="16" t="s">
        <v>89</v>
      </c>
      <c r="B1741" t="s">
        <v>145</v>
      </c>
      <c r="C1741">
        <v>35</v>
      </c>
      <c r="D1741">
        <v>42</v>
      </c>
      <c r="E1741" s="14"/>
      <c r="F1741" s="1">
        <v>0</v>
      </c>
      <c r="G1741" s="14">
        <v>1965</v>
      </c>
      <c r="H1741" s="11" t="s">
        <v>70</v>
      </c>
      <c r="I1741" s="11" t="s">
        <v>70</v>
      </c>
      <c r="J1741" s="11" t="s">
        <v>70</v>
      </c>
      <c r="K1741" s="11" t="s">
        <v>70</v>
      </c>
      <c r="L1741" s="11" t="s">
        <v>70</v>
      </c>
      <c r="M1741" s="12" t="s">
        <v>70</v>
      </c>
      <c r="N1741" s="12" t="s">
        <v>70</v>
      </c>
      <c r="O1741" s="12" t="s">
        <v>70</v>
      </c>
      <c r="P1741" s="12" t="s">
        <v>70</v>
      </c>
      <c r="Q1741" s="12" t="s">
        <v>70</v>
      </c>
      <c r="R1741" s="12">
        <v>155450000</v>
      </c>
      <c r="S1741" s="12" t="s">
        <v>70</v>
      </c>
      <c r="T1741" s="12" t="s">
        <v>70</v>
      </c>
      <c r="U1741" s="1" t="str">
        <f t="shared" si="189"/>
        <v/>
      </c>
      <c r="V1741" s="1" t="str">
        <f t="shared" si="190"/>
        <v/>
      </c>
      <c r="W1741" s="1" t="str">
        <f t="shared" si="191"/>
        <v/>
      </c>
      <c r="X1741" s="1">
        <v>5</v>
      </c>
      <c r="Y1741" s="13">
        <v>5784398850.0053854</v>
      </c>
      <c r="Z1741" s="16">
        <v>735.16916644010087</v>
      </c>
      <c r="AA1741" s="17">
        <v>2.1109388667704962</v>
      </c>
      <c r="AB1741" s="17">
        <v>565473133.36702085</v>
      </c>
      <c r="AC1741" s="17">
        <v>3454813102.0828342</v>
      </c>
      <c r="AD1741" s="17">
        <v>1164194347.8456259</v>
      </c>
      <c r="AE1741" s="17">
        <v>4065473056.5364828</v>
      </c>
      <c r="AF1741" s="17">
        <v>3.0428821285429666</v>
      </c>
      <c r="AG1741" s="17">
        <v>31570418</v>
      </c>
      <c r="AH1741" s="14"/>
      <c r="AI1741" s="9"/>
      <c r="AJ1741" s="22">
        <f t="shared" si="193"/>
        <v>14829236059.797962</v>
      </c>
      <c r="AK1741" s="1">
        <f t="shared" si="188"/>
        <v>27.00806114472822</v>
      </c>
      <c r="AL1741" s="1" t="str">
        <f t="shared" si="192"/>
        <v/>
      </c>
    </row>
    <row r="1742" spans="1:38">
      <c r="A1742" s="16" t="s">
        <v>89</v>
      </c>
      <c r="B1742" t="s">
        <v>145</v>
      </c>
      <c r="C1742">
        <v>35</v>
      </c>
      <c r="D1742">
        <v>42</v>
      </c>
      <c r="E1742" s="14"/>
      <c r="F1742" s="1">
        <v>0</v>
      </c>
      <c r="G1742" s="14">
        <v>1966</v>
      </c>
      <c r="H1742" s="11" t="s">
        <v>70</v>
      </c>
      <c r="I1742" s="11" t="s">
        <v>70</v>
      </c>
      <c r="J1742" s="11" t="s">
        <v>70</v>
      </c>
      <c r="K1742" s="11" t="s">
        <v>70</v>
      </c>
      <c r="L1742" s="11" t="s">
        <v>70</v>
      </c>
      <c r="M1742" s="12" t="s">
        <v>70</v>
      </c>
      <c r="N1742" s="12" t="s">
        <v>70</v>
      </c>
      <c r="O1742" s="12" t="s">
        <v>70</v>
      </c>
      <c r="P1742" s="12" t="s">
        <v>70</v>
      </c>
      <c r="Q1742" s="12" t="s">
        <v>70</v>
      </c>
      <c r="R1742" s="12">
        <v>149500000</v>
      </c>
      <c r="S1742" s="12" t="s">
        <v>70</v>
      </c>
      <c r="T1742" s="12" t="s">
        <v>70</v>
      </c>
      <c r="U1742" s="1" t="str">
        <f t="shared" si="189"/>
        <v/>
      </c>
      <c r="V1742" s="1" t="str">
        <f t="shared" si="190"/>
        <v/>
      </c>
      <c r="W1742" s="1" t="str">
        <f t="shared" si="191"/>
        <v/>
      </c>
      <c r="X1742" s="1">
        <v>6</v>
      </c>
      <c r="Y1742" s="13">
        <v>6371486692.8387241</v>
      </c>
      <c r="Z1742" s="16">
        <v>744.97055266882569</v>
      </c>
      <c r="AA1742" s="17">
        <v>1.3332150852008624</v>
      </c>
      <c r="AB1742" s="17">
        <v>611845072.32059288</v>
      </c>
      <c r="AC1742" s="17">
        <v>3413021818.2658396</v>
      </c>
      <c r="AD1742" s="17">
        <v>1199359762.9457247</v>
      </c>
      <c r="AE1742" s="17">
        <v>4474229139.1547747</v>
      </c>
      <c r="AF1742" s="17">
        <v>3.0064385016724731</v>
      </c>
      <c r="AG1742" s="17">
        <v>32533975</v>
      </c>
      <c r="AH1742" s="14"/>
      <c r="AI1742" s="16"/>
      <c r="AJ1742" s="22">
        <f t="shared" si="193"/>
        <v>15969608701.744265</v>
      </c>
      <c r="AK1742" s="1">
        <f t="shared" si="188"/>
        <v>28.021489164302228</v>
      </c>
      <c r="AL1742" s="1" t="str">
        <f t="shared" si="192"/>
        <v/>
      </c>
    </row>
    <row r="1743" spans="1:38">
      <c r="A1743" s="16" t="s">
        <v>89</v>
      </c>
      <c r="B1743" t="s">
        <v>145</v>
      </c>
      <c r="C1743">
        <v>35</v>
      </c>
      <c r="D1743">
        <v>42</v>
      </c>
      <c r="E1743" s="14"/>
      <c r="F1743" s="1">
        <v>0</v>
      </c>
      <c r="G1743" s="14">
        <v>1967</v>
      </c>
      <c r="H1743" s="11" t="s">
        <v>70</v>
      </c>
      <c r="I1743" s="11" t="s">
        <v>70</v>
      </c>
      <c r="J1743" s="11" t="s">
        <v>70</v>
      </c>
      <c r="K1743" s="11" t="s">
        <v>70</v>
      </c>
      <c r="L1743" s="11" t="s">
        <v>70</v>
      </c>
      <c r="M1743" s="12" t="s">
        <v>70</v>
      </c>
      <c r="N1743" s="12" t="s">
        <v>70</v>
      </c>
      <c r="O1743" s="12" t="s">
        <v>70</v>
      </c>
      <c r="P1743" s="12" t="s">
        <v>70</v>
      </c>
      <c r="Q1743" s="12" t="s">
        <v>70</v>
      </c>
      <c r="R1743" s="12">
        <v>120000000</v>
      </c>
      <c r="S1743" s="12" t="s">
        <v>70</v>
      </c>
      <c r="T1743" s="12" t="s">
        <v>70</v>
      </c>
      <c r="U1743" s="1" t="str">
        <f t="shared" si="189"/>
        <v/>
      </c>
      <c r="V1743" s="1" t="str">
        <f t="shared" si="190"/>
        <v/>
      </c>
      <c r="W1743" s="1" t="str">
        <f t="shared" si="191"/>
        <v/>
      </c>
      <c r="X1743" s="1">
        <v>7</v>
      </c>
      <c r="Y1743" s="13">
        <v>6809047599.7423735</v>
      </c>
      <c r="Z1743" s="16">
        <v>761.65671130033138</v>
      </c>
      <c r="AA1743" s="17">
        <v>2.2398413698002173</v>
      </c>
      <c r="AB1743" s="17">
        <v>680216642.7260685</v>
      </c>
      <c r="AC1743" s="17">
        <v>3976802310.527801</v>
      </c>
      <c r="AD1743" s="17">
        <v>1430774159.7093101</v>
      </c>
      <c r="AE1743" s="17">
        <v>4919783466.1611195</v>
      </c>
      <c r="AF1743" s="17">
        <v>2.9721300256601713</v>
      </c>
      <c r="AG1743" s="17">
        <v>33515440.000000004</v>
      </c>
      <c r="AH1743" s="14"/>
      <c r="AI1743" s="16"/>
      <c r="AJ1743" s="22">
        <f t="shared" si="193"/>
        <v>17259940823.756428</v>
      </c>
      <c r="AK1743" s="1">
        <f t="shared" si="188"/>
        <v>28.932353011416417</v>
      </c>
      <c r="AL1743" s="1" t="str">
        <f t="shared" si="192"/>
        <v/>
      </c>
    </row>
    <row r="1744" spans="1:38">
      <c r="A1744" s="16" t="s">
        <v>89</v>
      </c>
      <c r="B1744" t="s">
        <v>145</v>
      </c>
      <c r="C1744">
        <v>35</v>
      </c>
      <c r="D1744">
        <v>42</v>
      </c>
      <c r="E1744" s="14"/>
      <c r="F1744" s="1">
        <v>0</v>
      </c>
      <c r="G1744" s="14">
        <v>1968</v>
      </c>
      <c r="H1744" s="11" t="s">
        <v>70</v>
      </c>
      <c r="I1744" s="11" t="s">
        <v>70</v>
      </c>
      <c r="J1744" s="11" t="s">
        <v>70</v>
      </c>
      <c r="K1744" s="11" t="s">
        <v>70</v>
      </c>
      <c r="L1744" s="11" t="s">
        <v>70</v>
      </c>
      <c r="M1744" s="12" t="s">
        <v>70</v>
      </c>
      <c r="N1744" s="12" t="s">
        <v>70</v>
      </c>
      <c r="O1744" s="12" t="s">
        <v>70</v>
      </c>
      <c r="P1744" s="12" t="s">
        <v>70</v>
      </c>
      <c r="Q1744" s="12" t="s">
        <v>70</v>
      </c>
      <c r="R1744" s="12">
        <v>99000000</v>
      </c>
      <c r="S1744" s="12" t="s">
        <v>70</v>
      </c>
      <c r="T1744" s="12" t="s">
        <v>70</v>
      </c>
      <c r="U1744" s="1" t="str">
        <f t="shared" si="189"/>
        <v/>
      </c>
      <c r="V1744" s="1" t="str">
        <f t="shared" si="190"/>
        <v/>
      </c>
      <c r="W1744" s="1" t="str">
        <f t="shared" si="191"/>
        <v/>
      </c>
      <c r="X1744" s="1">
        <v>8</v>
      </c>
      <c r="Y1744" s="13">
        <v>7591602924.4798594</v>
      </c>
      <c r="Z1744" s="16">
        <v>776.18305339313895</v>
      </c>
      <c r="AA1744" s="17">
        <v>1.9072033210352259</v>
      </c>
      <c r="AB1744" s="17">
        <v>752926195.86176944</v>
      </c>
      <c r="AC1744" s="17">
        <v>3983633578.0748096</v>
      </c>
      <c r="AD1744" s="17">
        <v>1530279872.2246304</v>
      </c>
      <c r="AE1744" s="17">
        <v>5380152580.3654118</v>
      </c>
      <c r="AF1744" s="17">
        <v>2.9377759304526641</v>
      </c>
      <c r="AG1744" s="17">
        <v>34514654</v>
      </c>
      <c r="AH1744" s="14"/>
      <c r="AI1744" s="16"/>
      <c r="AJ1744" s="22">
        <f t="shared" si="193"/>
        <v>18861173501.099495</v>
      </c>
      <c r="AK1744" s="1">
        <f t="shared" si="188"/>
        <v>30.26175958502807</v>
      </c>
      <c r="AL1744" s="1" t="str">
        <f t="shared" si="192"/>
        <v/>
      </c>
    </row>
    <row r="1745" spans="1:38">
      <c r="A1745" s="16" t="s">
        <v>89</v>
      </c>
      <c r="B1745" t="s">
        <v>145</v>
      </c>
      <c r="C1745">
        <v>35</v>
      </c>
      <c r="D1745">
        <v>42</v>
      </c>
      <c r="E1745" s="14"/>
      <c r="F1745" s="1">
        <v>0</v>
      </c>
      <c r="G1745" s="14">
        <v>1969</v>
      </c>
      <c r="H1745" s="11" t="s">
        <v>70</v>
      </c>
      <c r="I1745" s="11" t="s">
        <v>70</v>
      </c>
      <c r="J1745" s="11" t="s">
        <v>70</v>
      </c>
      <c r="K1745" s="11" t="s">
        <v>70</v>
      </c>
      <c r="L1745" s="11" t="s">
        <v>70</v>
      </c>
      <c r="M1745" s="12" t="s">
        <v>70</v>
      </c>
      <c r="N1745" s="12" t="s">
        <v>70</v>
      </c>
      <c r="O1745" s="12" t="s">
        <v>70</v>
      </c>
      <c r="P1745" s="12" t="s">
        <v>70</v>
      </c>
      <c r="Q1745" s="12" t="s">
        <v>70</v>
      </c>
      <c r="R1745" s="12">
        <v>76000000</v>
      </c>
      <c r="S1745" s="12" t="s">
        <v>70</v>
      </c>
      <c r="T1745" s="12" t="s">
        <v>70</v>
      </c>
      <c r="U1745" s="1" t="str">
        <f t="shared" si="189"/>
        <v/>
      </c>
      <c r="V1745" s="1" t="str">
        <f t="shared" si="190"/>
        <v/>
      </c>
      <c r="W1745" s="1" t="str">
        <f t="shared" si="191"/>
        <v/>
      </c>
      <c r="X1745" s="1">
        <v>9</v>
      </c>
      <c r="Y1745" s="13">
        <v>8408265263.7861958</v>
      </c>
      <c r="Z1745" s="16">
        <v>789.07021682366974</v>
      </c>
      <c r="AA1745" s="17">
        <v>1.6603252769039187</v>
      </c>
      <c r="AB1745" s="17">
        <v>827805439.2844975</v>
      </c>
      <c r="AC1745" s="17">
        <v>4114633179.2703905</v>
      </c>
      <c r="AD1745" s="17">
        <v>1663240421.7882068</v>
      </c>
      <c r="AE1745" s="17">
        <v>5829988291.9071646</v>
      </c>
      <c r="AF1745" s="17">
        <v>2.9045095860777468</v>
      </c>
      <c r="AG1745" s="17">
        <v>35531836</v>
      </c>
      <c r="AH1745" s="14"/>
      <c r="AI1745" s="16"/>
      <c r="AJ1745" s="22">
        <f t="shared" si="193"/>
        <v>20914749229.167885</v>
      </c>
      <c r="AK1745" s="1">
        <f t="shared" si="188"/>
        <v>32.175033361966946</v>
      </c>
      <c r="AL1745" s="1" t="str">
        <f t="shared" si="192"/>
        <v/>
      </c>
    </row>
    <row r="1746" spans="1:38">
      <c r="A1746" s="16" t="s">
        <v>89</v>
      </c>
      <c r="B1746" t="s">
        <v>145</v>
      </c>
      <c r="C1746">
        <v>35</v>
      </c>
      <c r="D1746">
        <v>42</v>
      </c>
      <c r="E1746" s="14"/>
      <c r="F1746" s="1">
        <v>0</v>
      </c>
      <c r="G1746" s="14">
        <v>1970</v>
      </c>
      <c r="H1746" s="3">
        <v>0</v>
      </c>
      <c r="I1746" s="3">
        <v>0</v>
      </c>
      <c r="J1746" s="3">
        <v>0</v>
      </c>
      <c r="K1746" s="3">
        <v>226020203</v>
      </c>
      <c r="L1746" s="3">
        <v>0</v>
      </c>
      <c r="M1746" s="4">
        <v>460637000</v>
      </c>
      <c r="N1746" s="4">
        <v>0</v>
      </c>
      <c r="O1746" s="4">
        <v>0</v>
      </c>
      <c r="P1746" s="4">
        <v>2196026000</v>
      </c>
      <c r="Q1746" s="4">
        <v>0</v>
      </c>
      <c r="R1746" s="4">
        <v>195000000</v>
      </c>
      <c r="S1746" s="12" t="s">
        <v>70</v>
      </c>
      <c r="T1746" s="12" t="s">
        <v>70</v>
      </c>
      <c r="U1746" s="1">
        <f t="shared" si="189"/>
        <v>421020203</v>
      </c>
      <c r="V1746" s="1">
        <f t="shared" si="190"/>
        <v>2656663000</v>
      </c>
      <c r="W1746" s="1">
        <f t="shared" si="191"/>
        <v>-2235642797</v>
      </c>
      <c r="X1746" s="1">
        <v>10</v>
      </c>
      <c r="Y1746" s="13">
        <v>6687223655.8775244</v>
      </c>
      <c r="Z1746" s="16">
        <v>795.58964067453735</v>
      </c>
      <c r="AA1746" s="17">
        <v>0.82621593260874704</v>
      </c>
      <c r="AB1746" s="17">
        <v>620378542.46927392</v>
      </c>
      <c r="AC1746" s="17">
        <v>3788339694.0838523</v>
      </c>
      <c r="AD1746" s="17">
        <v>1209272662.3193705</v>
      </c>
      <c r="AE1746" s="17">
        <v>4430162950.4790821</v>
      </c>
      <c r="AF1746" s="17">
        <v>2.8726518347740226</v>
      </c>
      <c r="AG1746" s="17">
        <v>36567344</v>
      </c>
      <c r="AH1746" s="14"/>
      <c r="AI1746" s="16"/>
      <c r="AJ1746" s="22">
        <f t="shared" si="193"/>
        <v>22405995661.210892</v>
      </c>
      <c r="AK1746" s="1">
        <f t="shared" si="188"/>
        <v>33.967519672601057</v>
      </c>
      <c r="AL1746" s="1">
        <f t="shared" si="192"/>
        <v>20170352864.210892</v>
      </c>
    </row>
    <row r="1747" spans="1:38">
      <c r="A1747" s="16" t="s">
        <v>89</v>
      </c>
      <c r="B1747" t="s">
        <v>145</v>
      </c>
      <c r="C1747">
        <v>35</v>
      </c>
      <c r="D1747">
        <v>42</v>
      </c>
      <c r="E1747" s="14"/>
      <c r="F1747" s="1">
        <v>0</v>
      </c>
      <c r="G1747" s="14">
        <v>1971</v>
      </c>
      <c r="H1747" s="3">
        <v>0</v>
      </c>
      <c r="I1747" s="3">
        <v>0</v>
      </c>
      <c r="J1747" s="3">
        <v>0</v>
      </c>
      <c r="K1747" s="3">
        <v>265350433</v>
      </c>
      <c r="L1747" s="3">
        <v>0</v>
      </c>
      <c r="M1747" s="4">
        <v>523515999.99999994</v>
      </c>
      <c r="N1747" s="4">
        <v>0</v>
      </c>
      <c r="O1747" s="4">
        <v>0</v>
      </c>
      <c r="P1747" s="4">
        <v>2419454000</v>
      </c>
      <c r="Q1747" s="4">
        <v>0</v>
      </c>
      <c r="R1747" s="4">
        <v>309000000</v>
      </c>
      <c r="S1747" s="12" t="s">
        <v>70</v>
      </c>
      <c r="T1747" s="12" t="s">
        <v>70</v>
      </c>
      <c r="U1747" s="1">
        <f t="shared" si="189"/>
        <v>574350433</v>
      </c>
      <c r="V1747" s="1">
        <f t="shared" si="190"/>
        <v>2942970000</v>
      </c>
      <c r="W1747" s="1">
        <f t="shared" si="191"/>
        <v>-2368619567</v>
      </c>
      <c r="X1747" s="1">
        <v>11</v>
      </c>
      <c r="Y1747" s="13">
        <v>7408296134.0483303</v>
      </c>
      <c r="Z1747" s="16">
        <v>815.27759289399398</v>
      </c>
      <c r="AA1747" s="17">
        <v>2.4746365730408826</v>
      </c>
      <c r="AB1747" s="17">
        <v>692817486.00821304</v>
      </c>
      <c r="AC1747" s="17">
        <v>4096081599.7554741</v>
      </c>
      <c r="AD1747" s="17">
        <v>1345521212.7277999</v>
      </c>
      <c r="AE1747" s="17">
        <v>4897299186.3300486</v>
      </c>
      <c r="AF1747" s="17">
        <v>2.8418924254863849</v>
      </c>
      <c r="AG1747" s="17">
        <v>37621456</v>
      </c>
      <c r="AH1747" s="14"/>
      <c r="AI1747" s="3"/>
      <c r="AJ1747" s="22">
        <f t="shared" si="193"/>
        <v>24032556529.318207</v>
      </c>
      <c r="AK1747" s="1">
        <f t="shared" si="188"/>
        <v>35.826641843319187</v>
      </c>
      <c r="AL1747" s="1">
        <f t="shared" si="192"/>
        <v>21663936962.318207</v>
      </c>
    </row>
    <row r="1748" spans="1:38">
      <c r="A1748" s="16" t="s">
        <v>89</v>
      </c>
      <c r="B1748" t="s">
        <v>145</v>
      </c>
      <c r="C1748">
        <v>35</v>
      </c>
      <c r="D1748">
        <v>42</v>
      </c>
      <c r="E1748" s="14"/>
      <c r="F1748" s="1">
        <v>0</v>
      </c>
      <c r="G1748" s="14">
        <v>1972</v>
      </c>
      <c r="H1748" s="3">
        <v>0</v>
      </c>
      <c r="I1748" s="3">
        <v>0</v>
      </c>
      <c r="J1748" s="3">
        <v>0</v>
      </c>
      <c r="K1748" s="3">
        <v>450006622</v>
      </c>
      <c r="L1748" s="3">
        <v>0</v>
      </c>
      <c r="M1748" s="4">
        <v>462190000</v>
      </c>
      <c r="N1748" s="4">
        <v>0</v>
      </c>
      <c r="O1748" s="4">
        <v>0</v>
      </c>
      <c r="P1748" s="4">
        <v>2671172000</v>
      </c>
      <c r="Q1748" s="4">
        <v>0</v>
      </c>
      <c r="R1748" s="4">
        <v>479798800</v>
      </c>
      <c r="S1748" s="12" t="s">
        <v>70</v>
      </c>
      <c r="T1748" s="12" t="s">
        <v>70</v>
      </c>
      <c r="U1748" s="1">
        <f t="shared" si="189"/>
        <v>929805422</v>
      </c>
      <c r="V1748" s="1">
        <f t="shared" si="190"/>
        <v>3133362000</v>
      </c>
      <c r="W1748" s="1">
        <f t="shared" si="191"/>
        <v>-2203556578</v>
      </c>
      <c r="X1748" s="1">
        <v>12</v>
      </c>
      <c r="Y1748" s="13">
        <v>8017418383.1901312</v>
      </c>
      <c r="Z1748" s="16">
        <v>835.84163396636507</v>
      </c>
      <c r="AA1748" s="17">
        <v>2.5223361038753609</v>
      </c>
      <c r="AB1748" s="17">
        <v>821742312.09563434</v>
      </c>
      <c r="AC1748" s="17">
        <v>4211007630.2522106</v>
      </c>
      <c r="AD1748" s="17">
        <v>1415164608.9435482</v>
      </c>
      <c r="AE1748" s="17">
        <v>5309039619.6413841</v>
      </c>
      <c r="AF1748" s="17">
        <v>2.8125787908477884</v>
      </c>
      <c r="AG1748" s="17">
        <v>38694610</v>
      </c>
      <c r="AH1748" s="14"/>
      <c r="AI1748" s="16"/>
      <c r="AJ1748" s="22">
        <f t="shared" si="193"/>
        <v>25342676675.25386</v>
      </c>
      <c r="AK1748" s="1">
        <f t="shared" si="188"/>
        <v>37.156298267883685</v>
      </c>
      <c r="AL1748" s="1">
        <f t="shared" si="192"/>
        <v>23139120097.25386</v>
      </c>
    </row>
    <row r="1749" spans="1:38">
      <c r="A1749" s="16" t="s">
        <v>89</v>
      </c>
      <c r="B1749" t="s">
        <v>145</v>
      </c>
      <c r="C1749">
        <v>35</v>
      </c>
      <c r="D1749">
        <v>42</v>
      </c>
      <c r="E1749" s="14"/>
      <c r="F1749" s="1">
        <v>0</v>
      </c>
      <c r="G1749" s="14">
        <v>1973</v>
      </c>
      <c r="H1749" s="3">
        <v>0</v>
      </c>
      <c r="I1749" s="3">
        <v>0</v>
      </c>
      <c r="J1749" s="3">
        <v>0</v>
      </c>
      <c r="K1749" s="3">
        <v>791185730</v>
      </c>
      <c r="L1749" s="3">
        <v>0</v>
      </c>
      <c r="M1749" s="4">
        <v>634053000</v>
      </c>
      <c r="N1749" s="4">
        <v>0</v>
      </c>
      <c r="O1749" s="4">
        <v>0</v>
      </c>
      <c r="P1749" s="4">
        <v>2761258000</v>
      </c>
      <c r="Q1749" s="4">
        <v>0</v>
      </c>
      <c r="R1749" s="4">
        <v>992783500</v>
      </c>
      <c r="S1749" s="12" t="s">
        <v>70</v>
      </c>
      <c r="T1749" s="12" t="s">
        <v>70</v>
      </c>
      <c r="U1749" s="1">
        <f t="shared" si="189"/>
        <v>1783969230</v>
      </c>
      <c r="V1749" s="1">
        <f t="shared" si="190"/>
        <v>3395311000</v>
      </c>
      <c r="W1749" s="1">
        <f t="shared" si="191"/>
        <v>-1611341770</v>
      </c>
      <c r="X1749" s="1">
        <v>13</v>
      </c>
      <c r="Y1749" s="13">
        <v>10082910550.694893</v>
      </c>
      <c r="Z1749" s="16">
        <v>885.39245751031046</v>
      </c>
      <c r="AA1749" s="17">
        <v>5.9282550103192335</v>
      </c>
      <c r="AB1749" s="17">
        <v>961771395.24705887</v>
      </c>
      <c r="AC1749" s="17">
        <v>4417084201.253643</v>
      </c>
      <c r="AD1749" s="17">
        <v>1723580778.3397968</v>
      </c>
      <c r="AE1749" s="17">
        <v>6323595120.1193199</v>
      </c>
      <c r="AF1749" s="17">
        <v>2.7857580850050447</v>
      </c>
      <c r="AG1749" s="17">
        <v>39787703</v>
      </c>
      <c r="AH1749" s="14"/>
      <c r="AI1749" s="16"/>
      <c r="AJ1749" s="22">
        <f t="shared" si="193"/>
        <v>27464412832.951027</v>
      </c>
      <c r="AK1749" s="1">
        <f t="shared" si="188"/>
        <v>39.312558192376336</v>
      </c>
      <c r="AL1749" s="1">
        <f t="shared" si="192"/>
        <v>25853071062.951027</v>
      </c>
    </row>
    <row r="1750" spans="1:38">
      <c r="A1750" s="16" t="s">
        <v>89</v>
      </c>
      <c r="B1750" t="s">
        <v>145</v>
      </c>
      <c r="C1750">
        <v>35</v>
      </c>
      <c r="D1750">
        <v>42</v>
      </c>
      <c r="E1750" s="14"/>
      <c r="F1750" s="1">
        <v>0</v>
      </c>
      <c r="G1750" s="14">
        <v>1974</v>
      </c>
      <c r="H1750" s="3">
        <v>0</v>
      </c>
      <c r="I1750" s="3">
        <v>0</v>
      </c>
      <c r="J1750" s="3">
        <v>0</v>
      </c>
      <c r="K1750" s="3">
        <v>1146472753</v>
      </c>
      <c r="L1750" s="3">
        <v>0</v>
      </c>
      <c r="M1750" s="4">
        <v>686805000</v>
      </c>
      <c r="N1750" s="4">
        <v>0</v>
      </c>
      <c r="O1750" s="4">
        <v>0</v>
      </c>
      <c r="P1750" s="4">
        <v>3305259000</v>
      </c>
      <c r="Q1750" s="4">
        <v>0</v>
      </c>
      <c r="R1750" s="4">
        <v>1458927000</v>
      </c>
      <c r="S1750" s="12" t="s">
        <v>70</v>
      </c>
      <c r="T1750" s="12" t="s">
        <v>70</v>
      </c>
      <c r="U1750" s="1">
        <f t="shared" si="189"/>
        <v>2605399753</v>
      </c>
      <c r="V1750" s="1">
        <f t="shared" si="190"/>
        <v>3992064000</v>
      </c>
      <c r="W1750" s="1">
        <f t="shared" si="191"/>
        <v>-1386664247</v>
      </c>
      <c r="X1750" s="1">
        <v>14</v>
      </c>
      <c r="Y1750" s="13">
        <v>13781190369.847836</v>
      </c>
      <c r="Z1750" s="16">
        <v>891.91914980366028</v>
      </c>
      <c r="AA1750" s="17">
        <v>0.73715246137319923</v>
      </c>
      <c r="AB1750" s="17">
        <v>1369795371.8407729</v>
      </c>
      <c r="AC1750" s="17">
        <v>5162161176.3563185</v>
      </c>
      <c r="AD1750" s="17">
        <v>2738117528.6118093</v>
      </c>
      <c r="AE1750" s="17">
        <v>8767986809.0423145</v>
      </c>
      <c r="AF1750" s="17">
        <v>2.7618279754918547</v>
      </c>
      <c r="AG1750" s="17">
        <v>40901886</v>
      </c>
      <c r="AH1750" s="14"/>
      <c r="AI1750" s="16"/>
      <c r="AJ1750" s="22">
        <f t="shared" si="193"/>
        <v>31970791633.679943</v>
      </c>
      <c r="AK1750" s="1">
        <f t="shared" si="188"/>
        <v>43.58713252795696</v>
      </c>
      <c r="AL1750" s="1">
        <f t="shared" si="192"/>
        <v>30584127386.679943</v>
      </c>
    </row>
    <row r="1751" spans="1:38">
      <c r="A1751" s="16" t="s">
        <v>89</v>
      </c>
      <c r="B1751" t="s">
        <v>145</v>
      </c>
      <c r="C1751">
        <v>35</v>
      </c>
      <c r="D1751">
        <v>42</v>
      </c>
      <c r="E1751" s="14"/>
      <c r="F1751" s="1">
        <v>0</v>
      </c>
      <c r="G1751" s="14">
        <v>1975</v>
      </c>
      <c r="H1751" s="3">
        <v>0</v>
      </c>
      <c r="I1751" s="3">
        <v>0</v>
      </c>
      <c r="J1751" s="3">
        <v>0</v>
      </c>
      <c r="K1751" s="3">
        <v>1294698853</v>
      </c>
      <c r="L1751" s="3">
        <v>0</v>
      </c>
      <c r="M1751" s="4">
        <v>713955000</v>
      </c>
      <c r="N1751" s="4">
        <v>0</v>
      </c>
      <c r="O1751" s="4">
        <v>0</v>
      </c>
      <c r="P1751" s="4">
        <v>4170676999.9999995</v>
      </c>
      <c r="Q1751" s="4">
        <v>0</v>
      </c>
      <c r="R1751" s="4">
        <v>1314499000</v>
      </c>
      <c r="S1751" s="12" t="s">
        <v>70</v>
      </c>
      <c r="T1751" s="12" t="s">
        <v>70</v>
      </c>
      <c r="U1751" s="1">
        <f t="shared" si="189"/>
        <v>2609197853</v>
      </c>
      <c r="V1751" s="1">
        <f t="shared" si="190"/>
        <v>4884632000</v>
      </c>
      <c r="W1751" s="1">
        <f t="shared" si="191"/>
        <v>-2275434147</v>
      </c>
      <c r="X1751" s="1">
        <v>15</v>
      </c>
      <c r="Y1751" s="13">
        <v>14893969268.842243</v>
      </c>
      <c r="Z1751" s="17">
        <v>916.096122799461</v>
      </c>
      <c r="AA1751" s="17">
        <v>2.7106686745230917</v>
      </c>
      <c r="AB1751" s="17">
        <v>1599221841.5484054</v>
      </c>
      <c r="AC1751" s="17">
        <v>6813251753.1838484</v>
      </c>
      <c r="AD1751" s="17">
        <v>3669752613.3642035</v>
      </c>
      <c r="AE1751" s="17">
        <v>9306695720.8011494</v>
      </c>
      <c r="AF1751" s="17">
        <v>2.7408739103485948</v>
      </c>
      <c r="AG1751" s="17">
        <v>42038460</v>
      </c>
      <c r="AH1751" s="14"/>
      <c r="AI1751" s="16"/>
      <c r="AJ1751" s="22">
        <f t="shared" si="193"/>
        <v>38132478833.990303</v>
      </c>
      <c r="AK1751" s="1">
        <f t="shared" si="188"/>
        <v>48.94217953506363</v>
      </c>
      <c r="AL1751" s="1">
        <f t="shared" si="192"/>
        <v>35857044686.990303</v>
      </c>
    </row>
    <row r="1752" spans="1:38">
      <c r="A1752" s="16" t="s">
        <v>89</v>
      </c>
      <c r="B1752" t="s">
        <v>145</v>
      </c>
      <c r="C1752">
        <v>35</v>
      </c>
      <c r="D1752">
        <v>42</v>
      </c>
      <c r="E1752" s="14"/>
      <c r="F1752" s="1">
        <v>0</v>
      </c>
      <c r="G1752" s="14">
        <v>1976</v>
      </c>
      <c r="H1752" s="3">
        <v>0</v>
      </c>
      <c r="I1752" s="3">
        <v>0</v>
      </c>
      <c r="J1752" s="3">
        <v>0</v>
      </c>
      <c r="K1752" s="3">
        <v>928478191</v>
      </c>
      <c r="L1752" s="3">
        <v>0</v>
      </c>
      <c r="M1752" s="4">
        <v>897357000</v>
      </c>
      <c r="N1752" s="4">
        <v>51431582.460269645</v>
      </c>
      <c r="O1752" s="4">
        <v>0</v>
      </c>
      <c r="P1752" s="4">
        <v>6039467000</v>
      </c>
      <c r="Q1752" s="4">
        <v>0</v>
      </c>
      <c r="R1752" s="4">
        <v>1596801000</v>
      </c>
      <c r="S1752" s="12" t="s">
        <v>70</v>
      </c>
      <c r="T1752" s="12" t="s">
        <v>70</v>
      </c>
      <c r="U1752" s="1">
        <f t="shared" si="189"/>
        <v>2525279191</v>
      </c>
      <c r="V1752" s="1">
        <f t="shared" si="190"/>
        <v>6988255582.4602699</v>
      </c>
      <c r="W1752" s="1">
        <f t="shared" si="191"/>
        <v>-4462976391.4602699</v>
      </c>
      <c r="X1752" s="1">
        <v>16</v>
      </c>
      <c r="Y1752" s="13">
        <v>17097658629.654781</v>
      </c>
      <c r="Z1752" s="17">
        <v>970.04365036811771</v>
      </c>
      <c r="AA1752" s="17">
        <v>5.8888501136541009</v>
      </c>
      <c r="AB1752" s="17">
        <v>1845231586.3135314</v>
      </c>
      <c r="AC1752" s="17">
        <v>8127534050.6593456</v>
      </c>
      <c r="AD1752" s="17">
        <v>4502397327.5487642</v>
      </c>
      <c r="AE1752" s="17">
        <v>10370069799.228409</v>
      </c>
      <c r="AF1752" s="17">
        <v>2.7182315118713496</v>
      </c>
      <c r="AG1752" s="17">
        <v>43196835</v>
      </c>
      <c r="AH1752" s="14"/>
      <c r="AI1752" s="16"/>
      <c r="AJ1752" s="22">
        <f t="shared" si="193"/>
        <v>43032427497.753609</v>
      </c>
      <c r="AK1752" s="1">
        <f t="shared" si="188"/>
        <v>51.512945562407083</v>
      </c>
      <c r="AL1752" s="1">
        <f t="shared" si="192"/>
        <v>38569451106.293335</v>
      </c>
    </row>
    <row r="1753" spans="1:38">
      <c r="A1753" s="16" t="s">
        <v>89</v>
      </c>
      <c r="B1753" t="s">
        <v>145</v>
      </c>
      <c r="C1753">
        <v>35</v>
      </c>
      <c r="D1753">
        <v>42</v>
      </c>
      <c r="E1753" s="14"/>
      <c r="F1753" s="1">
        <v>0</v>
      </c>
      <c r="G1753" s="14">
        <v>1977</v>
      </c>
      <c r="H1753" s="3">
        <v>0</v>
      </c>
      <c r="I1753" s="3">
        <v>0</v>
      </c>
      <c r="J1753" s="3">
        <v>0</v>
      </c>
      <c r="K1753" s="3">
        <v>1840000000</v>
      </c>
      <c r="L1753" s="3">
        <v>0</v>
      </c>
      <c r="M1753" s="4">
        <v>1144469580.9716308</v>
      </c>
      <c r="N1753" s="4">
        <v>51431582.460269645</v>
      </c>
      <c r="O1753" s="4">
        <v>0</v>
      </c>
      <c r="P1753" s="4">
        <v>8183425000</v>
      </c>
      <c r="Q1753" s="4">
        <v>0</v>
      </c>
      <c r="R1753" s="4">
        <v>1479359000</v>
      </c>
      <c r="S1753" s="12">
        <v>3151000000</v>
      </c>
      <c r="T1753" s="12">
        <v>-3915000000</v>
      </c>
      <c r="U1753" s="1">
        <f t="shared" si="189"/>
        <v>3319359000</v>
      </c>
      <c r="V1753" s="1">
        <f t="shared" si="190"/>
        <v>9379326163.4319</v>
      </c>
      <c r="W1753" s="1">
        <f t="shared" si="191"/>
        <v>-6059967163.4319</v>
      </c>
      <c r="X1753" s="1">
        <v>17</v>
      </c>
      <c r="Y1753" s="13">
        <v>19648040090.567059</v>
      </c>
      <c r="Z1753" s="17">
        <v>997.11877063815609</v>
      </c>
      <c r="AA1753" s="17">
        <v>2.7911239107398842</v>
      </c>
      <c r="AB1753" s="17">
        <v>2021255432.2428515</v>
      </c>
      <c r="AC1753" s="17">
        <v>8374531253.7315845</v>
      </c>
      <c r="AD1753" s="17">
        <v>4946625187.0147018</v>
      </c>
      <c r="AE1753" s="17">
        <v>12277610437.821327</v>
      </c>
      <c r="AF1753" s="17">
        <v>2.6978830765951289</v>
      </c>
      <c r="AG1753" s="17">
        <v>44378098</v>
      </c>
      <c r="AH1753" s="14"/>
      <c r="AI1753" s="16"/>
      <c r="AJ1753" s="22">
        <f t="shared" si="193"/>
        <v>49272825555.226929</v>
      </c>
      <c r="AK1753" s="1">
        <f t="shared" si="188"/>
        <v>55.272589361903854</v>
      </c>
      <c r="AL1753" s="1">
        <f t="shared" si="192"/>
        <v>43212858391.795029</v>
      </c>
    </row>
    <row r="1754" spans="1:38">
      <c r="A1754" s="16" t="s">
        <v>89</v>
      </c>
      <c r="B1754" t="s">
        <v>145</v>
      </c>
      <c r="C1754">
        <v>35</v>
      </c>
      <c r="D1754">
        <v>42</v>
      </c>
      <c r="E1754" s="14"/>
      <c r="F1754" s="1">
        <v>0</v>
      </c>
      <c r="G1754" s="14">
        <v>1978</v>
      </c>
      <c r="H1754" s="3">
        <v>0</v>
      </c>
      <c r="I1754" s="3">
        <v>0</v>
      </c>
      <c r="J1754" s="3">
        <v>0</v>
      </c>
      <c r="K1754" s="3">
        <v>2260000000</v>
      </c>
      <c r="L1754" s="3">
        <v>0</v>
      </c>
      <c r="M1754" s="4">
        <v>1222229360.4558079</v>
      </c>
      <c r="N1754" s="4">
        <v>45834843.254292116</v>
      </c>
      <c r="O1754" s="4">
        <v>0</v>
      </c>
      <c r="P1754" s="4">
        <v>10772163000</v>
      </c>
      <c r="Q1754" s="4">
        <v>0</v>
      </c>
      <c r="R1754" s="4">
        <v>1763041000</v>
      </c>
      <c r="S1754" s="12">
        <v>3425000000</v>
      </c>
      <c r="T1754" s="12">
        <v>-4732000000</v>
      </c>
      <c r="U1754" s="1">
        <f t="shared" si="189"/>
        <v>4023041000</v>
      </c>
      <c r="V1754" s="1">
        <f t="shared" si="190"/>
        <v>12040227203.7101</v>
      </c>
      <c r="W1754" s="1">
        <f t="shared" si="191"/>
        <v>-8017186203.7101002</v>
      </c>
      <c r="X1754" s="1">
        <v>18</v>
      </c>
      <c r="Y1754" s="13">
        <v>22706283655.426907</v>
      </c>
      <c r="Z1754" s="17">
        <v>1020.8773543547998</v>
      </c>
      <c r="AA1754" s="17">
        <v>2.3827235447025288</v>
      </c>
      <c r="AB1754" s="17">
        <v>2283267932.9441128</v>
      </c>
      <c r="AC1754" s="17">
        <v>9036762366.5239677</v>
      </c>
      <c r="AD1754" s="17">
        <v>5761253300.1793537</v>
      </c>
      <c r="AE1754" s="17">
        <v>14252707464.403547</v>
      </c>
      <c r="AF1754" s="17">
        <v>2.6880104286981275</v>
      </c>
      <c r="AG1754" s="17">
        <v>45587163</v>
      </c>
      <c r="AH1754" s="14"/>
      <c r="AI1754" s="16"/>
      <c r="AJ1754" s="22">
        <f t="shared" si="193"/>
        <v>56891122593.090073</v>
      </c>
      <c r="AK1754" s="1">
        <f t="shared" si="188"/>
        <v>59.745581483247655</v>
      </c>
      <c r="AL1754" s="1">
        <f t="shared" si="192"/>
        <v>48873936389.379974</v>
      </c>
    </row>
    <row r="1755" spans="1:38">
      <c r="A1755" s="16" t="s">
        <v>89</v>
      </c>
      <c r="B1755" t="s">
        <v>145</v>
      </c>
      <c r="C1755">
        <v>35</v>
      </c>
      <c r="D1755">
        <v>42</v>
      </c>
      <c r="E1755" s="14"/>
      <c r="F1755" s="1">
        <v>0</v>
      </c>
      <c r="G1755" s="14">
        <v>1979</v>
      </c>
      <c r="H1755" s="3">
        <v>0</v>
      </c>
      <c r="I1755" s="3">
        <v>0</v>
      </c>
      <c r="J1755" s="3">
        <v>0</v>
      </c>
      <c r="K1755" s="3">
        <v>2758000000</v>
      </c>
      <c r="L1755" s="3">
        <v>0</v>
      </c>
      <c r="M1755" s="4">
        <v>1325390437.526365</v>
      </c>
      <c r="N1755" s="4">
        <v>42024582.315033689</v>
      </c>
      <c r="O1755" s="4">
        <v>0</v>
      </c>
      <c r="P1755" s="4">
        <v>13281602000</v>
      </c>
      <c r="Q1755" s="4">
        <v>0</v>
      </c>
      <c r="R1755" s="4">
        <v>2249697000</v>
      </c>
      <c r="S1755" s="12">
        <v>4601000000</v>
      </c>
      <c r="T1755" s="12">
        <v>-6142000000</v>
      </c>
      <c r="U1755" s="1">
        <f t="shared" si="189"/>
        <v>5007697000</v>
      </c>
      <c r="V1755" s="1">
        <f t="shared" si="190"/>
        <v>14649017019.841398</v>
      </c>
      <c r="W1755" s="1">
        <f t="shared" si="191"/>
        <v>-9641320019.8413982</v>
      </c>
      <c r="X1755" s="1">
        <v>19</v>
      </c>
      <c r="Y1755" s="13">
        <v>27502354651.455894</v>
      </c>
      <c r="Z1755" s="17">
        <v>1049.8217352296647</v>
      </c>
      <c r="AA1755" s="17">
        <v>2.8352456591769482</v>
      </c>
      <c r="AB1755" s="17">
        <v>2580938072.5400281</v>
      </c>
      <c r="AC1755" s="17">
        <v>9360242976.8382072</v>
      </c>
      <c r="AD1755" s="17">
        <v>6936448974.5372305</v>
      </c>
      <c r="AE1755" s="17">
        <v>17535089264.860737</v>
      </c>
      <c r="AF1755" s="17">
        <v>2.6905867120590492</v>
      </c>
      <c r="AG1755" s="17">
        <v>46830375</v>
      </c>
      <c r="AH1755" s="14"/>
      <c r="AI1755" s="16"/>
      <c r="AJ1755" s="22">
        <f t="shared" si="193"/>
        <v>66513189492.005104</v>
      </c>
      <c r="AK1755" s="1">
        <f t="shared" si="188"/>
        <v>65.172862266948485</v>
      </c>
      <c r="AL1755" s="1">
        <f t="shared" si="192"/>
        <v>56871869472.163704</v>
      </c>
    </row>
    <row r="1756" spans="1:38">
      <c r="A1756" s="16" t="s">
        <v>89</v>
      </c>
      <c r="B1756" t="s">
        <v>145</v>
      </c>
      <c r="C1756">
        <v>35</v>
      </c>
      <c r="D1756">
        <v>42</v>
      </c>
      <c r="E1756" s="14"/>
      <c r="F1756" s="1">
        <v>0</v>
      </c>
      <c r="G1756" s="14">
        <v>1980</v>
      </c>
      <c r="H1756" s="3">
        <v>87000091.552734375</v>
      </c>
      <c r="I1756" s="3">
        <v>73750000</v>
      </c>
      <c r="J1756" s="3">
        <v>0</v>
      </c>
      <c r="K1756" s="3">
        <v>3602302632</v>
      </c>
      <c r="L1756" s="3">
        <v>0</v>
      </c>
      <c r="M1756" s="4">
        <v>1149665503.1991413</v>
      </c>
      <c r="N1756" s="4">
        <v>80631149.820134789</v>
      </c>
      <c r="O1756" s="4">
        <v>0</v>
      </c>
      <c r="P1756" s="4">
        <v>17417200000</v>
      </c>
      <c r="Q1756" s="4">
        <v>0</v>
      </c>
      <c r="R1756" s="4">
        <v>2846140000</v>
      </c>
      <c r="S1756" s="12">
        <v>5788000000</v>
      </c>
      <c r="T1756" s="12">
        <v>-7727000000</v>
      </c>
      <c r="U1756" s="1">
        <f t="shared" si="189"/>
        <v>6609192723.5527344</v>
      </c>
      <c r="V1756" s="1">
        <f t="shared" si="190"/>
        <v>18647496653.019276</v>
      </c>
      <c r="W1756" s="1">
        <f t="shared" si="191"/>
        <v>-12038303929.466541</v>
      </c>
      <c r="X1756" s="1">
        <v>20</v>
      </c>
      <c r="Y1756" s="13">
        <v>32450398739.968079</v>
      </c>
      <c r="Z1756" s="17">
        <v>1074.473930963982</v>
      </c>
      <c r="AA1756" s="17">
        <v>2.3482268376663171</v>
      </c>
      <c r="AB1756" s="17">
        <v>2942048425.8583827</v>
      </c>
      <c r="AC1756" s="17">
        <v>10094001479.240446</v>
      </c>
      <c r="AD1756" s="17">
        <v>8833201188.0946503</v>
      </c>
      <c r="AE1756" s="17">
        <v>20878039836.047558</v>
      </c>
      <c r="AF1756" s="17">
        <v>2.6996560804833898</v>
      </c>
      <c r="AG1756" s="17">
        <v>48111854</v>
      </c>
      <c r="AH1756" s="14"/>
      <c r="AI1756" s="16"/>
      <c r="AJ1756" s="22">
        <f t="shared" si="193"/>
        <v>78809120927.232819</v>
      </c>
      <c r="AK1756" s="1">
        <f t="shared" si="188"/>
        <v>71.4227229151995</v>
      </c>
      <c r="AL1756" s="1">
        <f t="shared" si="192"/>
        <v>66770816997.766281</v>
      </c>
    </row>
    <row r="1757" spans="1:38">
      <c r="A1757" s="16" t="s">
        <v>89</v>
      </c>
      <c r="B1757" t="s">
        <v>145</v>
      </c>
      <c r="C1757">
        <v>35</v>
      </c>
      <c r="D1757">
        <v>42</v>
      </c>
      <c r="E1757" s="14"/>
      <c r="F1757" s="1">
        <v>0</v>
      </c>
      <c r="G1757" s="14">
        <v>1981</v>
      </c>
      <c r="H1757" s="3">
        <v>134000091.55273437</v>
      </c>
      <c r="I1757" s="3">
        <v>75000000</v>
      </c>
      <c r="J1757" s="3">
        <v>0</v>
      </c>
      <c r="K1757" s="3">
        <v>3787073171</v>
      </c>
      <c r="L1757" s="3">
        <v>0</v>
      </c>
      <c r="M1757" s="4">
        <v>1254131064.2282989</v>
      </c>
      <c r="N1757" s="4">
        <v>76068968.19694379</v>
      </c>
      <c r="O1757" s="4">
        <v>0</v>
      </c>
      <c r="P1757" s="4">
        <v>20785923000</v>
      </c>
      <c r="Q1757" s="4">
        <v>0</v>
      </c>
      <c r="R1757" s="4">
        <v>2065944000</v>
      </c>
      <c r="S1757" s="12">
        <v>5722000000</v>
      </c>
      <c r="T1757" s="12">
        <v>-7946000000</v>
      </c>
      <c r="U1757" s="1">
        <f t="shared" si="189"/>
        <v>6062017262.5527344</v>
      </c>
      <c r="V1757" s="1">
        <f t="shared" si="190"/>
        <v>22116123032.425243</v>
      </c>
      <c r="W1757" s="1">
        <f t="shared" si="191"/>
        <v>-16054105769.872509</v>
      </c>
      <c r="X1757" s="1">
        <v>21</v>
      </c>
      <c r="Y1757" s="13">
        <v>35646642135.54763</v>
      </c>
      <c r="Z1757" s="17">
        <v>1081.5586790710092</v>
      </c>
      <c r="AA1757" s="17">
        <v>0.65936900867116321</v>
      </c>
      <c r="AB1757" s="17">
        <v>3121783838.2105575</v>
      </c>
      <c r="AC1757" s="17">
        <v>11318606646.858641</v>
      </c>
      <c r="AD1757" s="17">
        <v>9892463468.822855</v>
      </c>
      <c r="AE1757" s="17">
        <v>22981524216.040462</v>
      </c>
      <c r="AF1757" s="17">
        <v>2.7087744373003706</v>
      </c>
      <c r="AG1757" s="17">
        <v>49432907</v>
      </c>
      <c r="AH1757" s="14"/>
      <c r="AI1757" s="16"/>
      <c r="AJ1757" s="22">
        <f t="shared" si="193"/>
        <v>92710747415.42926</v>
      </c>
      <c r="AK1757" s="1">
        <f t="shared" si="188"/>
        <v>78.183465064019558</v>
      </c>
      <c r="AL1757" s="1">
        <f t="shared" si="192"/>
        <v>76656641645.556747</v>
      </c>
    </row>
    <row r="1758" spans="1:38">
      <c r="A1758" s="16" t="s">
        <v>89</v>
      </c>
      <c r="B1758" t="s">
        <v>145</v>
      </c>
      <c r="C1758">
        <v>35</v>
      </c>
      <c r="D1758">
        <v>42</v>
      </c>
      <c r="E1758" s="14"/>
      <c r="F1758" s="1">
        <v>0</v>
      </c>
      <c r="G1758" s="14">
        <v>1982</v>
      </c>
      <c r="H1758" s="3">
        <v>195000091.55273437</v>
      </c>
      <c r="I1758" s="3">
        <v>85000000</v>
      </c>
      <c r="J1758" s="3">
        <v>0</v>
      </c>
      <c r="K1758" s="3">
        <v>4328950387</v>
      </c>
      <c r="L1758" s="3">
        <v>0</v>
      </c>
      <c r="M1758" s="4">
        <v>1186371295.3056457</v>
      </c>
      <c r="N1758" s="4">
        <v>79172637.700314566</v>
      </c>
      <c r="O1758" s="4">
        <v>0</v>
      </c>
      <c r="P1758" s="4">
        <v>24412641000</v>
      </c>
      <c r="Q1758" s="4">
        <v>0</v>
      </c>
      <c r="R1758" s="4">
        <v>887757800</v>
      </c>
      <c r="S1758" s="12">
        <v>5021000000</v>
      </c>
      <c r="T1758" s="12">
        <v>-7667000000</v>
      </c>
      <c r="U1758" s="1">
        <f t="shared" si="189"/>
        <v>5496708278.5527344</v>
      </c>
      <c r="V1758" s="1">
        <f t="shared" si="190"/>
        <v>25678184933.005959</v>
      </c>
      <c r="W1758" s="1">
        <f t="shared" si="191"/>
        <v>-20181476654.453224</v>
      </c>
      <c r="X1758" s="1">
        <v>22</v>
      </c>
      <c r="Y1758" s="13">
        <v>37140164100.32608</v>
      </c>
      <c r="Z1758" s="17">
        <v>1090.7385500265937</v>
      </c>
      <c r="AA1758" s="17">
        <v>0.84876309840807096</v>
      </c>
      <c r="AB1758" s="17">
        <v>3387470741.1266689</v>
      </c>
      <c r="AC1758" s="17">
        <v>11896786379.538317</v>
      </c>
      <c r="AD1758" s="17">
        <v>10225409881.741034</v>
      </c>
      <c r="AE1758" s="17">
        <v>24368149991.753063</v>
      </c>
      <c r="AF1758" s="17">
        <v>2.7101872767551205</v>
      </c>
      <c r="AG1758" s="17">
        <v>50790951</v>
      </c>
      <c r="AH1758" s="14"/>
      <c r="AI1758" s="16"/>
      <c r="AJ1758" s="22">
        <f t="shared" si="193"/>
        <v>104188198188.97554</v>
      </c>
      <c r="AK1758" s="1">
        <f t="shared" si="188"/>
        <v>82.540956030541196</v>
      </c>
      <c r="AL1758" s="1">
        <f t="shared" si="192"/>
        <v>84006721534.522308</v>
      </c>
    </row>
    <row r="1759" spans="1:38">
      <c r="A1759" s="16" t="s">
        <v>89</v>
      </c>
      <c r="B1759" t="s">
        <v>145</v>
      </c>
      <c r="C1759">
        <v>35</v>
      </c>
      <c r="D1759">
        <v>42</v>
      </c>
      <c r="E1759" s="14"/>
      <c r="F1759" s="1">
        <v>0</v>
      </c>
      <c r="G1759" s="14">
        <v>1983</v>
      </c>
      <c r="H1759" s="3">
        <v>222000091.55273437</v>
      </c>
      <c r="I1759" s="3">
        <v>118750000</v>
      </c>
      <c r="J1759" s="3">
        <v>0</v>
      </c>
      <c r="K1759" s="3">
        <v>3515878303</v>
      </c>
      <c r="L1759" s="3">
        <v>0</v>
      </c>
      <c r="M1759" s="4">
        <v>1047970361.7800535</v>
      </c>
      <c r="N1759" s="4">
        <v>81145762.853258386</v>
      </c>
      <c r="O1759" s="4">
        <v>0</v>
      </c>
      <c r="P1759" s="4">
        <v>24211101000</v>
      </c>
      <c r="Q1759" s="4">
        <v>0</v>
      </c>
      <c r="R1759" s="4">
        <v>746931800</v>
      </c>
      <c r="S1759" s="12">
        <v>5005000000</v>
      </c>
      <c r="T1759" s="12">
        <v>-7487000000</v>
      </c>
      <c r="U1759" s="1">
        <f t="shared" si="189"/>
        <v>4603560194.5527344</v>
      </c>
      <c r="V1759" s="1">
        <f t="shared" si="190"/>
        <v>25340217124.633312</v>
      </c>
      <c r="W1759" s="1">
        <f t="shared" si="191"/>
        <v>-20736656930.080578</v>
      </c>
      <c r="X1759" s="1">
        <v>23</v>
      </c>
      <c r="Y1759" s="13">
        <v>33212130822.770782</v>
      </c>
      <c r="Z1759" s="17">
        <v>1081.5808104416799</v>
      </c>
      <c r="AA1759" s="17">
        <v>-0.8395907144467003</v>
      </c>
      <c r="AB1759" s="17">
        <v>2749282726.6323667</v>
      </c>
      <c r="AC1759" s="17">
        <v>12901518494.638573</v>
      </c>
      <c r="AD1759" s="17">
        <v>9913687464.9003201</v>
      </c>
      <c r="AE1759" s="17">
        <v>21370022016.166794</v>
      </c>
      <c r="AF1759" s="17">
        <v>2.7003972145014998</v>
      </c>
      <c r="AG1759" s="17">
        <v>52181195</v>
      </c>
      <c r="AH1759" s="14"/>
      <c r="AI1759" s="16"/>
      <c r="AJ1759" s="22">
        <f t="shared" si="193"/>
        <v>109935343162.06749</v>
      </c>
      <c r="AK1759" s="1">
        <f t="shared" si="188"/>
        <v>82.541769250536163</v>
      </c>
      <c r="AL1759" s="1">
        <f t="shared" si="192"/>
        <v>89198686231.986908</v>
      </c>
    </row>
    <row r="1760" spans="1:38">
      <c r="A1760" s="16" t="s">
        <v>89</v>
      </c>
      <c r="B1760" t="s">
        <v>145</v>
      </c>
      <c r="C1760">
        <v>35</v>
      </c>
      <c r="D1760">
        <v>42</v>
      </c>
      <c r="E1760" s="14"/>
      <c r="F1760" s="1">
        <v>0</v>
      </c>
      <c r="G1760" s="14">
        <v>1984</v>
      </c>
      <c r="H1760" s="3">
        <v>237000091.55273437</v>
      </c>
      <c r="I1760" s="3">
        <v>81250000</v>
      </c>
      <c r="J1760" s="3">
        <v>0</v>
      </c>
      <c r="K1760" s="3">
        <v>3908724696</v>
      </c>
      <c r="L1760" s="3">
        <v>0</v>
      </c>
      <c r="M1760" s="4">
        <v>1086318919.2163849</v>
      </c>
      <c r="N1760" s="4">
        <v>76300944.331213444</v>
      </c>
      <c r="O1760" s="4">
        <v>0</v>
      </c>
      <c r="P1760" s="4">
        <v>24356705000</v>
      </c>
      <c r="Q1760" s="4">
        <v>0</v>
      </c>
      <c r="R1760" s="4">
        <v>602083000</v>
      </c>
      <c r="S1760" s="12">
        <v>5391000000</v>
      </c>
      <c r="T1760" s="12">
        <v>-6070000000</v>
      </c>
      <c r="U1760" s="1">
        <f t="shared" si="189"/>
        <v>4829057787.5527344</v>
      </c>
      <c r="V1760" s="1">
        <f t="shared" si="190"/>
        <v>25519324863.5476</v>
      </c>
      <c r="W1760" s="1">
        <f t="shared" si="191"/>
        <v>-20690267075.994865</v>
      </c>
      <c r="X1760" s="1">
        <v>24</v>
      </c>
      <c r="Y1760" s="13">
        <v>31408478618.451878</v>
      </c>
      <c r="Z1760" s="17">
        <v>975.89548018667494</v>
      </c>
      <c r="AA1760" s="17">
        <v>-9.7713762332605398</v>
      </c>
      <c r="AB1760" s="17">
        <v>2208554154.3897772</v>
      </c>
      <c r="AC1760" s="17">
        <v>9206204590.9742832</v>
      </c>
      <c r="AD1760" s="17">
        <v>7246249412.7881289</v>
      </c>
      <c r="AE1760" s="17">
        <v>21693714813.090496</v>
      </c>
      <c r="AF1760" s="17">
        <v>2.6766250968890235</v>
      </c>
      <c r="AG1760" s="17">
        <v>53596750</v>
      </c>
      <c r="AH1760" s="14"/>
      <c r="AI1760" s="16"/>
      <c r="AJ1760" s="22">
        <f t="shared" si="193"/>
        <v>113394760256.10146</v>
      </c>
      <c r="AK1760" s="1">
        <f t="shared" si="188"/>
        <v>83.01930817834085</v>
      </c>
      <c r="AL1760" s="1">
        <f t="shared" si="192"/>
        <v>92704493180.106598</v>
      </c>
    </row>
    <row r="1761" spans="1:38">
      <c r="A1761" s="16" t="s">
        <v>89</v>
      </c>
      <c r="B1761" t="s">
        <v>145</v>
      </c>
      <c r="C1761">
        <v>35</v>
      </c>
      <c r="D1761">
        <v>42</v>
      </c>
      <c r="E1761" s="14"/>
      <c r="F1761" s="1">
        <v>0</v>
      </c>
      <c r="G1761" s="14">
        <v>1985</v>
      </c>
      <c r="H1761" s="3">
        <v>295000091.55273437</v>
      </c>
      <c r="I1761" s="3">
        <v>105000000</v>
      </c>
      <c r="J1761" s="3">
        <v>0</v>
      </c>
      <c r="K1761" s="3">
        <v>3741103405</v>
      </c>
      <c r="L1761" s="3">
        <v>0</v>
      </c>
      <c r="M1761" s="4">
        <v>1160635240.1345768</v>
      </c>
      <c r="N1761" s="4">
        <v>101197942.14896625</v>
      </c>
      <c r="O1761" s="4">
        <v>0</v>
      </c>
      <c r="P1761" s="4">
        <v>26637311000</v>
      </c>
      <c r="Q1761" s="4">
        <v>0</v>
      </c>
      <c r="R1761" s="4">
        <v>614894700</v>
      </c>
      <c r="S1761" s="12">
        <v>4629000000</v>
      </c>
      <c r="T1761" s="12">
        <v>-5111000000</v>
      </c>
      <c r="U1761" s="1">
        <f t="shared" si="189"/>
        <v>4755998196.5527344</v>
      </c>
      <c r="V1761" s="1">
        <f t="shared" si="190"/>
        <v>27899144182.283543</v>
      </c>
      <c r="W1761" s="1">
        <f t="shared" si="191"/>
        <v>-23143145985.730808</v>
      </c>
      <c r="X1761" s="1">
        <v>25</v>
      </c>
      <c r="Y1761" s="13">
        <v>30734266462.175732</v>
      </c>
      <c r="Z1761" s="17">
        <v>881.00023866922925</v>
      </c>
      <c r="AA1761" s="17">
        <v>-9.7239144400272721</v>
      </c>
      <c r="AB1761" s="17">
        <v>2338861753.9494729</v>
      </c>
      <c r="AC1761" s="17">
        <v>6306733356.5365171</v>
      </c>
      <c r="AD1761" s="17">
        <v>5060798107.6726551</v>
      </c>
      <c r="AE1761" s="17">
        <v>22616449210.433468</v>
      </c>
      <c r="AF1761" s="17">
        <v>2.6424585187417131</v>
      </c>
      <c r="AG1761" s="17">
        <v>55031900</v>
      </c>
      <c r="AH1761" s="14"/>
      <c r="AI1761" s="3"/>
      <c r="AJ1761" s="22">
        <f t="shared" si="193"/>
        <v>115282338734.18373</v>
      </c>
      <c r="AK1761" s="1">
        <f t="shared" si="188"/>
        <v>84.058447936084903</v>
      </c>
      <c r="AL1761" s="1">
        <f t="shared" si="192"/>
        <v>92139192748.452927</v>
      </c>
    </row>
    <row r="1762" spans="1:38">
      <c r="A1762" s="16" t="s">
        <v>89</v>
      </c>
      <c r="B1762" t="s">
        <v>145</v>
      </c>
      <c r="C1762">
        <v>35</v>
      </c>
      <c r="D1762">
        <v>42</v>
      </c>
      <c r="E1762" s="14"/>
      <c r="F1762" s="1">
        <v>0</v>
      </c>
      <c r="G1762" s="14">
        <v>1986</v>
      </c>
      <c r="H1762" s="3">
        <v>306000091.55273437</v>
      </c>
      <c r="I1762" s="3">
        <v>121250000</v>
      </c>
      <c r="J1762" s="3">
        <v>0</v>
      </c>
      <c r="K1762" s="3">
        <v>3813502679</v>
      </c>
      <c r="L1762" s="3">
        <v>0</v>
      </c>
      <c r="M1762" s="4">
        <v>1187647054.1097615</v>
      </c>
      <c r="N1762" s="4">
        <v>402213031.18988752</v>
      </c>
      <c r="O1762" s="4">
        <v>0</v>
      </c>
      <c r="P1762" s="4">
        <v>28204156000</v>
      </c>
      <c r="Q1762" s="4">
        <v>0</v>
      </c>
      <c r="R1762" s="4">
        <v>1728184000</v>
      </c>
      <c r="S1762" s="12">
        <v>4842000000</v>
      </c>
      <c r="T1762" s="12">
        <v>-5044000000</v>
      </c>
      <c r="U1762" s="1">
        <f t="shared" si="189"/>
        <v>5968936770.5527344</v>
      </c>
      <c r="V1762" s="1">
        <f t="shared" si="190"/>
        <v>29794016085.299648</v>
      </c>
      <c r="W1762" s="1">
        <f t="shared" si="191"/>
        <v>-23825079314.746914</v>
      </c>
      <c r="X1762" s="1">
        <v>26</v>
      </c>
      <c r="Y1762" s="13">
        <v>29868363901.130302</v>
      </c>
      <c r="Z1762" s="17">
        <v>887.66192745603291</v>
      </c>
      <c r="AA1762" s="17">
        <v>0.75615062225932661</v>
      </c>
      <c r="AB1762" s="17">
        <v>2375735944.5934024</v>
      </c>
      <c r="AC1762" s="17">
        <v>6368013844.825861</v>
      </c>
      <c r="AD1762" s="17">
        <v>4793069710.4379702</v>
      </c>
      <c r="AE1762" s="17">
        <v>21805940899.716309</v>
      </c>
      <c r="AF1762" s="17">
        <v>2.6064011091622796</v>
      </c>
      <c r="AG1762" s="17">
        <v>56485108</v>
      </c>
      <c r="AH1762" s="14"/>
      <c r="AI1762" s="16"/>
      <c r="AJ1762" s="22">
        <f t="shared" si="193"/>
        <v>118053414876.8587</v>
      </c>
      <c r="AK1762" s="1">
        <f t="shared" si="188"/>
        <v>86.025109923699844</v>
      </c>
      <c r="AL1762" s="1">
        <f t="shared" si="192"/>
        <v>94228335562.111786</v>
      </c>
    </row>
    <row r="1763" spans="1:38">
      <c r="A1763" s="16" t="s">
        <v>89</v>
      </c>
      <c r="B1763" t="s">
        <v>145</v>
      </c>
      <c r="C1763">
        <v>35</v>
      </c>
      <c r="D1763">
        <v>42</v>
      </c>
      <c r="E1763" s="14"/>
      <c r="F1763" s="1">
        <v>0</v>
      </c>
      <c r="G1763" s="14">
        <v>1987</v>
      </c>
      <c r="H1763" s="3">
        <v>359000091.55273437</v>
      </c>
      <c r="I1763" s="3">
        <v>151250000</v>
      </c>
      <c r="J1763" s="3">
        <v>0</v>
      </c>
      <c r="K1763" s="3">
        <v>4576480769</v>
      </c>
      <c r="L1763" s="3">
        <v>0</v>
      </c>
      <c r="M1763" s="4">
        <v>1513269814.397429</v>
      </c>
      <c r="N1763" s="4">
        <v>488130550.02067411</v>
      </c>
      <c r="O1763" s="4">
        <v>0</v>
      </c>
      <c r="P1763" s="4">
        <v>29784757000</v>
      </c>
      <c r="Q1763" s="4">
        <v>0</v>
      </c>
      <c r="R1763" s="4">
        <v>968271000</v>
      </c>
      <c r="S1763" s="12">
        <v>5720000000</v>
      </c>
      <c r="T1763" s="12">
        <v>-6737000000</v>
      </c>
      <c r="U1763" s="1">
        <f t="shared" si="189"/>
        <v>6055001860.5527344</v>
      </c>
      <c r="V1763" s="1">
        <f t="shared" si="190"/>
        <v>31786157364.418102</v>
      </c>
      <c r="W1763" s="1">
        <f t="shared" si="191"/>
        <v>-25731155503.865368</v>
      </c>
      <c r="X1763" s="1">
        <v>27</v>
      </c>
      <c r="Y1763" s="13">
        <v>33195974365.37788</v>
      </c>
      <c r="Z1763" s="17">
        <v>902.4419219460998</v>
      </c>
      <c r="AA1763" s="17">
        <v>1.6650476981056528</v>
      </c>
      <c r="AB1763" s="17">
        <v>2787529509.8895197</v>
      </c>
      <c r="AC1763" s="17">
        <v>6806286539.2143478</v>
      </c>
      <c r="AD1763" s="17">
        <v>5477673192.9723368</v>
      </c>
      <c r="AE1763" s="17">
        <v>23450876606.928158</v>
      </c>
      <c r="AF1763" s="17">
        <v>2.5699343737425924</v>
      </c>
      <c r="AG1763" s="17">
        <v>57955552</v>
      </c>
      <c r="AH1763" s="14"/>
      <c r="AI1763" s="16"/>
      <c r="AJ1763" s="22">
        <f t="shared" si="193"/>
        <v>121051550016.38156</v>
      </c>
      <c r="AK1763" s="1">
        <f t="shared" si="188"/>
        <v>87.727374196924899</v>
      </c>
      <c r="AL1763" s="1">
        <f t="shared" si="192"/>
        <v>95320394512.51619</v>
      </c>
    </row>
    <row r="1764" spans="1:38">
      <c r="A1764" s="16" t="s">
        <v>89</v>
      </c>
      <c r="B1764" t="s">
        <v>145</v>
      </c>
      <c r="C1764">
        <v>35</v>
      </c>
      <c r="D1764">
        <v>42</v>
      </c>
      <c r="E1764" s="14"/>
      <c r="F1764" s="1">
        <v>0</v>
      </c>
      <c r="G1764" s="14">
        <v>1988</v>
      </c>
      <c r="H1764" s="3">
        <v>375000091.55273437</v>
      </c>
      <c r="I1764" s="3">
        <v>207500000</v>
      </c>
      <c r="J1764" s="3">
        <v>0</v>
      </c>
      <c r="K1764" s="3">
        <v>4822589173</v>
      </c>
      <c r="L1764" s="3">
        <v>0</v>
      </c>
      <c r="M1764" s="4">
        <v>2476246697.3776908</v>
      </c>
      <c r="N1764" s="4">
        <v>710131897.10359538</v>
      </c>
      <c r="O1764" s="4">
        <v>0</v>
      </c>
      <c r="P1764" s="4">
        <v>28932156000</v>
      </c>
      <c r="Q1764" s="4">
        <v>0</v>
      </c>
      <c r="R1764" s="4">
        <v>1003388000</v>
      </c>
      <c r="S1764" s="12">
        <v>7074000000</v>
      </c>
      <c r="T1764" s="12">
        <v>-8159000000</v>
      </c>
      <c r="U1764" s="1">
        <f t="shared" si="189"/>
        <v>6408477264.5527344</v>
      </c>
      <c r="V1764" s="1">
        <f t="shared" si="190"/>
        <v>32118534594.481285</v>
      </c>
      <c r="W1764" s="1">
        <f t="shared" si="191"/>
        <v>-25710057329.928551</v>
      </c>
      <c r="X1764" s="1">
        <v>28</v>
      </c>
      <c r="Y1764" s="13">
        <v>37885485202.878769</v>
      </c>
      <c r="Z1764" s="17">
        <v>939.33553065904687</v>
      </c>
      <c r="AA1764" s="17">
        <v>4.088197568812717</v>
      </c>
      <c r="AB1764" s="17">
        <v>3421858823.6464238</v>
      </c>
      <c r="AC1764" s="17">
        <v>7919716176.1655369</v>
      </c>
      <c r="AD1764" s="17">
        <v>6742270244.405695</v>
      </c>
      <c r="AE1764" s="17">
        <v>26488438352.448555</v>
      </c>
      <c r="AF1764" s="17">
        <v>2.5274894436267425</v>
      </c>
      <c r="AG1764" s="17">
        <v>59439041</v>
      </c>
      <c r="AH1764" s="14"/>
      <c r="AI1764" s="16"/>
      <c r="AJ1764" s="22">
        <f t="shared" si="193"/>
        <v>125966034546.22774</v>
      </c>
      <c r="AK1764" s="1">
        <f t="shared" si="188"/>
        <v>90.00287293802127</v>
      </c>
      <c r="AL1764" s="1">
        <f t="shared" si="192"/>
        <v>100255977216.29919</v>
      </c>
    </row>
    <row r="1765" spans="1:38">
      <c r="A1765" s="16" t="s">
        <v>89</v>
      </c>
      <c r="B1765" t="s">
        <v>145</v>
      </c>
      <c r="C1765">
        <v>35</v>
      </c>
      <c r="D1765">
        <v>42</v>
      </c>
      <c r="E1765" s="14"/>
      <c r="F1765" s="1">
        <v>0</v>
      </c>
      <c r="G1765" s="14">
        <v>1989</v>
      </c>
      <c r="H1765" s="3">
        <v>384000091.55273437</v>
      </c>
      <c r="I1765" s="3">
        <v>250000000</v>
      </c>
      <c r="J1765" s="3">
        <v>0</v>
      </c>
      <c r="K1765" s="3">
        <v>5605000000</v>
      </c>
      <c r="L1765" s="3">
        <v>0</v>
      </c>
      <c r="M1765" s="4">
        <v>3129350424.8438611</v>
      </c>
      <c r="N1765" s="4">
        <v>1143586949.991236</v>
      </c>
      <c r="O1765" s="4">
        <v>0</v>
      </c>
      <c r="P1765" s="4">
        <v>28652835000</v>
      </c>
      <c r="Q1765" s="4">
        <v>0</v>
      </c>
      <c r="R1765" s="4">
        <v>1416961886.4000001</v>
      </c>
      <c r="S1765" s="12">
        <v>7821000000</v>
      </c>
      <c r="T1765" s="12">
        <v>-10419000000</v>
      </c>
      <c r="U1765" s="1">
        <f t="shared" si="189"/>
        <v>7655961977.952734</v>
      </c>
      <c r="V1765" s="1">
        <f t="shared" si="190"/>
        <v>32925772374.835098</v>
      </c>
      <c r="W1765" s="1">
        <f t="shared" si="191"/>
        <v>-25269810396.882362</v>
      </c>
      <c r="X1765" s="1">
        <v>29</v>
      </c>
      <c r="Y1765" s="13">
        <v>42575217414.942879</v>
      </c>
      <c r="Z1765" s="17">
        <v>973.19860662272936</v>
      </c>
      <c r="AA1765" s="17">
        <v>3.6050032026281116</v>
      </c>
      <c r="AB1765" s="17">
        <v>4057012766.7953463</v>
      </c>
      <c r="AC1765" s="17">
        <v>9631015669.9024868</v>
      </c>
      <c r="AD1765" s="17">
        <v>8863587924.5529385</v>
      </c>
      <c r="AE1765" s="17">
        <v>29870058979.586502</v>
      </c>
      <c r="AF1765" s="17">
        <v>2.47884959436416</v>
      </c>
      <c r="AG1765" s="17">
        <v>60930859</v>
      </c>
      <c r="AH1765" s="14"/>
      <c r="AI1765" s="16"/>
      <c r="AJ1765" s="22">
        <f t="shared" si="193"/>
        <v>132702648836.41284</v>
      </c>
      <c r="AK1765" s="1">
        <f t="shared" si="188"/>
        <v>92.169945719934901</v>
      </c>
      <c r="AL1765" s="1">
        <f t="shared" si="192"/>
        <v>107432838439.53049</v>
      </c>
    </row>
    <row r="1766" spans="1:38">
      <c r="A1766" s="16" t="s">
        <v>89</v>
      </c>
      <c r="B1766" t="s">
        <v>145</v>
      </c>
      <c r="C1766">
        <v>35</v>
      </c>
      <c r="D1766">
        <v>42</v>
      </c>
      <c r="E1766" s="14"/>
      <c r="F1766" s="1">
        <v>0</v>
      </c>
      <c r="G1766" s="14">
        <v>1990</v>
      </c>
      <c r="H1766" s="3">
        <v>406000091.55273437</v>
      </c>
      <c r="I1766" s="3">
        <v>218750000</v>
      </c>
      <c r="J1766" s="3">
        <v>0</v>
      </c>
      <c r="K1766" s="3">
        <v>6344250000</v>
      </c>
      <c r="L1766" s="3">
        <v>0</v>
      </c>
      <c r="M1766" s="4">
        <v>3232132321.7769589</v>
      </c>
      <c r="N1766" s="4">
        <v>580889916.73617983</v>
      </c>
      <c r="O1766" s="4">
        <v>0</v>
      </c>
      <c r="P1766" s="4">
        <v>30579847000</v>
      </c>
      <c r="Q1766" s="4">
        <v>0</v>
      </c>
      <c r="R1766" s="4">
        <v>924351562.60000002</v>
      </c>
      <c r="S1766" s="12">
        <v>8186000000</v>
      </c>
      <c r="T1766" s="12">
        <v>-12206000000</v>
      </c>
      <c r="U1766" s="1">
        <f t="shared" si="189"/>
        <v>7893351654.1527348</v>
      </c>
      <c r="V1766" s="1">
        <f t="shared" si="190"/>
        <v>34392869238.513138</v>
      </c>
      <c r="W1766" s="1">
        <f t="shared" si="191"/>
        <v>-26499517584.360405</v>
      </c>
      <c r="X1766" s="1">
        <v>30</v>
      </c>
      <c r="Y1766" s="13">
        <v>44311595229.858994</v>
      </c>
      <c r="Z1766" s="17">
        <v>978.71453565400213</v>
      </c>
      <c r="AA1766" s="17">
        <v>0.56678349041359866</v>
      </c>
      <c r="AB1766" s="17">
        <v>4477201358.2930651</v>
      </c>
      <c r="AC1766" s="17">
        <v>11074958104.348661</v>
      </c>
      <c r="AD1766" s="17">
        <v>10240595968.068611</v>
      </c>
      <c r="AE1766" s="17">
        <v>31552663479.448719</v>
      </c>
      <c r="AF1766" s="17">
        <v>2.4265800743483856</v>
      </c>
      <c r="AG1766" s="17">
        <v>62427480</v>
      </c>
      <c r="AH1766" s="14"/>
      <c r="AI1766" s="16"/>
      <c r="AJ1766" s="22">
        <f t="shared" si="193"/>
        <v>140331751712.76068</v>
      </c>
      <c r="AK1766" s="1">
        <f t="shared" si="188"/>
        <v>94.120944997213314</v>
      </c>
      <c r="AL1766" s="1">
        <f t="shared" si="192"/>
        <v>113832234128.40027</v>
      </c>
    </row>
    <row r="1767" spans="1:38">
      <c r="A1767" s="16" t="s">
        <v>89</v>
      </c>
      <c r="B1767" t="s">
        <v>145</v>
      </c>
      <c r="C1767">
        <v>35</v>
      </c>
      <c r="D1767">
        <v>42</v>
      </c>
      <c r="E1767" s="14"/>
      <c r="F1767" s="1">
        <v>0</v>
      </c>
      <c r="G1767" s="14">
        <v>1991</v>
      </c>
      <c r="H1767" s="3">
        <v>433000091.55273437</v>
      </c>
      <c r="I1767" s="3">
        <v>270000000</v>
      </c>
      <c r="J1767" s="3">
        <v>0</v>
      </c>
      <c r="K1767" s="3">
        <v>7818529081.000001</v>
      </c>
      <c r="L1767" s="3">
        <v>0</v>
      </c>
      <c r="M1767" s="4">
        <v>4282204042.4198475</v>
      </c>
      <c r="N1767" s="4">
        <v>1077337794.8076403</v>
      </c>
      <c r="O1767" s="4">
        <v>0</v>
      </c>
      <c r="P1767" s="4">
        <v>32493341000</v>
      </c>
      <c r="Q1767" s="4">
        <v>0</v>
      </c>
      <c r="R1767" s="4">
        <v>3245949321.3000002</v>
      </c>
      <c r="S1767" s="12">
        <v>8840000000</v>
      </c>
      <c r="T1767" s="12">
        <v>-12051000000</v>
      </c>
      <c r="U1767" s="1">
        <f t="shared" si="189"/>
        <v>11767478493.852736</v>
      </c>
      <c r="V1767" s="1">
        <f t="shared" si="190"/>
        <v>37852882837.227486</v>
      </c>
      <c r="W1767" s="1">
        <f t="shared" si="191"/>
        <v>-26085404343.374748</v>
      </c>
      <c r="X1767" s="1">
        <v>31</v>
      </c>
      <c r="Y1767" s="13">
        <v>45417505303.289818</v>
      </c>
      <c r="Z1767" s="17">
        <v>950.24111387845994</v>
      </c>
      <c r="AA1767" s="17">
        <v>-2.9092672825703545</v>
      </c>
      <c r="AB1767" s="17">
        <v>4508411900.6146994</v>
      </c>
      <c r="AC1767" s="17">
        <v>9503699595.3253918</v>
      </c>
      <c r="AD1767" s="17">
        <v>9103327373.7988071</v>
      </c>
      <c r="AE1767" s="17">
        <v>33348965017.01498</v>
      </c>
      <c r="AF1767" s="17">
        <v>2.3724121025455545</v>
      </c>
      <c r="AG1767" s="17">
        <v>63926225</v>
      </c>
      <c r="AH1767" s="14"/>
      <c r="AI1767" s="16"/>
      <c r="AJ1767" s="22">
        <f t="shared" si="193"/>
        <v>145793286518.349</v>
      </c>
      <c r="AK1767" s="1">
        <f t="shared" si="188"/>
        <v>95.498315964464666</v>
      </c>
      <c r="AL1767" s="1">
        <f t="shared" si="192"/>
        <v>119707882174.97424</v>
      </c>
    </row>
    <row r="1768" spans="1:38">
      <c r="A1768" s="16" t="s">
        <v>89</v>
      </c>
      <c r="B1768" t="s">
        <v>145</v>
      </c>
      <c r="C1768">
        <v>35</v>
      </c>
      <c r="D1768">
        <v>42</v>
      </c>
      <c r="E1768" s="14"/>
      <c r="F1768" s="1">
        <v>0</v>
      </c>
      <c r="G1768" s="14">
        <v>1992</v>
      </c>
      <c r="H1768" s="3">
        <v>534000061.03515625</v>
      </c>
      <c r="I1768" s="3">
        <v>290000000</v>
      </c>
      <c r="J1768" s="3">
        <v>0</v>
      </c>
      <c r="K1768" s="3">
        <v>8334265540</v>
      </c>
      <c r="L1768" s="3">
        <v>0</v>
      </c>
      <c r="M1768" s="4">
        <v>4988318469.7971134</v>
      </c>
      <c r="N1768" s="4">
        <v>1646658839.8516853</v>
      </c>
      <c r="O1768" s="4">
        <v>0</v>
      </c>
      <c r="P1768" s="4">
        <v>33219034000</v>
      </c>
      <c r="Q1768" s="4">
        <v>0</v>
      </c>
      <c r="R1768" s="4">
        <v>4403257500</v>
      </c>
      <c r="S1768" s="12">
        <v>9824000000</v>
      </c>
      <c r="T1768" s="12">
        <v>-14519000000</v>
      </c>
      <c r="U1768" s="1">
        <f t="shared" si="189"/>
        <v>13561523101.035156</v>
      </c>
      <c r="V1768" s="1">
        <f t="shared" si="190"/>
        <v>39854011309.648796</v>
      </c>
      <c r="W1768" s="1">
        <f t="shared" si="191"/>
        <v>-26292488208.61364</v>
      </c>
      <c r="X1768" s="1">
        <v>32</v>
      </c>
      <c r="Y1768" s="13">
        <v>52976363147.641785</v>
      </c>
      <c r="Z1768" s="17">
        <v>931.58099426769479</v>
      </c>
      <c r="AA1768" s="17">
        <v>-1.9637247155727522</v>
      </c>
      <c r="AB1768" s="17">
        <v>5116082112.1999111</v>
      </c>
      <c r="AC1768" s="17">
        <v>10111213594.53046</v>
      </c>
      <c r="AD1768" s="17">
        <v>11084099843.202991</v>
      </c>
      <c r="AE1768" s="17">
        <v>39949411092.926659</v>
      </c>
      <c r="AF1768" s="17">
        <v>2.3202964172483473</v>
      </c>
      <c r="AG1768" s="17">
        <v>65426845</v>
      </c>
      <c r="AH1768" s="14"/>
      <c r="AI1768" s="16"/>
      <c r="AJ1768" s="22">
        <f t="shared" si="193"/>
        <v>150711018629.52731</v>
      </c>
      <c r="AK1768" s="1">
        <f t="shared" si="188"/>
        <v>95.269987547023646</v>
      </c>
      <c r="AL1768" s="1">
        <f t="shared" si="192"/>
        <v>124418530420.91367</v>
      </c>
    </row>
    <row r="1769" spans="1:38">
      <c r="A1769" s="16" t="s">
        <v>89</v>
      </c>
      <c r="B1769" t="s">
        <v>145</v>
      </c>
      <c r="C1769">
        <v>35</v>
      </c>
      <c r="D1769">
        <v>42</v>
      </c>
      <c r="E1769" s="14"/>
      <c r="F1769" s="1">
        <v>0</v>
      </c>
      <c r="G1769" s="14">
        <v>1993</v>
      </c>
      <c r="H1769" s="3">
        <v>903372921.3535471</v>
      </c>
      <c r="I1769" s="3">
        <v>401250000</v>
      </c>
      <c r="J1769" s="3">
        <v>0</v>
      </c>
      <c r="K1769" s="3">
        <v>8244186937.999999</v>
      </c>
      <c r="L1769" s="3">
        <v>0</v>
      </c>
      <c r="M1769" s="4">
        <v>5979826731.133544</v>
      </c>
      <c r="N1769" s="4">
        <v>3600811679.2382021</v>
      </c>
      <c r="O1769" s="4">
        <v>0</v>
      </c>
      <c r="P1769" s="4">
        <v>36142370000</v>
      </c>
      <c r="Q1769" s="4">
        <v>0</v>
      </c>
      <c r="R1769" s="4">
        <v>4675688788.0799999</v>
      </c>
      <c r="S1769" s="12">
        <v>11375000000</v>
      </c>
      <c r="T1769" s="12">
        <v>-17597000000</v>
      </c>
      <c r="U1769" s="1">
        <f t="shared" si="189"/>
        <v>14224498647.433546</v>
      </c>
      <c r="V1769" s="1">
        <f t="shared" si="190"/>
        <v>45723008410.37175</v>
      </c>
      <c r="W1769" s="1">
        <f t="shared" si="191"/>
        <v>-31498509762.938202</v>
      </c>
      <c r="X1769" s="1">
        <v>33</v>
      </c>
      <c r="Y1769" s="13">
        <v>54368183871.67469</v>
      </c>
      <c r="Z1769" s="17">
        <v>929.9123808461469</v>
      </c>
      <c r="AA1769" s="17">
        <v>-0.17911630140754653</v>
      </c>
      <c r="AB1769" s="17">
        <v>5496232432.2514744</v>
      </c>
      <c r="AC1769" s="17">
        <v>10991978295.615881</v>
      </c>
      <c r="AD1769" s="17">
        <v>12925698259.717615</v>
      </c>
      <c r="AE1769" s="17">
        <v>41391379134.897278</v>
      </c>
      <c r="AF1769" s="17">
        <v>2.2735013217323385</v>
      </c>
      <c r="AG1769" s="17">
        <v>66931363</v>
      </c>
      <c r="AH1769" s="14"/>
      <c r="AI1769" s="16"/>
      <c r="AJ1769" s="22">
        <f t="shared" ref="AJ1769:AJ1786" si="194">+IF(ISNUMBER((AJ1768*0.96*AK1769/AK1768)+AD1769),(AJ1768*0.96*AK1769/AK1768)+AD1769,"")</f>
        <v>159519486448.31296</v>
      </c>
      <c r="AK1769" s="1">
        <f t="shared" si="188"/>
        <v>96.528473430729051</v>
      </c>
      <c r="AL1769" s="1">
        <f t="shared" si="192"/>
        <v>128020976685.37476</v>
      </c>
    </row>
    <row r="1770" spans="1:38">
      <c r="A1770" s="16" t="s">
        <v>89</v>
      </c>
      <c r="B1770" t="s">
        <v>145</v>
      </c>
      <c r="C1770">
        <v>35</v>
      </c>
      <c r="D1770">
        <v>42</v>
      </c>
      <c r="E1770" s="14"/>
      <c r="F1770" s="1">
        <v>0</v>
      </c>
      <c r="G1770" s="14">
        <v>1994</v>
      </c>
      <c r="H1770" s="3">
        <v>1236351343.4527645</v>
      </c>
      <c r="I1770" s="3">
        <v>430000000</v>
      </c>
      <c r="J1770" s="3">
        <v>0</v>
      </c>
      <c r="K1770" s="3">
        <v>9737588500</v>
      </c>
      <c r="L1770" s="3">
        <v>0</v>
      </c>
      <c r="M1770" s="4">
        <v>8611885849.6428394</v>
      </c>
      <c r="N1770" s="4">
        <v>4635907118.9123592</v>
      </c>
      <c r="O1770" s="4">
        <v>0</v>
      </c>
      <c r="P1770" s="4">
        <v>40256580000</v>
      </c>
      <c r="Q1770" s="4">
        <v>0</v>
      </c>
      <c r="R1770" s="4">
        <v>6038007698.7911501</v>
      </c>
      <c r="S1770" s="12">
        <v>13483000000</v>
      </c>
      <c r="T1770" s="12">
        <v>-21333000000</v>
      </c>
      <c r="U1770" s="1">
        <f t="shared" si="189"/>
        <v>17441947542.243916</v>
      </c>
      <c r="V1770" s="1">
        <f t="shared" si="190"/>
        <v>53504372968.555199</v>
      </c>
      <c r="W1770" s="1">
        <f t="shared" si="191"/>
        <v>-36062425426.311279</v>
      </c>
      <c r="X1770" s="1">
        <v>34</v>
      </c>
      <c r="Y1770" s="13">
        <v>64084543195.215225</v>
      </c>
      <c r="Z1770" s="17">
        <v>949.27001236446995</v>
      </c>
      <c r="AA1770" s="17">
        <v>2.0816618766500454</v>
      </c>
      <c r="AB1770" s="17">
        <v>6918834582.2801294</v>
      </c>
      <c r="AC1770" s="17">
        <v>11813270785.115578</v>
      </c>
      <c r="AD1770" s="17">
        <v>15146931494.9391</v>
      </c>
      <c r="AE1770" s="17">
        <v>47648942040.777306</v>
      </c>
      <c r="AF1770" s="17">
        <v>2.2338018423735519</v>
      </c>
      <c r="AG1770" s="17">
        <v>68443301</v>
      </c>
      <c r="AH1770" s="14"/>
      <c r="AI1770" s="16"/>
      <c r="AJ1770" s="22">
        <f t="shared" si="194"/>
        <v>170518940921.5069</v>
      </c>
      <c r="AK1770" s="1">
        <f t="shared" si="188"/>
        <v>97.936199009134512</v>
      </c>
      <c r="AL1770" s="1">
        <f t="shared" si="192"/>
        <v>134456515495.19562</v>
      </c>
    </row>
    <row r="1771" spans="1:38">
      <c r="A1771" s="16" t="s">
        <v>89</v>
      </c>
      <c r="B1771" t="s">
        <v>145</v>
      </c>
      <c r="C1771">
        <v>35</v>
      </c>
      <c r="D1771">
        <v>42</v>
      </c>
      <c r="E1771" s="14"/>
      <c r="F1771" s="1">
        <v>0</v>
      </c>
      <c r="G1771" s="14">
        <v>1995</v>
      </c>
      <c r="H1771" s="3">
        <v>1667169267.8911963</v>
      </c>
      <c r="I1771" s="3">
        <v>563750000</v>
      </c>
      <c r="J1771" s="3">
        <v>0</v>
      </c>
      <c r="K1771" s="3">
        <v>9994418555</v>
      </c>
      <c r="L1771" s="3">
        <v>0</v>
      </c>
      <c r="M1771" s="4">
        <v>10109188941.973835</v>
      </c>
      <c r="N1771" s="4">
        <v>5910139085.0629215</v>
      </c>
      <c r="O1771" s="4">
        <v>0</v>
      </c>
      <c r="P1771" s="4">
        <v>39378713000</v>
      </c>
      <c r="Q1771" s="4">
        <v>0</v>
      </c>
      <c r="R1771" s="4">
        <v>6396310203.9119492</v>
      </c>
      <c r="S1771" s="12">
        <v>17447000000</v>
      </c>
      <c r="T1771" s="12">
        <v>-26391000000</v>
      </c>
      <c r="U1771" s="1">
        <f t="shared" si="189"/>
        <v>18621648026.803146</v>
      </c>
      <c r="V1771" s="1">
        <f t="shared" si="190"/>
        <v>55398041027.036758</v>
      </c>
      <c r="W1771" s="1">
        <f t="shared" si="191"/>
        <v>-36776393000.233612</v>
      </c>
      <c r="X1771" s="1">
        <v>35</v>
      </c>
      <c r="Y1771" s="13">
        <v>74119868201.904831</v>
      </c>
      <c r="Z1771" s="17">
        <v>972.07071754293963</v>
      </c>
      <c r="AA1771" s="17">
        <v>2.4019198838565643</v>
      </c>
      <c r="AB1771" s="17">
        <v>8440587818.8276873</v>
      </c>
      <c r="AC1771" s="17">
        <v>12367742001.01446</v>
      </c>
      <c r="AD1771" s="17">
        <v>16457561534.080124</v>
      </c>
      <c r="AE1771" s="17">
        <v>54907045560.847229</v>
      </c>
      <c r="AF1771" s="17">
        <v>2.1990123175836129</v>
      </c>
      <c r="AG1771" s="17">
        <v>69965048</v>
      </c>
      <c r="AH1771" s="14"/>
      <c r="AI1771" s="16"/>
      <c r="AJ1771" s="22">
        <f t="shared" si="194"/>
        <v>182437195317.29144</v>
      </c>
      <c r="AK1771" s="1">
        <f t="shared" si="188"/>
        <v>99.301129184739438</v>
      </c>
      <c r="AL1771" s="1">
        <f t="shared" si="192"/>
        <v>145660802317.05783</v>
      </c>
    </row>
    <row r="1772" spans="1:38">
      <c r="A1772" s="16" t="s">
        <v>89</v>
      </c>
      <c r="B1772" t="s">
        <v>145</v>
      </c>
      <c r="C1772">
        <v>35</v>
      </c>
      <c r="D1772">
        <v>42</v>
      </c>
      <c r="E1772" s="14"/>
      <c r="F1772" s="1">
        <v>0</v>
      </c>
      <c r="G1772" s="14">
        <v>1996</v>
      </c>
      <c r="H1772" s="3">
        <v>1791325327.0458457</v>
      </c>
      <c r="I1772" s="3">
        <v>608750000</v>
      </c>
      <c r="J1772" s="3">
        <v>0</v>
      </c>
      <c r="K1772" s="3">
        <v>11416570907.000002</v>
      </c>
      <c r="L1772" s="3">
        <v>0</v>
      </c>
      <c r="M1772" s="4">
        <v>11960256149.986645</v>
      </c>
      <c r="N1772" s="4">
        <v>9136034010.7213478</v>
      </c>
      <c r="O1772" s="4">
        <v>0</v>
      </c>
      <c r="P1772" s="4">
        <v>44001188000</v>
      </c>
      <c r="Q1772" s="4">
        <v>0</v>
      </c>
      <c r="R1772" s="4">
        <v>10058229501.90996</v>
      </c>
      <c r="S1772" s="12">
        <v>20543000000</v>
      </c>
      <c r="T1772" s="12">
        <v>-31885000000</v>
      </c>
      <c r="U1772" s="1">
        <f t="shared" si="189"/>
        <v>23874875735.955811</v>
      </c>
      <c r="V1772" s="1">
        <f t="shared" si="190"/>
        <v>65097478160.707993</v>
      </c>
      <c r="W1772" s="1">
        <f t="shared" si="191"/>
        <v>-41222602424.752182</v>
      </c>
      <c r="X1772" s="1">
        <v>36</v>
      </c>
      <c r="Y1772" s="13">
        <v>82848194394.7603</v>
      </c>
      <c r="Z1772" s="17">
        <v>1006.8440304494056</v>
      </c>
      <c r="AA1772" s="17">
        <v>3.577241066818786</v>
      </c>
      <c r="AB1772" s="17">
        <v>9898693090.0993023</v>
      </c>
      <c r="AC1772" s="17">
        <v>13853676638.911364</v>
      </c>
      <c r="AD1772" s="17">
        <v>19406131830.407475</v>
      </c>
      <c r="AE1772" s="17">
        <v>60854641895.474632</v>
      </c>
      <c r="AF1772" s="17">
        <v>2.1666387272343366</v>
      </c>
      <c r="AG1772" s="17">
        <v>71497479</v>
      </c>
      <c r="AH1772" s="14"/>
      <c r="AI1772" s="16"/>
      <c r="AJ1772" s="22">
        <f t="shared" si="194"/>
        <v>194424060790.78705</v>
      </c>
      <c r="AK1772" s="1">
        <f t="shared" si="188"/>
        <v>99.232082895215257</v>
      </c>
      <c r="AL1772" s="1">
        <f t="shared" si="192"/>
        <v>153201458366.03485</v>
      </c>
    </row>
    <row r="1773" spans="1:38">
      <c r="A1773" s="16" t="s">
        <v>89</v>
      </c>
      <c r="B1773" t="s">
        <v>145</v>
      </c>
      <c r="C1773">
        <v>35</v>
      </c>
      <c r="D1773">
        <v>42</v>
      </c>
      <c r="E1773" s="14"/>
      <c r="F1773" s="1">
        <v>0</v>
      </c>
      <c r="G1773" s="14">
        <v>1997</v>
      </c>
      <c r="H1773" s="3">
        <v>1598928426.8493218</v>
      </c>
      <c r="I1773" s="3">
        <v>762500000</v>
      </c>
      <c r="J1773" s="3">
        <v>0</v>
      </c>
      <c r="K1773" s="3">
        <v>12273973734</v>
      </c>
      <c r="L1773" s="3">
        <v>0</v>
      </c>
      <c r="M1773" s="4">
        <v>9500843344.7030907</v>
      </c>
      <c r="N1773" s="4">
        <v>4620864000</v>
      </c>
      <c r="O1773" s="4">
        <v>0</v>
      </c>
      <c r="P1773" s="4">
        <v>50705832000</v>
      </c>
      <c r="Q1773" s="4">
        <v>0</v>
      </c>
      <c r="R1773" s="4">
        <v>7297478655.8625002</v>
      </c>
      <c r="S1773" s="12">
        <v>25228000000</v>
      </c>
      <c r="T1773" s="12">
        <v>-36355000000</v>
      </c>
      <c r="U1773" s="1">
        <f t="shared" si="189"/>
        <v>21932880816.711823</v>
      </c>
      <c r="V1773" s="1">
        <f t="shared" si="190"/>
        <v>64827539344.703094</v>
      </c>
      <c r="W1773" s="1">
        <f t="shared" si="191"/>
        <v>-42894658527.991272</v>
      </c>
      <c r="X1773" s="1">
        <v>37</v>
      </c>
      <c r="Y1773" s="13">
        <v>82344374413.933929</v>
      </c>
      <c r="Z1773" s="17">
        <v>1036.6992980158736</v>
      </c>
      <c r="AA1773" s="17">
        <v>2.965232614344643</v>
      </c>
      <c r="AB1773" s="17">
        <v>10856051682.490446</v>
      </c>
      <c r="AC1773" s="17">
        <v>15443285807.815813</v>
      </c>
      <c r="AD1773" s="17">
        <v>20107286873.120403</v>
      </c>
      <c r="AE1773" s="17">
        <v>59788550527.33094</v>
      </c>
      <c r="AF1773" s="17">
        <v>2.133276493225281</v>
      </c>
      <c r="AG1773" s="17">
        <v>73039103</v>
      </c>
      <c r="AH1773" s="14"/>
      <c r="AI1773" s="16"/>
      <c r="AJ1773" s="22">
        <f t="shared" si="194"/>
        <v>206589808014.03271</v>
      </c>
      <c r="AK1773" s="1">
        <f t="shared" si="188"/>
        <v>99.144584400425103</v>
      </c>
      <c r="AL1773" s="1">
        <f t="shared" si="192"/>
        <v>163695149486.04144</v>
      </c>
    </row>
    <row r="1774" spans="1:38">
      <c r="A1774" s="16" t="s">
        <v>89</v>
      </c>
      <c r="B1774" t="s">
        <v>145</v>
      </c>
      <c r="C1774">
        <v>35</v>
      </c>
      <c r="D1774">
        <v>42</v>
      </c>
      <c r="E1774" s="14"/>
      <c r="F1774" s="1">
        <v>0</v>
      </c>
      <c r="G1774" s="14">
        <v>1998</v>
      </c>
      <c r="H1774" s="3">
        <v>1958789702.2795906</v>
      </c>
      <c r="I1774" s="3">
        <v>1115392549.8808525</v>
      </c>
      <c r="J1774" s="3">
        <v>0</v>
      </c>
      <c r="K1774" s="3">
        <v>13025204127</v>
      </c>
      <c r="L1774" s="3">
        <v>0</v>
      </c>
      <c r="M1774" s="4">
        <v>12822923646.688631</v>
      </c>
      <c r="N1774" s="4">
        <v>5489519627.2718468</v>
      </c>
      <c r="O1774" s="4">
        <v>0</v>
      </c>
      <c r="P1774" s="4">
        <v>53608204000</v>
      </c>
      <c r="Q1774" s="4">
        <v>0</v>
      </c>
      <c r="R1774" s="4">
        <v>9274146941.4715595</v>
      </c>
      <c r="S1774" s="12">
        <v>29496000000</v>
      </c>
      <c r="T1774" s="12">
        <v>-29524000000</v>
      </c>
      <c r="U1774" s="1">
        <f t="shared" si="189"/>
        <v>25373533320.632004</v>
      </c>
      <c r="V1774" s="1">
        <f t="shared" si="190"/>
        <v>71920647273.96048</v>
      </c>
      <c r="W1774" s="1">
        <f t="shared" si="191"/>
        <v>-46547113953.328476</v>
      </c>
      <c r="X1774" s="1">
        <v>38</v>
      </c>
      <c r="Y1774" s="13">
        <v>72207022471.594116</v>
      </c>
      <c r="Z1774" s="17">
        <v>1009.3268260685193</v>
      </c>
      <c r="AA1774" s="17">
        <v>-2.6403482668254981</v>
      </c>
      <c r="AB1774" s="17">
        <v>8666666336.8114586</v>
      </c>
      <c r="AC1774" s="17">
        <v>13718055886.139864</v>
      </c>
      <c r="AD1774" s="17">
        <v>13783189752.473331</v>
      </c>
      <c r="AE1774" s="17">
        <v>48421194938.92408</v>
      </c>
      <c r="AF1774" s="17">
        <v>2.0974397884155573</v>
      </c>
      <c r="AG1774" s="17">
        <v>74587233</v>
      </c>
      <c r="AH1774" s="14"/>
      <c r="AI1774" s="16"/>
      <c r="AJ1774" s="22">
        <f t="shared" si="194"/>
        <v>210710183744.25635</v>
      </c>
      <c r="AK1774" s="1">
        <f t="shared" si="188"/>
        <v>98.44510423531996</v>
      </c>
      <c r="AL1774" s="1">
        <f t="shared" si="192"/>
        <v>164163069790.92786</v>
      </c>
    </row>
    <row r="1775" spans="1:38">
      <c r="A1775" s="16" t="s">
        <v>89</v>
      </c>
      <c r="B1775" t="s">
        <v>145</v>
      </c>
      <c r="C1775">
        <v>35</v>
      </c>
      <c r="D1775">
        <v>42</v>
      </c>
      <c r="E1775" s="14"/>
      <c r="F1775" s="1">
        <v>0</v>
      </c>
      <c r="G1775" s="14">
        <v>1999</v>
      </c>
      <c r="H1775" s="3">
        <v>2105947655.7409208</v>
      </c>
      <c r="I1775" s="3">
        <v>1457619581.9717035</v>
      </c>
      <c r="J1775" s="3">
        <v>0</v>
      </c>
      <c r="K1775" s="3">
        <v>15111000000</v>
      </c>
      <c r="L1775" s="3">
        <v>0</v>
      </c>
      <c r="M1775" s="4">
        <v>13835156373.394133</v>
      </c>
      <c r="N1775" s="4">
        <v>6083477542.0335569</v>
      </c>
      <c r="O1775" s="4">
        <v>0</v>
      </c>
      <c r="P1775" s="4">
        <v>58320705000</v>
      </c>
      <c r="Q1775" s="4">
        <v>0</v>
      </c>
      <c r="R1775" s="4">
        <v>13269721229.19767</v>
      </c>
      <c r="S1775" s="12">
        <v>34243000000</v>
      </c>
      <c r="T1775" s="12">
        <v>-40220000000</v>
      </c>
      <c r="U1775" s="1">
        <f t="shared" si="189"/>
        <v>31944288466.910294</v>
      </c>
      <c r="V1775" s="1">
        <f t="shared" si="190"/>
        <v>78239338915.427689</v>
      </c>
      <c r="W1775" s="1">
        <f t="shared" si="191"/>
        <v>-46295050448.517395</v>
      </c>
      <c r="X1775" s="1">
        <v>39</v>
      </c>
      <c r="Y1775" s="13">
        <v>82995145600.728775</v>
      </c>
      <c r="Z1775" s="17">
        <v>1019.2405707120896</v>
      </c>
      <c r="AA1775" s="17">
        <v>0.98221352960425179</v>
      </c>
      <c r="AB1775" s="17">
        <v>9957737292.0929527</v>
      </c>
      <c r="AC1775" s="17">
        <v>13406228614.582285</v>
      </c>
      <c r="AD1775" s="17">
        <v>14537312026.304029</v>
      </c>
      <c r="AE1775" s="17">
        <v>55300595082.613388</v>
      </c>
      <c r="AF1775" s="17">
        <v>2.0579679869931367</v>
      </c>
      <c r="AG1775" s="17">
        <v>76138118</v>
      </c>
      <c r="AH1775" s="14"/>
      <c r="AI1775" s="16"/>
      <c r="AJ1775" s="22">
        <f t="shared" si="194"/>
        <v>217142693985.88776</v>
      </c>
      <c r="AK1775" s="1">
        <f t="shared" si="188"/>
        <v>98.602594366932408</v>
      </c>
      <c r="AL1775" s="1">
        <f t="shared" si="192"/>
        <v>170847643537.37036</v>
      </c>
    </row>
    <row r="1776" spans="1:38">
      <c r="A1776" s="16" t="s">
        <v>89</v>
      </c>
      <c r="B1776" t="s">
        <v>145</v>
      </c>
      <c r="C1776">
        <v>35</v>
      </c>
      <c r="D1776">
        <v>42</v>
      </c>
      <c r="E1776" s="14"/>
      <c r="F1776" s="1">
        <v>0</v>
      </c>
      <c r="G1776" s="14">
        <v>2000</v>
      </c>
      <c r="H1776" s="3">
        <v>2075461693.8779945</v>
      </c>
      <c r="I1776" s="3">
        <v>1276190391.356632</v>
      </c>
      <c r="J1776" s="3">
        <v>0</v>
      </c>
      <c r="K1776" s="3">
        <v>13427000000</v>
      </c>
      <c r="L1776" s="3">
        <v>0</v>
      </c>
      <c r="M1776" s="4">
        <v>13256583787.711222</v>
      </c>
      <c r="N1776" s="4">
        <v>3153861019.4445767</v>
      </c>
      <c r="O1776" s="4">
        <v>0</v>
      </c>
      <c r="P1776" s="4">
        <v>58303981000</v>
      </c>
      <c r="Q1776" s="4">
        <v>0</v>
      </c>
      <c r="R1776" s="4">
        <v>13090218428.275921</v>
      </c>
      <c r="S1776" s="12">
        <v>37347000000</v>
      </c>
      <c r="T1776" s="12">
        <v>-43318000000</v>
      </c>
      <c r="U1776" s="1">
        <f t="shared" si="189"/>
        <v>29868870513.510548</v>
      </c>
      <c r="V1776" s="1">
        <f t="shared" si="190"/>
        <v>74714425807.155792</v>
      </c>
      <c r="W1776" s="1">
        <f t="shared" si="191"/>
        <v>-44845555293.645248</v>
      </c>
      <c r="X1776" s="1">
        <v>40</v>
      </c>
      <c r="Y1776" s="13">
        <v>81026294681.243866</v>
      </c>
      <c r="Z1776" s="17">
        <v>1042.9521532250296</v>
      </c>
      <c r="AA1776" s="17">
        <v>2.32639704445576</v>
      </c>
      <c r="AB1776" s="17">
        <v>9930711139.2402439</v>
      </c>
      <c r="AC1776" s="17">
        <v>16077321198.673971</v>
      </c>
      <c r="AD1776" s="17">
        <v>16077321198.673971</v>
      </c>
      <c r="AE1776" s="17">
        <v>52849722326.095146</v>
      </c>
      <c r="AF1776" s="17">
        <v>2.0169393882480322</v>
      </c>
      <c r="AG1776" s="17">
        <v>77689369</v>
      </c>
      <c r="AH1776" s="14"/>
      <c r="AI1776" s="16"/>
      <c r="AJ1776" s="22">
        <f t="shared" si="194"/>
        <v>227488580268.30435</v>
      </c>
      <c r="AK1776" s="1">
        <f t="shared" si="188"/>
        <v>100</v>
      </c>
      <c r="AL1776" s="1">
        <f t="shared" si="192"/>
        <v>182643024974.65912</v>
      </c>
    </row>
    <row r="1777" spans="1:38">
      <c r="A1777" s="16" t="s">
        <v>89</v>
      </c>
      <c r="B1777" t="s">
        <v>145</v>
      </c>
      <c r="C1777">
        <v>35</v>
      </c>
      <c r="D1777">
        <v>42</v>
      </c>
      <c r="E1777" s="14"/>
      <c r="F1777" s="1">
        <v>0</v>
      </c>
      <c r="G1777" s="14">
        <v>2001</v>
      </c>
      <c r="H1777" s="3">
        <v>1854368320.2366414</v>
      </c>
      <c r="I1777" s="3">
        <v>1027457928.3163875</v>
      </c>
      <c r="J1777" s="3">
        <v>0</v>
      </c>
      <c r="K1777" s="3">
        <v>12327000000</v>
      </c>
      <c r="L1777" s="3">
        <v>0</v>
      </c>
      <c r="M1777" s="4">
        <v>13456940260.098898</v>
      </c>
      <c r="N1777" s="4">
        <v>3448124000</v>
      </c>
      <c r="O1777" s="4">
        <v>0</v>
      </c>
      <c r="P1777" s="4">
        <v>58252347000</v>
      </c>
      <c r="Q1777" s="4">
        <v>0</v>
      </c>
      <c r="R1777" s="4">
        <v>13476292219.77109</v>
      </c>
      <c r="S1777" s="12">
        <v>31313000000</v>
      </c>
      <c r="T1777" s="12">
        <v>-37578000000</v>
      </c>
      <c r="U1777" s="1">
        <f t="shared" si="189"/>
        <v>28685118468.32412</v>
      </c>
      <c r="V1777" s="1">
        <f t="shared" si="190"/>
        <v>75157411260.098892</v>
      </c>
      <c r="W1777" s="1">
        <f t="shared" si="191"/>
        <v>-46472292791.774773</v>
      </c>
      <c r="X1777" s="1">
        <v>41</v>
      </c>
      <c r="Y1777" s="13">
        <v>76261998622.891907</v>
      </c>
      <c r="Z1777" s="17">
        <v>1052.1467709260432</v>
      </c>
      <c r="AA1777" s="17">
        <v>0.8815953514820194</v>
      </c>
      <c r="AB1777" s="17">
        <v>8723492660.9980068</v>
      </c>
      <c r="AC1777" s="17">
        <v>13983135856.248302</v>
      </c>
      <c r="AD1777" s="17">
        <v>12772233091.853123</v>
      </c>
      <c r="AE1777" s="17">
        <v>50301799305.580132</v>
      </c>
      <c r="AF1777" s="17">
        <v>1.9751752460636283</v>
      </c>
      <c r="AG1777" s="17">
        <v>79239125</v>
      </c>
      <c r="AH1777" s="14"/>
      <c r="AI1777" s="16"/>
      <c r="AJ1777" s="22">
        <f t="shared" si="194"/>
        <v>233379002610.16635</v>
      </c>
      <c r="AK1777" s="1">
        <f t="shared" si="188"/>
        <v>101.01549624038886</v>
      </c>
      <c r="AL1777" s="1">
        <f t="shared" si="192"/>
        <v>186906709818.39157</v>
      </c>
    </row>
    <row r="1778" spans="1:38">
      <c r="A1778" s="16" t="s">
        <v>89</v>
      </c>
      <c r="B1778" t="s">
        <v>145</v>
      </c>
      <c r="C1778">
        <v>35</v>
      </c>
      <c r="D1778">
        <v>42</v>
      </c>
      <c r="E1778" s="14"/>
      <c r="F1778" s="1">
        <v>0</v>
      </c>
      <c r="G1778" s="14">
        <v>2002</v>
      </c>
      <c r="H1778" s="3">
        <v>1970144780.9277508</v>
      </c>
      <c r="I1778" s="3">
        <v>823889862.89059627</v>
      </c>
      <c r="J1778" s="3">
        <v>0</v>
      </c>
      <c r="K1778" s="3">
        <v>13557000000</v>
      </c>
      <c r="L1778" s="3">
        <v>0</v>
      </c>
      <c r="M1778" s="4">
        <v>14580184711.83703</v>
      </c>
      <c r="N1778" s="4">
        <v>2563178382.621479</v>
      </c>
      <c r="O1778" s="4">
        <v>0</v>
      </c>
      <c r="P1778" s="4">
        <v>59905800000</v>
      </c>
      <c r="Q1778" s="4">
        <v>0</v>
      </c>
      <c r="R1778" s="4">
        <v>13329278062.909119</v>
      </c>
      <c r="S1778" s="12">
        <v>34403000000</v>
      </c>
      <c r="T1778" s="12">
        <v>-39933000000</v>
      </c>
      <c r="U1778" s="1">
        <f t="shared" si="189"/>
        <v>29680312706.727467</v>
      </c>
      <c r="V1778" s="1">
        <f t="shared" si="190"/>
        <v>77049163094.458511</v>
      </c>
      <c r="W1778" s="1">
        <f t="shared" si="191"/>
        <v>-47368850387.731049</v>
      </c>
      <c r="X1778" s="1">
        <v>42</v>
      </c>
      <c r="Y1778" s="13">
        <v>81357657790.413651</v>
      </c>
      <c r="Z1778" s="17">
        <v>1069.5871191051147</v>
      </c>
      <c r="AA1778" s="17">
        <v>1.657596512292784</v>
      </c>
      <c r="AB1778" s="17">
        <v>8854116921.7076397</v>
      </c>
      <c r="AC1778" s="17">
        <v>14283376762.260464</v>
      </c>
      <c r="AD1778" s="17">
        <v>13528251334.515858</v>
      </c>
      <c r="AE1778" s="17">
        <v>53310153833.006905</v>
      </c>
      <c r="AF1778" s="17">
        <v>1.9369994626741023</v>
      </c>
      <c r="AG1778" s="17">
        <v>80788948</v>
      </c>
      <c r="AH1778" s="14"/>
      <c r="AI1778" s="16"/>
      <c r="AJ1778" s="22">
        <f t="shared" si="194"/>
        <v>238808056503.6702</v>
      </c>
      <c r="AK1778" s="1">
        <f t="shared" si="188"/>
        <v>101.57275940986959</v>
      </c>
      <c r="AL1778" s="1">
        <f t="shared" si="192"/>
        <v>191439206115.93915</v>
      </c>
    </row>
    <row r="1779" spans="1:38">
      <c r="A1779" s="16" t="s">
        <v>89</v>
      </c>
      <c r="B1779" t="s">
        <v>145</v>
      </c>
      <c r="C1779">
        <v>35</v>
      </c>
      <c r="D1779">
        <v>42</v>
      </c>
      <c r="E1779" s="14"/>
      <c r="F1779" s="1">
        <v>0</v>
      </c>
      <c r="G1779" s="14">
        <v>2003</v>
      </c>
      <c r="H1779" s="3">
        <v>2364874858.1951561</v>
      </c>
      <c r="I1779" s="3">
        <v>1141516293.1364462</v>
      </c>
      <c r="J1779" s="3">
        <v>0</v>
      </c>
      <c r="K1779" s="3">
        <v>13814000000</v>
      </c>
      <c r="L1779" s="3">
        <v>0</v>
      </c>
      <c r="M1779" s="4">
        <v>14695185482.551291</v>
      </c>
      <c r="N1779" s="4">
        <v>4160263542.0870476</v>
      </c>
      <c r="O1779" s="4">
        <v>0</v>
      </c>
      <c r="P1779" s="4">
        <v>62589271000</v>
      </c>
      <c r="Q1779" s="4">
        <v>0</v>
      </c>
      <c r="R1779" s="4">
        <v>13654873144.271891</v>
      </c>
      <c r="S1779" s="12">
        <v>35339000000</v>
      </c>
      <c r="T1779" s="12">
        <v>-41190000000</v>
      </c>
      <c r="U1779" s="1">
        <f t="shared" si="189"/>
        <v>30975264295.603493</v>
      </c>
      <c r="V1779" s="1">
        <f t="shared" si="190"/>
        <v>81444720024.638336</v>
      </c>
      <c r="W1779" s="1">
        <f t="shared" si="191"/>
        <v>-50469455729.034843</v>
      </c>
      <c r="X1779" s="1">
        <v>43</v>
      </c>
      <c r="Y1779" s="13">
        <v>83908205719.801254</v>
      </c>
      <c r="Z1779" s="17">
        <v>1101.5470169619634</v>
      </c>
      <c r="AA1779" s="17">
        <v>2.988059344206448</v>
      </c>
      <c r="AB1779" s="17">
        <v>8807784688.5123405</v>
      </c>
      <c r="AC1779" s="17">
        <v>14820234023.60186</v>
      </c>
      <c r="AD1779" s="17">
        <v>13410013663.666945</v>
      </c>
      <c r="AE1779" s="17">
        <v>55130222214.402512</v>
      </c>
      <c r="AF1779" s="17">
        <v>1.906500732890416</v>
      </c>
      <c r="AG1779" s="17">
        <v>82343966</v>
      </c>
      <c r="AH1779" s="14"/>
      <c r="AI1779" s="16"/>
      <c r="AJ1779" s="22">
        <f t="shared" si="194"/>
        <v>246014835061.70377</v>
      </c>
      <c r="AK1779" s="1">
        <f t="shared" si="188"/>
        <v>103.05658717500951</v>
      </c>
      <c r="AL1779" s="1">
        <f t="shared" si="192"/>
        <v>195545379332.66891</v>
      </c>
    </row>
    <row r="1780" spans="1:38">
      <c r="A1780" s="16" t="s">
        <v>89</v>
      </c>
      <c r="B1780" t="s">
        <v>145</v>
      </c>
      <c r="C1780">
        <v>35</v>
      </c>
      <c r="D1780">
        <v>42</v>
      </c>
      <c r="E1780" s="14"/>
      <c r="F1780" s="1">
        <v>0</v>
      </c>
      <c r="G1780" s="14">
        <v>2004</v>
      </c>
      <c r="H1780" s="3">
        <v>3005690608.8809576</v>
      </c>
      <c r="I1780" s="3">
        <v>1309791770.3224659</v>
      </c>
      <c r="J1780" s="3">
        <v>0</v>
      </c>
      <c r="K1780" s="3">
        <v>15572000000</v>
      </c>
      <c r="L1780" s="3">
        <v>0</v>
      </c>
      <c r="M1780" s="4">
        <v>15949953996.423178</v>
      </c>
      <c r="N1780" s="4">
        <v>5747767510.5102673</v>
      </c>
      <c r="O1780" s="4">
        <v>0</v>
      </c>
      <c r="P1780" s="4">
        <v>60967510000</v>
      </c>
      <c r="Q1780" s="4">
        <v>0</v>
      </c>
      <c r="R1780" s="4">
        <v>13116284188.440241</v>
      </c>
      <c r="S1780" s="12">
        <v>38794000000</v>
      </c>
      <c r="T1780" s="12">
        <v>-44478000000</v>
      </c>
      <c r="U1780" s="1">
        <f t="shared" si="189"/>
        <v>33003766567.643661</v>
      </c>
      <c r="V1780" s="1">
        <f t="shared" si="190"/>
        <v>82665231506.933441</v>
      </c>
      <c r="W1780" s="1">
        <f t="shared" si="191"/>
        <v>-49661464939.28978</v>
      </c>
      <c r="X1780" s="1">
        <v>44</v>
      </c>
      <c r="Y1780" s="13">
        <v>91371236939.218964</v>
      </c>
      <c r="Z1780" s="17">
        <v>1153.3705367053517</v>
      </c>
      <c r="AA1780" s="17">
        <v>4.704612598953446</v>
      </c>
      <c r="AB1780" s="17">
        <v>8781421536.7675114</v>
      </c>
      <c r="AC1780" s="17">
        <v>15013786604.100441</v>
      </c>
      <c r="AD1780" s="17">
        <v>13991209401.652386</v>
      </c>
      <c r="AE1780" s="17">
        <v>59720233199.578178</v>
      </c>
      <c r="AF1780" s="17">
        <v>1.8855834187504232</v>
      </c>
      <c r="AG1780" s="17">
        <v>83911361</v>
      </c>
      <c r="AH1780" s="14"/>
      <c r="AI1780" s="16"/>
      <c r="AJ1780" s="22">
        <f t="shared" si="194"/>
        <v>258615267419.15903</v>
      </c>
      <c r="AK1780" s="1">
        <f t="shared" si="188"/>
        <v>106.74373455408495</v>
      </c>
      <c r="AL1780" s="1">
        <f t="shared" si="192"/>
        <v>208953802479.86926</v>
      </c>
    </row>
    <row r="1781" spans="1:38">
      <c r="A1781" s="16" t="s">
        <v>89</v>
      </c>
      <c r="B1781" t="s">
        <v>145</v>
      </c>
      <c r="C1781">
        <v>35</v>
      </c>
      <c r="D1781">
        <v>42</v>
      </c>
      <c r="E1781" s="14"/>
      <c r="F1781" s="1">
        <v>0</v>
      </c>
      <c r="G1781" s="14">
        <v>2005</v>
      </c>
      <c r="H1781" s="3">
        <v>3053951058.2676392</v>
      </c>
      <c r="I1781" s="3">
        <v>1429668661.9820626</v>
      </c>
      <c r="J1781" s="3">
        <v>0</v>
      </c>
      <c r="K1781" s="3">
        <v>19912000000</v>
      </c>
      <c r="L1781" s="3">
        <v>0</v>
      </c>
      <c r="M1781" s="4">
        <v>19298702774.268051</v>
      </c>
      <c r="N1781" s="4">
        <v>8507518317.4406233</v>
      </c>
      <c r="O1781" s="4">
        <v>0</v>
      </c>
      <c r="P1781" s="4">
        <v>61657755000</v>
      </c>
      <c r="Q1781" s="4">
        <v>0</v>
      </c>
      <c r="R1781" s="4">
        <v>15925983654.163031</v>
      </c>
      <c r="S1781" s="12">
        <v>40263000000</v>
      </c>
      <c r="T1781" s="12">
        <v>-48036000000</v>
      </c>
      <c r="U1781" s="1">
        <f t="shared" si="189"/>
        <v>40321603374.412735</v>
      </c>
      <c r="V1781" s="1">
        <f t="shared" si="190"/>
        <v>89463976091.708679</v>
      </c>
      <c r="W1781" s="1">
        <f t="shared" si="191"/>
        <v>-49142372717.295944</v>
      </c>
      <c r="X1781" s="1">
        <v>45</v>
      </c>
      <c r="Y1781" s="13">
        <v>103065972407.85881</v>
      </c>
      <c r="Z1781" s="17">
        <v>1186.0771040640734</v>
      </c>
      <c r="AA1781" s="17">
        <v>2.8357380666363525</v>
      </c>
      <c r="AB1781" s="17">
        <v>9567248970.9806709</v>
      </c>
      <c r="AC1781" s="17">
        <v>14019171182.895742</v>
      </c>
      <c r="AD1781" s="17">
        <v>14220826258.153633</v>
      </c>
      <c r="AE1781" s="17">
        <v>68476154110.951767</v>
      </c>
      <c r="AF1781" s="17">
        <v>1.8707675085554973</v>
      </c>
      <c r="AG1781" s="17">
        <v>85495923</v>
      </c>
      <c r="AH1781" s="14"/>
      <c r="AI1781" s="16"/>
      <c r="AJ1781" s="22">
        <f t="shared" si="194"/>
        <v>274803164632.09399</v>
      </c>
      <c r="AK1781" s="1">
        <f t="shared" si="188"/>
        <v>112.03713046110384</v>
      </c>
      <c r="AL1781" s="1">
        <f t="shared" si="192"/>
        <v>225660791914.79803</v>
      </c>
    </row>
    <row r="1782" spans="1:38">
      <c r="A1782" s="16" t="s">
        <v>89</v>
      </c>
      <c r="B1782" t="s">
        <v>145</v>
      </c>
      <c r="C1782">
        <v>35</v>
      </c>
      <c r="D1782">
        <v>42</v>
      </c>
      <c r="E1782" s="14"/>
      <c r="F1782" s="1">
        <v>0</v>
      </c>
      <c r="G1782" s="14">
        <v>2006</v>
      </c>
      <c r="H1782" s="3">
        <v>3209657873.3999467</v>
      </c>
      <c r="I1782" s="3">
        <v>1697095479.5614245</v>
      </c>
      <c r="J1782" s="3">
        <v>0</v>
      </c>
      <c r="K1782" s="3">
        <v>25200000000</v>
      </c>
      <c r="L1782" s="3">
        <v>0</v>
      </c>
      <c r="M1782" s="4">
        <v>24126081787.130642</v>
      </c>
      <c r="N1782" s="4">
        <v>16553088129.918083</v>
      </c>
      <c r="O1782" s="4">
        <v>0</v>
      </c>
      <c r="P1782" s="4">
        <v>60281798000</v>
      </c>
      <c r="Q1782" s="4">
        <v>0</v>
      </c>
      <c r="R1782" s="4">
        <v>20025418449.250401</v>
      </c>
      <c r="S1782" s="12">
        <v>46526000000</v>
      </c>
      <c r="T1782" s="12">
        <v>-53258000000</v>
      </c>
      <c r="U1782" s="1">
        <f t="shared" si="189"/>
        <v>50132171802.211777</v>
      </c>
      <c r="V1782" s="1">
        <f t="shared" si="190"/>
        <v>100960967917.04872</v>
      </c>
      <c r="W1782" s="1">
        <f t="shared" si="191"/>
        <v>-50828796114.836945</v>
      </c>
      <c r="X1782" s="1">
        <v>46</v>
      </c>
      <c r="Y1782" s="11">
        <v>122210719245.94229</v>
      </c>
      <c r="Z1782" s="16">
        <v>1225.286365863313</v>
      </c>
      <c r="AA1782" s="16">
        <v>3.3057936676198949</v>
      </c>
      <c r="AB1782" s="16">
        <v>11496407251.764093</v>
      </c>
      <c r="AC1782" s="14">
        <v>14565905342.70273</v>
      </c>
      <c r="AD1782" s="14">
        <v>16499295870.836351</v>
      </c>
      <c r="AE1782" s="16">
        <v>82423456700.746643</v>
      </c>
      <c r="AF1782" s="16">
        <v>1.8578055439134415</v>
      </c>
      <c r="AG1782" s="16">
        <v>87099117</v>
      </c>
      <c r="AH1782" s="14"/>
      <c r="AI1782" s="16"/>
      <c r="AJ1782" s="22">
        <f t="shared" si="194"/>
        <v>292330904636.70197</v>
      </c>
      <c r="AK1782" s="1">
        <f t="shared" si="188"/>
        <v>117.14211113150616</v>
      </c>
      <c r="AL1782" s="1">
        <f t="shared" si="192"/>
        <v>241502108521.86502</v>
      </c>
    </row>
    <row r="1783" spans="1:38">
      <c r="A1783" s="16" t="s">
        <v>89</v>
      </c>
      <c r="B1783" t="s">
        <v>145</v>
      </c>
      <c r="C1783">
        <v>35</v>
      </c>
      <c r="D1783">
        <v>42</v>
      </c>
      <c r="E1783" s="14"/>
      <c r="F1783" s="1">
        <v>0</v>
      </c>
      <c r="G1783" s="14">
        <v>2007</v>
      </c>
      <c r="H1783" s="3">
        <v>6860514490.3272285</v>
      </c>
      <c r="I1783" s="3">
        <v>1941344760.2537503</v>
      </c>
      <c r="J1783" s="3">
        <v>0</v>
      </c>
      <c r="K1783" s="3">
        <v>27575000000</v>
      </c>
      <c r="L1783" s="3">
        <v>0</v>
      </c>
      <c r="M1783" s="4">
        <v>31507397381.576725</v>
      </c>
      <c r="N1783" s="4">
        <v>26458706934.796959</v>
      </c>
      <c r="O1783" s="4">
        <v>0</v>
      </c>
      <c r="P1783" s="4">
        <v>65845349000</v>
      </c>
      <c r="Q1783" s="4">
        <v>0</v>
      </c>
      <c r="R1783" s="4">
        <v>30210597263.612999</v>
      </c>
      <c r="S1783" s="12">
        <v>49512000000</v>
      </c>
      <c r="T1783" s="12">
        <v>-57903000000</v>
      </c>
      <c r="U1783" s="1">
        <f t="shared" si="189"/>
        <v>66587456514.193977</v>
      </c>
      <c r="V1783" s="1">
        <f t="shared" si="190"/>
        <v>123811453316.37369</v>
      </c>
      <c r="W1783" s="1">
        <f t="shared" si="191"/>
        <v>-57223996802.17971</v>
      </c>
      <c r="X1783" s="1">
        <v>47</v>
      </c>
      <c r="Y1783" s="11">
        <v>149359920006.39975</v>
      </c>
      <c r="Z1783" s="16">
        <v>1282.5190144404212</v>
      </c>
      <c r="AA1783" s="16">
        <v>4.6709610236120653</v>
      </c>
      <c r="AB1783" s="16">
        <v>14166464168.51293</v>
      </c>
      <c r="AC1783" s="14">
        <v>16159857063.958557</v>
      </c>
      <c r="AD1783" s="14">
        <v>21198592478.344288</v>
      </c>
      <c r="AE1783" s="16">
        <v>99935952635.987564</v>
      </c>
      <c r="AF1783" s="16">
        <v>1.8418139178980208</v>
      </c>
      <c r="AG1783" s="16">
        <v>88718185</v>
      </c>
      <c r="AH1783" s="14"/>
      <c r="AI1783" s="16"/>
      <c r="AJ1783" s="22">
        <f t="shared" si="194"/>
        <v>308514613387.2298</v>
      </c>
      <c r="AK1783" s="1">
        <f t="shared" si="188"/>
        <v>119.92974940575135</v>
      </c>
      <c r="AL1783" s="1">
        <f t="shared" si="192"/>
        <v>251290616585.05008</v>
      </c>
    </row>
    <row r="1784" spans="1:38">
      <c r="A1784" s="16" t="s">
        <v>89</v>
      </c>
      <c r="B1784" t="s">
        <v>145</v>
      </c>
      <c r="C1784">
        <v>35</v>
      </c>
      <c r="D1784">
        <v>42</v>
      </c>
      <c r="E1784" s="14"/>
      <c r="F1784" s="1">
        <v>0</v>
      </c>
      <c r="G1784" s="14">
        <v>2008</v>
      </c>
      <c r="H1784" s="11">
        <v>5736000000</v>
      </c>
      <c r="I1784" s="11">
        <v>145000000</v>
      </c>
      <c r="J1784" s="11">
        <v>4585000000</v>
      </c>
      <c r="K1784" s="11">
        <v>17171000000</v>
      </c>
      <c r="L1784" s="11">
        <v>298000000</v>
      </c>
      <c r="M1784" s="12">
        <v>21746000000</v>
      </c>
      <c r="N1784" s="12">
        <v>8913000000</v>
      </c>
      <c r="O1784" s="12">
        <v>19644000000</v>
      </c>
      <c r="P1784" s="12">
        <v>41972000000</v>
      </c>
      <c r="Q1784" s="12">
        <v>352000000</v>
      </c>
      <c r="R1784" s="12">
        <v>33192900000</v>
      </c>
      <c r="S1784" s="12">
        <v>48253000000</v>
      </c>
      <c r="T1784" s="12">
        <v>-61138000000</v>
      </c>
      <c r="U1784" s="1">
        <f t="shared" si="189"/>
        <v>61127900000</v>
      </c>
      <c r="V1784" s="1">
        <f t="shared" si="190"/>
        <v>92627000000</v>
      </c>
      <c r="W1784" s="1">
        <f t="shared" si="191"/>
        <v>-31499100000</v>
      </c>
      <c r="X1784" s="1">
        <v>48</v>
      </c>
      <c r="Y1784" s="11">
        <v>173602533345.57751</v>
      </c>
      <c r="Z1784" s="16">
        <v>1311.6760487174688</v>
      </c>
      <c r="AA1784" s="16">
        <v>2.2734192591888416</v>
      </c>
      <c r="AB1784" s="16">
        <v>15686559394.11058</v>
      </c>
      <c r="AC1784" s="14">
        <v>16600162482.279156</v>
      </c>
      <c r="AD1784" s="14">
        <v>24519743577.036671</v>
      </c>
      <c r="AE1784" s="16">
        <v>118743554053.87485</v>
      </c>
      <c r="AF1784" s="16">
        <v>1.8208832283970466</v>
      </c>
      <c r="AG1784" s="16">
        <v>90348437</v>
      </c>
      <c r="AH1784" s="14"/>
      <c r="AI1784" s="16"/>
      <c r="AJ1784" s="22">
        <f t="shared" si="194"/>
        <v>324459740411.22552</v>
      </c>
      <c r="AK1784" s="1">
        <f t="shared" si="188"/>
        <v>121.45470281964839</v>
      </c>
      <c r="AL1784" s="1">
        <f t="shared" si="192"/>
        <v>292960640411.22552</v>
      </c>
    </row>
    <row r="1785" spans="1:38">
      <c r="A1785" s="16" t="s">
        <v>89</v>
      </c>
      <c r="B1785" t="s">
        <v>145</v>
      </c>
      <c r="C1785">
        <v>35</v>
      </c>
      <c r="D1785">
        <v>42</v>
      </c>
      <c r="E1785" s="14"/>
      <c r="F1785" s="1">
        <v>0</v>
      </c>
      <c r="G1785" s="14">
        <v>2009</v>
      </c>
      <c r="H1785" s="11">
        <v>6095000000</v>
      </c>
      <c r="I1785" s="11">
        <v>189000000</v>
      </c>
      <c r="J1785" s="11">
        <v>5304000000</v>
      </c>
      <c r="K1785" s="11">
        <v>19297000000</v>
      </c>
      <c r="L1785" s="11">
        <v>127000000</v>
      </c>
      <c r="M1785" s="12">
        <v>23180000000</v>
      </c>
      <c r="N1785" s="12">
        <v>7817000000</v>
      </c>
      <c r="O1785" s="12">
        <v>21483000000</v>
      </c>
      <c r="P1785" s="12">
        <v>39206700000</v>
      </c>
      <c r="Q1785" s="12">
        <v>31000000</v>
      </c>
      <c r="R1785" s="12">
        <v>38782900000</v>
      </c>
      <c r="S1785" s="12">
        <v>37610000000</v>
      </c>
      <c r="T1785" s="12">
        <v>-46452000000</v>
      </c>
      <c r="U1785" s="1">
        <f t="shared" si="189"/>
        <v>69794900000</v>
      </c>
      <c r="V1785" s="1">
        <f t="shared" si="190"/>
        <v>91717700000</v>
      </c>
      <c r="W1785" s="1">
        <f t="shared" si="191"/>
        <v>-21922800000</v>
      </c>
      <c r="X1785" s="1">
        <v>49</v>
      </c>
      <c r="Y1785" s="11">
        <v>168333540385.11411</v>
      </c>
      <c r="Z1785" s="16">
        <v>1303.1604748954558</v>
      </c>
      <c r="AA1785" s="16">
        <v>-0.64921318265582784</v>
      </c>
      <c r="AB1785" s="16">
        <v>16996963138.464434</v>
      </c>
      <c r="AC1785" s="14">
        <v>16541859394.013277</v>
      </c>
      <c r="AD1785" s="14">
        <v>23722471118.334106</v>
      </c>
      <c r="AE1785" s="16">
        <v>119128867349.44322</v>
      </c>
      <c r="AF1785" s="16">
        <v>1.7931168768532866</v>
      </c>
      <c r="AG1785" s="16">
        <v>91983102</v>
      </c>
      <c r="AH1785" s="14"/>
      <c r="AI1785" s="16"/>
      <c r="AJ1785" s="22">
        <f t="shared" si="194"/>
        <v>331763555752.55573</v>
      </c>
      <c r="AK1785" s="1">
        <f t="shared" si="188"/>
        <v>120.11325331365218</v>
      </c>
      <c r="AL1785" s="1">
        <f t="shared" si="192"/>
        <v>309840755752.55573</v>
      </c>
    </row>
    <row r="1786" spans="1:38">
      <c r="A1786" s="16" t="s">
        <v>89</v>
      </c>
      <c r="B1786" t="s">
        <v>145</v>
      </c>
      <c r="C1786">
        <v>35</v>
      </c>
      <c r="D1786">
        <v>42</v>
      </c>
      <c r="E1786" s="14"/>
      <c r="F1786" s="1">
        <v>0</v>
      </c>
      <c r="G1786" s="14">
        <v>2010</v>
      </c>
      <c r="H1786" s="11" t="s">
        <v>70</v>
      </c>
      <c r="I1786" s="11" t="s">
        <v>70</v>
      </c>
      <c r="J1786" s="11" t="s">
        <v>70</v>
      </c>
      <c r="K1786" s="11" t="s">
        <v>70</v>
      </c>
      <c r="L1786" s="11" t="s">
        <v>70</v>
      </c>
      <c r="M1786" s="12" t="s">
        <v>70</v>
      </c>
      <c r="N1786" s="12" t="s">
        <v>70</v>
      </c>
      <c r="O1786" s="12" t="s">
        <v>70</v>
      </c>
      <c r="P1786" s="12" t="s">
        <v>70</v>
      </c>
      <c r="Q1786" s="12" t="s">
        <v>70</v>
      </c>
      <c r="R1786" s="12">
        <v>55362800000</v>
      </c>
      <c r="S1786" s="12">
        <v>50684000000</v>
      </c>
      <c r="T1786" s="12">
        <v>-61068000000</v>
      </c>
      <c r="U1786" s="1" t="str">
        <f t="shared" si="189"/>
        <v/>
      </c>
      <c r="V1786" s="1" t="str">
        <f t="shared" si="190"/>
        <v/>
      </c>
      <c r="W1786" s="1" t="str">
        <f t="shared" si="191"/>
        <v/>
      </c>
      <c r="X1786" s="1">
        <v>50</v>
      </c>
      <c r="Y1786" s="11">
        <v>199589447423.74707</v>
      </c>
      <c r="Z1786" s="16">
        <v>1378.143331666316</v>
      </c>
      <c r="AA1786" s="16">
        <v>5.7539234971713853</v>
      </c>
      <c r="AB1786" s="16"/>
      <c r="AC1786" s="14"/>
      <c r="AD1786" s="14"/>
      <c r="AE1786" s="16"/>
      <c r="AF1786" s="16">
        <v>1.7605534428800467</v>
      </c>
      <c r="AG1786" s="16">
        <v>93616853</v>
      </c>
      <c r="AH1786" s="14"/>
      <c r="AI1786" s="16"/>
      <c r="AJ1786" s="22" t="str">
        <f t="shared" si="194"/>
        <v/>
      </c>
      <c r="AK1786" s="1" t="str">
        <f t="shared" si="188"/>
        <v/>
      </c>
      <c r="AL1786" s="1" t="str">
        <f t="shared" si="192"/>
        <v/>
      </c>
    </row>
    <row r="1787" spans="1:38">
      <c r="A1787" s="16" t="s">
        <v>81</v>
      </c>
      <c r="B1787" t="s">
        <v>146</v>
      </c>
      <c r="C1787">
        <v>36</v>
      </c>
      <c r="D1787">
        <v>43</v>
      </c>
      <c r="E1787" s="14"/>
      <c r="F1787" s="1">
        <v>0</v>
      </c>
      <c r="G1787" s="14">
        <v>1960</v>
      </c>
      <c r="H1787" s="11" t="s">
        <v>70</v>
      </c>
      <c r="I1787" s="11" t="s">
        <v>70</v>
      </c>
      <c r="J1787" s="11" t="s">
        <v>70</v>
      </c>
      <c r="K1787" s="11" t="s">
        <v>70</v>
      </c>
      <c r="L1787" s="11" t="s">
        <v>70</v>
      </c>
      <c r="M1787" s="12" t="s">
        <v>70</v>
      </c>
      <c r="N1787" s="12" t="s">
        <v>70</v>
      </c>
      <c r="O1787" s="12" t="s">
        <v>70</v>
      </c>
      <c r="P1787" s="12" t="s">
        <v>70</v>
      </c>
      <c r="Q1787" s="12" t="s">
        <v>70</v>
      </c>
      <c r="R1787" s="12" t="s">
        <v>70</v>
      </c>
      <c r="S1787" s="12" t="s">
        <v>70</v>
      </c>
      <c r="T1787" s="12" t="s">
        <v>70</v>
      </c>
      <c r="U1787" s="1" t="str">
        <f t="shared" si="189"/>
        <v/>
      </c>
      <c r="V1787" s="1" t="str">
        <f t="shared" si="190"/>
        <v/>
      </c>
      <c r="W1787" s="1" t="str">
        <f t="shared" si="191"/>
        <v/>
      </c>
      <c r="X1787" s="19">
        <v>0</v>
      </c>
      <c r="Y1787" s="13"/>
      <c r="Z1787" s="16"/>
      <c r="AA1787" s="16"/>
      <c r="AB1787" s="17"/>
      <c r="AC1787" s="14"/>
      <c r="AD1787" s="14"/>
      <c r="AE1787" s="17"/>
      <c r="AF1787" s="17">
        <v>1.6053087162442077</v>
      </c>
      <c r="AG1787" s="17">
        <v>29561000</v>
      </c>
      <c r="AH1787" s="14"/>
      <c r="AI1787" s="16"/>
      <c r="AJ1787" s="16"/>
      <c r="AK1787" s="1">
        <f t="shared" si="188"/>
        <v>25.465667868601468</v>
      </c>
      <c r="AL1787" s="1" t="str">
        <f t="shared" si="192"/>
        <v/>
      </c>
    </row>
    <row r="1788" spans="1:38">
      <c r="A1788" s="16" t="s">
        <v>81</v>
      </c>
      <c r="B1788" t="s">
        <v>146</v>
      </c>
      <c r="C1788">
        <v>36</v>
      </c>
      <c r="D1788">
        <v>43</v>
      </c>
      <c r="E1788" s="14"/>
      <c r="F1788" s="1">
        <v>0</v>
      </c>
      <c r="G1788" s="14">
        <v>1961</v>
      </c>
      <c r="H1788" s="11" t="s">
        <v>70</v>
      </c>
      <c r="I1788" s="11" t="s">
        <v>70</v>
      </c>
      <c r="J1788" s="11" t="s">
        <v>70</v>
      </c>
      <c r="K1788" s="11" t="s">
        <v>70</v>
      </c>
      <c r="L1788" s="11" t="s">
        <v>70</v>
      </c>
      <c r="M1788" s="12" t="s">
        <v>70</v>
      </c>
      <c r="N1788" s="12" t="s">
        <v>70</v>
      </c>
      <c r="O1788" s="12" t="s">
        <v>70</v>
      </c>
      <c r="P1788" s="12" t="s">
        <v>70</v>
      </c>
      <c r="Q1788" s="12" t="s">
        <v>70</v>
      </c>
      <c r="R1788" s="12" t="s">
        <v>70</v>
      </c>
      <c r="S1788" s="12" t="s">
        <v>70</v>
      </c>
      <c r="T1788" s="12" t="s">
        <v>70</v>
      </c>
      <c r="U1788" s="1" t="str">
        <f t="shared" si="189"/>
        <v/>
      </c>
      <c r="V1788" s="1" t="str">
        <f t="shared" si="190"/>
        <v/>
      </c>
      <c r="W1788" s="1" t="str">
        <f t="shared" si="191"/>
        <v/>
      </c>
      <c r="X1788" s="1">
        <v>1</v>
      </c>
      <c r="Y1788" s="13"/>
      <c r="Z1788" s="16"/>
      <c r="AA1788" s="17"/>
      <c r="AB1788" s="17"/>
      <c r="AC1788" s="14"/>
      <c r="AD1788" s="14"/>
      <c r="AE1788" s="17"/>
      <c r="AF1788" s="17">
        <v>1.3574108903028843</v>
      </c>
      <c r="AG1788" s="17">
        <v>29965000</v>
      </c>
      <c r="AH1788" s="14"/>
      <c r="AI1788" s="16"/>
      <c r="AJ1788" s="16"/>
      <c r="AK1788" s="1">
        <f t="shared" si="188"/>
        <v>25.352407255114517</v>
      </c>
      <c r="AL1788" s="1" t="str">
        <f t="shared" si="192"/>
        <v/>
      </c>
    </row>
    <row r="1789" spans="1:38">
      <c r="A1789" s="16" t="s">
        <v>81</v>
      </c>
      <c r="B1789" t="s">
        <v>146</v>
      </c>
      <c r="C1789">
        <v>36</v>
      </c>
      <c r="D1789">
        <v>43</v>
      </c>
      <c r="E1789" s="14"/>
      <c r="F1789" s="1">
        <v>0</v>
      </c>
      <c r="G1789" s="14">
        <v>1962</v>
      </c>
      <c r="H1789" s="11" t="s">
        <v>70</v>
      </c>
      <c r="I1789" s="11" t="s">
        <v>70</v>
      </c>
      <c r="J1789" s="11" t="s">
        <v>70</v>
      </c>
      <c r="K1789" s="11" t="s">
        <v>70</v>
      </c>
      <c r="L1789" s="11" t="s">
        <v>70</v>
      </c>
      <c r="M1789" s="12" t="s">
        <v>70</v>
      </c>
      <c r="N1789" s="12" t="s">
        <v>70</v>
      </c>
      <c r="O1789" s="12" t="s">
        <v>70</v>
      </c>
      <c r="P1789" s="12" t="s">
        <v>70</v>
      </c>
      <c r="Q1789" s="12" t="s">
        <v>70</v>
      </c>
      <c r="R1789" s="12" t="s">
        <v>70</v>
      </c>
      <c r="S1789" s="12" t="s">
        <v>70</v>
      </c>
      <c r="T1789" s="12" t="s">
        <v>70</v>
      </c>
      <c r="U1789" s="1" t="str">
        <f t="shared" si="189"/>
        <v/>
      </c>
      <c r="V1789" s="1" t="str">
        <f t="shared" si="190"/>
        <v/>
      </c>
      <c r="W1789" s="1" t="str">
        <f t="shared" si="191"/>
        <v/>
      </c>
      <c r="X1789" s="1">
        <v>2</v>
      </c>
      <c r="Y1789" s="13"/>
      <c r="Z1789" s="16"/>
      <c r="AA1789" s="17"/>
      <c r="AB1789" s="17"/>
      <c r="AC1789" s="14"/>
      <c r="AD1789" s="14"/>
      <c r="AE1789" s="17"/>
      <c r="AF1789" s="17">
        <v>1.190944428390897</v>
      </c>
      <c r="AG1789" s="17">
        <v>30324000</v>
      </c>
      <c r="AH1789" s="14"/>
      <c r="AI1789" s="16"/>
      <c r="AJ1789" s="16"/>
      <c r="AK1789" s="1">
        <f t="shared" si="188"/>
        <v>25.668946482805929</v>
      </c>
      <c r="AL1789" s="1" t="str">
        <f t="shared" si="192"/>
        <v/>
      </c>
    </row>
    <row r="1790" spans="1:38">
      <c r="A1790" s="16" t="s">
        <v>81</v>
      </c>
      <c r="B1790" t="s">
        <v>146</v>
      </c>
      <c r="C1790">
        <v>36</v>
      </c>
      <c r="D1790">
        <v>43</v>
      </c>
      <c r="E1790" s="14"/>
      <c r="F1790" s="1">
        <v>0</v>
      </c>
      <c r="G1790" s="14">
        <v>1963</v>
      </c>
      <c r="H1790" s="11" t="s">
        <v>70</v>
      </c>
      <c r="I1790" s="11" t="s">
        <v>70</v>
      </c>
      <c r="J1790" s="11" t="s">
        <v>70</v>
      </c>
      <c r="K1790" s="11" t="s">
        <v>70</v>
      </c>
      <c r="L1790" s="11" t="s">
        <v>70</v>
      </c>
      <c r="M1790" s="12" t="s">
        <v>70</v>
      </c>
      <c r="N1790" s="12" t="s">
        <v>70</v>
      </c>
      <c r="O1790" s="12" t="s">
        <v>70</v>
      </c>
      <c r="P1790" s="12" t="s">
        <v>70</v>
      </c>
      <c r="Q1790" s="12" t="s">
        <v>70</v>
      </c>
      <c r="R1790" s="12" t="s">
        <v>70</v>
      </c>
      <c r="S1790" s="12" t="s">
        <v>70</v>
      </c>
      <c r="T1790" s="12" t="s">
        <v>70</v>
      </c>
      <c r="U1790" s="1" t="str">
        <f t="shared" si="189"/>
        <v/>
      </c>
      <c r="V1790" s="1" t="str">
        <f t="shared" si="190"/>
        <v/>
      </c>
      <c r="W1790" s="1" t="str">
        <f t="shared" si="191"/>
        <v/>
      </c>
      <c r="X1790" s="1">
        <v>3</v>
      </c>
      <c r="Y1790" s="13"/>
      <c r="Z1790" s="16"/>
      <c r="AA1790" s="17"/>
      <c r="AB1790" s="17"/>
      <c r="AC1790" s="14"/>
      <c r="AD1790" s="14"/>
      <c r="AE1790" s="17"/>
      <c r="AF1790" s="17">
        <v>1.2029973810295147</v>
      </c>
      <c r="AG1790" s="17">
        <v>30691000</v>
      </c>
      <c r="AH1790" s="14"/>
      <c r="AI1790" s="16"/>
      <c r="AJ1790" s="16"/>
      <c r="AK1790" s="1">
        <f t="shared" si="188"/>
        <v>25.845456936632779</v>
      </c>
      <c r="AL1790" s="1" t="str">
        <f t="shared" si="192"/>
        <v/>
      </c>
    </row>
    <row r="1791" spans="1:38">
      <c r="A1791" s="16" t="s">
        <v>81</v>
      </c>
      <c r="B1791" t="s">
        <v>146</v>
      </c>
      <c r="C1791">
        <v>36</v>
      </c>
      <c r="D1791">
        <v>43</v>
      </c>
      <c r="E1791" s="14"/>
      <c r="F1791" s="1">
        <v>0</v>
      </c>
      <c r="G1791" s="14">
        <v>1964</v>
      </c>
      <c r="H1791" s="11" t="s">
        <v>70</v>
      </c>
      <c r="I1791" s="11" t="s">
        <v>70</v>
      </c>
      <c r="J1791" s="11" t="s">
        <v>70</v>
      </c>
      <c r="K1791" s="11" t="s">
        <v>70</v>
      </c>
      <c r="L1791" s="11" t="s">
        <v>70</v>
      </c>
      <c r="M1791" s="12" t="s">
        <v>70</v>
      </c>
      <c r="N1791" s="12" t="s">
        <v>70</v>
      </c>
      <c r="O1791" s="12" t="s">
        <v>70</v>
      </c>
      <c r="P1791" s="12" t="s">
        <v>70</v>
      </c>
      <c r="Q1791" s="12" t="s">
        <v>70</v>
      </c>
      <c r="R1791" s="12" t="s">
        <v>70</v>
      </c>
      <c r="S1791" s="12" t="s">
        <v>70</v>
      </c>
      <c r="T1791" s="12" t="s">
        <v>70</v>
      </c>
      <c r="U1791" s="1" t="str">
        <f t="shared" si="189"/>
        <v/>
      </c>
      <c r="V1791" s="1" t="str">
        <f t="shared" si="190"/>
        <v/>
      </c>
      <c r="W1791" s="1" t="str">
        <f t="shared" si="191"/>
        <v/>
      </c>
      <c r="X1791" s="1">
        <v>4</v>
      </c>
      <c r="Y1791" s="13"/>
      <c r="Z1791" s="16"/>
      <c r="AA1791" s="17"/>
      <c r="AB1791" s="17"/>
      <c r="AC1791" s="14"/>
      <c r="AD1791" s="14"/>
      <c r="AE1791" s="17"/>
      <c r="AF1791" s="17">
        <v>1.5197860909431522</v>
      </c>
      <c r="AG1791" s="17">
        <v>31161000</v>
      </c>
      <c r="AH1791" s="14"/>
      <c r="AI1791" s="16"/>
      <c r="AJ1791" s="16"/>
      <c r="AK1791" s="1">
        <f t="shared" si="188"/>
        <v>26.220301287529772</v>
      </c>
      <c r="AL1791" s="1" t="str">
        <f t="shared" si="192"/>
        <v/>
      </c>
    </row>
    <row r="1792" spans="1:38">
      <c r="A1792" s="16" t="s">
        <v>81</v>
      </c>
      <c r="B1792" t="s">
        <v>146</v>
      </c>
      <c r="C1792">
        <v>36</v>
      </c>
      <c r="D1792">
        <v>43</v>
      </c>
      <c r="E1792" s="14"/>
      <c r="F1792" s="1">
        <v>0</v>
      </c>
      <c r="G1792" s="14">
        <v>1965</v>
      </c>
      <c r="H1792" s="11" t="s">
        <v>70</v>
      </c>
      <c r="I1792" s="11" t="s">
        <v>70</v>
      </c>
      <c r="J1792" s="11" t="s">
        <v>70</v>
      </c>
      <c r="K1792" s="11" t="s">
        <v>70</v>
      </c>
      <c r="L1792" s="11" t="s">
        <v>70</v>
      </c>
      <c r="M1792" s="12" t="s">
        <v>70</v>
      </c>
      <c r="N1792" s="12" t="s">
        <v>70</v>
      </c>
      <c r="O1792" s="12" t="s">
        <v>70</v>
      </c>
      <c r="P1792" s="12" t="s">
        <v>70</v>
      </c>
      <c r="Q1792" s="12" t="s">
        <v>70</v>
      </c>
      <c r="R1792" s="12" t="s">
        <v>70</v>
      </c>
      <c r="S1792" s="12" t="s">
        <v>70</v>
      </c>
      <c r="T1792" s="12" t="s">
        <v>70</v>
      </c>
      <c r="U1792" s="1" t="str">
        <f t="shared" si="189"/>
        <v/>
      </c>
      <c r="V1792" s="1" t="str">
        <f t="shared" si="190"/>
        <v/>
      </c>
      <c r="W1792" s="1" t="str">
        <f t="shared" si="191"/>
        <v/>
      </c>
      <c r="X1792" s="1">
        <v>5</v>
      </c>
      <c r="Y1792" s="13"/>
      <c r="Z1792" s="16"/>
      <c r="AA1792" s="17"/>
      <c r="AB1792" s="17"/>
      <c r="AC1792" s="17"/>
      <c r="AD1792" s="17"/>
      <c r="AE1792" s="17"/>
      <c r="AF1792" s="17">
        <v>1.0693240727652442</v>
      </c>
      <c r="AG1792" s="17">
        <v>31496000</v>
      </c>
      <c r="AH1792" s="14"/>
      <c r="AI1792" s="9"/>
      <c r="AJ1792" s="16"/>
      <c r="AK1792" s="1">
        <f t="shared" si="188"/>
        <v>27.00806114472822</v>
      </c>
      <c r="AL1792" s="1" t="str">
        <f t="shared" si="192"/>
        <v/>
      </c>
    </row>
    <row r="1793" spans="1:38">
      <c r="A1793" s="16" t="s">
        <v>81</v>
      </c>
      <c r="B1793" t="s">
        <v>146</v>
      </c>
      <c r="C1793">
        <v>36</v>
      </c>
      <c r="D1793">
        <v>43</v>
      </c>
      <c r="E1793" s="14"/>
      <c r="F1793" s="1">
        <v>0</v>
      </c>
      <c r="G1793" s="14">
        <v>1966</v>
      </c>
      <c r="H1793" s="11" t="s">
        <v>70</v>
      </c>
      <c r="I1793" s="11" t="s">
        <v>70</v>
      </c>
      <c r="J1793" s="11" t="s">
        <v>70</v>
      </c>
      <c r="K1793" s="11" t="s">
        <v>70</v>
      </c>
      <c r="L1793" s="11" t="s">
        <v>70</v>
      </c>
      <c r="M1793" s="12" t="s">
        <v>70</v>
      </c>
      <c r="N1793" s="12" t="s">
        <v>70</v>
      </c>
      <c r="O1793" s="12" t="s">
        <v>70</v>
      </c>
      <c r="P1793" s="12" t="s">
        <v>70</v>
      </c>
      <c r="Q1793" s="12" t="s">
        <v>70</v>
      </c>
      <c r="R1793" s="12" t="s">
        <v>70</v>
      </c>
      <c r="S1793" s="12" t="s">
        <v>70</v>
      </c>
      <c r="T1793" s="12" t="s">
        <v>70</v>
      </c>
      <c r="U1793" s="1" t="str">
        <f t="shared" si="189"/>
        <v/>
      </c>
      <c r="V1793" s="1" t="str">
        <f t="shared" si="190"/>
        <v/>
      </c>
      <c r="W1793" s="1" t="str">
        <f t="shared" si="191"/>
        <v/>
      </c>
      <c r="X1793" s="1">
        <v>6</v>
      </c>
      <c r="Y1793" s="13"/>
      <c r="Z1793" s="16"/>
      <c r="AA1793" s="17"/>
      <c r="AB1793" s="17"/>
      <c r="AC1793" s="17"/>
      <c r="AD1793" s="17"/>
      <c r="AE1793" s="17"/>
      <c r="AF1793" s="17">
        <v>0.63930337687974659</v>
      </c>
      <c r="AG1793" s="17">
        <v>31698000</v>
      </c>
      <c r="AH1793" s="14"/>
      <c r="AI1793" s="16"/>
      <c r="AJ1793" s="16"/>
      <c r="AK1793" s="1">
        <f t="shared" si="188"/>
        <v>28.021489164302228</v>
      </c>
      <c r="AL1793" s="1" t="str">
        <f t="shared" si="192"/>
        <v/>
      </c>
    </row>
    <row r="1794" spans="1:38">
      <c r="A1794" s="16" t="s">
        <v>81</v>
      </c>
      <c r="B1794" t="s">
        <v>146</v>
      </c>
      <c r="C1794">
        <v>36</v>
      </c>
      <c r="D1794">
        <v>43</v>
      </c>
      <c r="E1794" s="14"/>
      <c r="F1794" s="1">
        <v>0</v>
      </c>
      <c r="G1794" s="14">
        <v>1967</v>
      </c>
      <c r="H1794" s="11" t="s">
        <v>70</v>
      </c>
      <c r="I1794" s="11" t="s">
        <v>70</v>
      </c>
      <c r="J1794" s="11" t="s">
        <v>70</v>
      </c>
      <c r="K1794" s="11" t="s">
        <v>70</v>
      </c>
      <c r="L1794" s="11" t="s">
        <v>70</v>
      </c>
      <c r="M1794" s="12" t="s">
        <v>70</v>
      </c>
      <c r="N1794" s="12" t="s">
        <v>70</v>
      </c>
      <c r="O1794" s="12" t="s">
        <v>70</v>
      </c>
      <c r="P1794" s="12" t="s">
        <v>70</v>
      </c>
      <c r="Q1794" s="12" t="s">
        <v>70</v>
      </c>
      <c r="R1794" s="12" t="s">
        <v>70</v>
      </c>
      <c r="S1794" s="12" t="s">
        <v>70</v>
      </c>
      <c r="T1794" s="12" t="s">
        <v>70</v>
      </c>
      <c r="U1794" s="1" t="str">
        <f t="shared" si="189"/>
        <v/>
      </c>
      <c r="V1794" s="1" t="str">
        <f t="shared" si="190"/>
        <v/>
      </c>
      <c r="W1794" s="1" t="str">
        <f t="shared" si="191"/>
        <v/>
      </c>
      <c r="X1794" s="1">
        <v>7</v>
      </c>
      <c r="Y1794" s="13"/>
      <c r="Z1794" s="16"/>
      <c r="AA1794" s="17"/>
      <c r="AB1794" s="17"/>
      <c r="AC1794" s="17"/>
      <c r="AD1794" s="17"/>
      <c r="AE1794" s="17"/>
      <c r="AF1794" s="17">
        <v>0.77307823506863893</v>
      </c>
      <c r="AG1794" s="17">
        <v>31944000</v>
      </c>
      <c r="AH1794" s="14"/>
      <c r="AI1794" s="16"/>
      <c r="AJ1794" s="16"/>
      <c r="AK1794" s="1">
        <f t="shared" ref="AK1794:AK1857" si="195">IF(ISNUMBER(AK1845),AK1845,"")</f>
        <v>28.932353011416417</v>
      </c>
      <c r="AL1794" s="1" t="str">
        <f t="shared" si="192"/>
        <v/>
      </c>
    </row>
    <row r="1795" spans="1:38">
      <c r="A1795" s="16" t="s">
        <v>81</v>
      </c>
      <c r="B1795" t="s">
        <v>146</v>
      </c>
      <c r="C1795">
        <v>36</v>
      </c>
      <c r="D1795">
        <v>43</v>
      </c>
      <c r="E1795" s="14"/>
      <c r="F1795" s="1">
        <v>0</v>
      </c>
      <c r="G1795" s="14">
        <v>1968</v>
      </c>
      <c r="H1795" s="11" t="s">
        <v>70</v>
      </c>
      <c r="I1795" s="11" t="s">
        <v>70</v>
      </c>
      <c r="J1795" s="11" t="s">
        <v>70</v>
      </c>
      <c r="K1795" s="11" t="s">
        <v>70</v>
      </c>
      <c r="L1795" s="11" t="s">
        <v>70</v>
      </c>
      <c r="M1795" s="12" t="s">
        <v>70</v>
      </c>
      <c r="N1795" s="12" t="s">
        <v>70</v>
      </c>
      <c r="O1795" s="12" t="s">
        <v>70</v>
      </c>
      <c r="P1795" s="12" t="s">
        <v>70</v>
      </c>
      <c r="Q1795" s="12" t="s">
        <v>70</v>
      </c>
      <c r="R1795" s="12" t="s">
        <v>70</v>
      </c>
      <c r="S1795" s="12" t="s">
        <v>70</v>
      </c>
      <c r="T1795" s="12" t="s">
        <v>70</v>
      </c>
      <c r="U1795" s="1" t="str">
        <f t="shared" ref="U1795:U1858" si="196">IF(ISNUMBER(+H1795+I1795+J1795+K1795+L1795+R1795),(H1795+I1795+J1795+K1795+L1795+R1795),"")</f>
        <v/>
      </c>
      <c r="V1795" s="1" t="str">
        <f t="shared" ref="V1795:V1858" si="197">IF(ISNUMBER(+M1795+N1795+O1795+P1795+Q1795),(+M1795+N1795+O1795+P1795+Q1795),"")</f>
        <v/>
      </c>
      <c r="W1795" s="1" t="str">
        <f t="shared" ref="W1795:W1858" si="198">IF(ISNUMBER(+U1795-V1795),(U1795-V1795),"")</f>
        <v/>
      </c>
      <c r="X1795" s="1">
        <v>8</v>
      </c>
      <c r="Y1795" s="13"/>
      <c r="Z1795" s="16"/>
      <c r="AA1795" s="17"/>
      <c r="AB1795" s="17"/>
      <c r="AC1795" s="17"/>
      <c r="AD1795" s="17"/>
      <c r="AE1795" s="17"/>
      <c r="AF1795" s="17">
        <v>1.1237647249208509</v>
      </c>
      <c r="AG1795" s="17">
        <v>32305000</v>
      </c>
      <c r="AH1795" s="14"/>
      <c r="AI1795" s="16"/>
      <c r="AJ1795" s="16"/>
      <c r="AK1795" s="1">
        <f t="shared" si="195"/>
        <v>30.26175958502807</v>
      </c>
      <c r="AL1795" s="1" t="str">
        <f t="shared" ref="AL1795:AL1858" si="199">IF(ISNUMBER(+AJ1795+W1795),(+AJ1795+W1795),"")</f>
        <v/>
      </c>
    </row>
    <row r="1796" spans="1:38">
      <c r="A1796" s="16" t="s">
        <v>81</v>
      </c>
      <c r="B1796" t="s">
        <v>146</v>
      </c>
      <c r="C1796">
        <v>36</v>
      </c>
      <c r="D1796">
        <v>43</v>
      </c>
      <c r="E1796" s="14"/>
      <c r="F1796" s="1">
        <v>0</v>
      </c>
      <c r="G1796" s="14">
        <v>1969</v>
      </c>
      <c r="H1796" s="11" t="s">
        <v>70</v>
      </c>
      <c r="I1796" s="11" t="s">
        <v>70</v>
      </c>
      <c r="J1796" s="11" t="s">
        <v>70</v>
      </c>
      <c r="K1796" s="11" t="s">
        <v>70</v>
      </c>
      <c r="L1796" s="11" t="s">
        <v>70</v>
      </c>
      <c r="M1796" s="12" t="s">
        <v>70</v>
      </c>
      <c r="N1796" s="12" t="s">
        <v>70</v>
      </c>
      <c r="O1796" s="12" t="s">
        <v>70</v>
      </c>
      <c r="P1796" s="12" t="s">
        <v>70</v>
      </c>
      <c r="Q1796" s="12" t="s">
        <v>70</v>
      </c>
      <c r="R1796" s="12" t="s">
        <v>70</v>
      </c>
      <c r="S1796" s="12" t="s">
        <v>70</v>
      </c>
      <c r="T1796" s="12" t="s">
        <v>70</v>
      </c>
      <c r="U1796" s="1" t="str">
        <f t="shared" si="196"/>
        <v/>
      </c>
      <c r="V1796" s="1" t="str">
        <f t="shared" si="197"/>
        <v/>
      </c>
      <c r="W1796" s="1" t="str">
        <f t="shared" si="198"/>
        <v/>
      </c>
      <c r="X1796" s="1">
        <v>9</v>
      </c>
      <c r="Y1796" s="13"/>
      <c r="Z1796" s="16"/>
      <c r="AA1796" s="17"/>
      <c r="AB1796" s="17"/>
      <c r="AC1796" s="17"/>
      <c r="AD1796" s="17"/>
      <c r="AE1796" s="17"/>
      <c r="AF1796" s="17">
        <v>0.77089496786966583</v>
      </c>
      <c r="AG1796" s="17">
        <v>32555000</v>
      </c>
      <c r="AH1796" s="14"/>
      <c r="AI1796" s="16"/>
      <c r="AJ1796" s="16"/>
      <c r="AK1796" s="1">
        <f t="shared" si="195"/>
        <v>32.175033361966946</v>
      </c>
      <c r="AL1796" s="1" t="str">
        <f t="shared" si="199"/>
        <v/>
      </c>
    </row>
    <row r="1797" spans="1:38">
      <c r="A1797" s="16" t="s">
        <v>81</v>
      </c>
      <c r="B1797" t="s">
        <v>146</v>
      </c>
      <c r="C1797">
        <v>36</v>
      </c>
      <c r="D1797">
        <v>43</v>
      </c>
      <c r="E1797" s="14"/>
      <c r="F1797" s="1">
        <v>0</v>
      </c>
      <c r="G1797" s="14">
        <v>1970</v>
      </c>
      <c r="H1797" s="11" t="s">
        <v>69</v>
      </c>
      <c r="I1797" s="11" t="s">
        <v>69</v>
      </c>
      <c r="J1797" s="11"/>
      <c r="K1797" s="11" t="s">
        <v>69</v>
      </c>
      <c r="L1797" s="11" t="s">
        <v>69</v>
      </c>
      <c r="M1797" s="12" t="s">
        <v>69</v>
      </c>
      <c r="N1797" s="12" t="s">
        <v>69</v>
      </c>
      <c r="O1797" s="12"/>
      <c r="P1797" s="12" t="s">
        <v>69</v>
      </c>
      <c r="Q1797" s="12" t="s">
        <v>69</v>
      </c>
      <c r="R1797" s="12" t="s">
        <v>69</v>
      </c>
      <c r="S1797" s="12" t="s">
        <v>70</v>
      </c>
      <c r="T1797" s="12" t="s">
        <v>70</v>
      </c>
      <c r="U1797" s="1" t="str">
        <f t="shared" si="196"/>
        <v/>
      </c>
      <c r="V1797" s="1" t="str">
        <f t="shared" si="197"/>
        <v/>
      </c>
      <c r="W1797" s="1" t="str">
        <f t="shared" si="198"/>
        <v/>
      </c>
      <c r="X1797" s="1">
        <v>10</v>
      </c>
      <c r="Y1797" s="13"/>
      <c r="Z1797" s="16"/>
      <c r="AA1797" s="17"/>
      <c r="AB1797" s="17"/>
      <c r="AC1797" s="17"/>
      <c r="AD1797" s="17"/>
      <c r="AE1797" s="17"/>
      <c r="AF1797" s="17">
        <v>-8.9119718256931491E-2</v>
      </c>
      <c r="AG1797" s="17">
        <v>32526000</v>
      </c>
      <c r="AH1797" s="14"/>
      <c r="AI1797" s="16"/>
      <c r="AJ1797" s="16"/>
      <c r="AK1797" s="1">
        <f t="shared" si="195"/>
        <v>33.967519672601057</v>
      </c>
      <c r="AL1797" s="1" t="str">
        <f t="shared" si="199"/>
        <v/>
      </c>
    </row>
    <row r="1798" spans="1:38">
      <c r="A1798" s="16" t="s">
        <v>81</v>
      </c>
      <c r="B1798" t="s">
        <v>146</v>
      </c>
      <c r="C1798">
        <v>36</v>
      </c>
      <c r="D1798">
        <v>43</v>
      </c>
      <c r="E1798" s="14"/>
      <c r="F1798" s="1">
        <v>0</v>
      </c>
      <c r="G1798" s="14">
        <v>1971</v>
      </c>
      <c r="H1798" s="11" t="s">
        <v>69</v>
      </c>
      <c r="I1798" s="11" t="s">
        <v>69</v>
      </c>
      <c r="J1798" s="11"/>
      <c r="K1798" s="11" t="s">
        <v>69</v>
      </c>
      <c r="L1798" s="11" t="s">
        <v>69</v>
      </c>
      <c r="M1798" s="12" t="s">
        <v>69</v>
      </c>
      <c r="N1798" s="12" t="s">
        <v>69</v>
      </c>
      <c r="O1798" s="12"/>
      <c r="P1798" s="12" t="s">
        <v>69</v>
      </c>
      <c r="Q1798" s="12" t="s">
        <v>69</v>
      </c>
      <c r="R1798" s="12" t="s">
        <v>69</v>
      </c>
      <c r="S1798" s="12" t="s">
        <v>70</v>
      </c>
      <c r="T1798" s="12" t="s">
        <v>70</v>
      </c>
      <c r="U1798" s="1" t="str">
        <f t="shared" si="196"/>
        <v/>
      </c>
      <c r="V1798" s="1" t="str">
        <f t="shared" si="197"/>
        <v/>
      </c>
      <c r="W1798" s="1" t="str">
        <f t="shared" si="198"/>
        <v/>
      </c>
      <c r="X1798" s="1">
        <v>11</v>
      </c>
      <c r="Y1798" s="13"/>
      <c r="Z1798" s="16"/>
      <c r="AA1798" s="17"/>
      <c r="AB1798" s="17"/>
      <c r="AC1798" s="17"/>
      <c r="AD1798" s="17"/>
      <c r="AE1798" s="17"/>
      <c r="AF1798" s="17">
        <v>0.85411732905846505</v>
      </c>
      <c r="AG1798" s="17">
        <v>32805000</v>
      </c>
      <c r="AH1798" s="14"/>
      <c r="AI1798" s="3"/>
      <c r="AJ1798" s="16"/>
      <c r="AK1798" s="1">
        <f t="shared" si="195"/>
        <v>35.826641843319187</v>
      </c>
      <c r="AL1798" s="1" t="str">
        <f t="shared" si="199"/>
        <v/>
      </c>
    </row>
    <row r="1799" spans="1:38">
      <c r="A1799" s="16" t="s">
        <v>81</v>
      </c>
      <c r="B1799" t="s">
        <v>146</v>
      </c>
      <c r="C1799">
        <v>36</v>
      </c>
      <c r="D1799">
        <v>43</v>
      </c>
      <c r="E1799" s="14"/>
      <c r="F1799" s="1">
        <v>0</v>
      </c>
      <c r="G1799" s="14">
        <v>1972</v>
      </c>
      <c r="H1799" s="11" t="s">
        <v>69</v>
      </c>
      <c r="I1799" s="11" t="s">
        <v>69</v>
      </c>
      <c r="J1799" s="11"/>
      <c r="K1799" s="11" t="s">
        <v>69</v>
      </c>
      <c r="L1799" s="11" t="s">
        <v>69</v>
      </c>
      <c r="M1799" s="12" t="s">
        <v>69</v>
      </c>
      <c r="N1799" s="12" t="s">
        <v>69</v>
      </c>
      <c r="O1799" s="12"/>
      <c r="P1799" s="12" t="s">
        <v>69</v>
      </c>
      <c r="Q1799" s="12" t="s">
        <v>69</v>
      </c>
      <c r="R1799" s="12" t="s">
        <v>69</v>
      </c>
      <c r="S1799" s="12" t="s">
        <v>70</v>
      </c>
      <c r="T1799" s="12" t="s">
        <v>70</v>
      </c>
      <c r="U1799" s="1" t="str">
        <f t="shared" si="196"/>
        <v/>
      </c>
      <c r="V1799" s="1" t="str">
        <f t="shared" si="197"/>
        <v/>
      </c>
      <c r="W1799" s="1" t="str">
        <f t="shared" si="198"/>
        <v/>
      </c>
      <c r="X1799" s="1">
        <v>12</v>
      </c>
      <c r="Y1799" s="13"/>
      <c r="Z1799" s="16"/>
      <c r="AA1799" s="17"/>
      <c r="AB1799" s="17"/>
      <c r="AC1799" s="17"/>
      <c r="AD1799" s="17"/>
      <c r="AE1799" s="17"/>
      <c r="AF1799" s="17">
        <v>0.79851045935884002</v>
      </c>
      <c r="AG1799" s="17">
        <v>33068000</v>
      </c>
      <c r="AH1799" s="14"/>
      <c r="AI1799" s="16"/>
      <c r="AJ1799" s="16"/>
      <c r="AK1799" s="1">
        <f t="shared" si="195"/>
        <v>37.156298267883685</v>
      </c>
      <c r="AL1799" s="1" t="str">
        <f t="shared" si="199"/>
        <v/>
      </c>
    </row>
    <row r="1800" spans="1:38">
      <c r="A1800" s="16" t="s">
        <v>81</v>
      </c>
      <c r="B1800" t="s">
        <v>146</v>
      </c>
      <c r="C1800">
        <v>36</v>
      </c>
      <c r="D1800">
        <v>43</v>
      </c>
      <c r="E1800" s="14"/>
      <c r="F1800" s="1">
        <v>0</v>
      </c>
      <c r="G1800" s="14">
        <v>1973</v>
      </c>
      <c r="H1800" s="11" t="s">
        <v>69</v>
      </c>
      <c r="I1800" s="11" t="s">
        <v>69</v>
      </c>
      <c r="J1800" s="11"/>
      <c r="K1800" s="11" t="s">
        <v>69</v>
      </c>
      <c r="L1800" s="11" t="s">
        <v>69</v>
      </c>
      <c r="M1800" s="12" t="s">
        <v>69</v>
      </c>
      <c r="N1800" s="12" t="s">
        <v>69</v>
      </c>
      <c r="O1800" s="12"/>
      <c r="P1800" s="12" t="s">
        <v>69</v>
      </c>
      <c r="Q1800" s="12" t="s">
        <v>69</v>
      </c>
      <c r="R1800" s="12" t="s">
        <v>69</v>
      </c>
      <c r="S1800" s="12" t="s">
        <v>70</v>
      </c>
      <c r="T1800" s="12" t="s">
        <v>70</v>
      </c>
      <c r="U1800" s="1" t="str">
        <f t="shared" si="196"/>
        <v/>
      </c>
      <c r="V1800" s="1" t="str">
        <f t="shared" si="197"/>
        <v/>
      </c>
      <c r="W1800" s="1" t="str">
        <f t="shared" si="198"/>
        <v/>
      </c>
      <c r="X1800" s="1">
        <v>13</v>
      </c>
      <c r="Y1800" s="13"/>
      <c r="Z1800" s="16"/>
      <c r="AA1800" s="17"/>
      <c r="AB1800" s="17"/>
      <c r="AC1800" s="17"/>
      <c r="AD1800" s="17"/>
      <c r="AE1800" s="17"/>
      <c r="AF1800" s="17">
        <v>0.88814541143853953</v>
      </c>
      <c r="AG1800" s="17">
        <v>33363000</v>
      </c>
      <c r="AH1800" s="14"/>
      <c r="AI1800" s="16"/>
      <c r="AJ1800" s="16"/>
      <c r="AK1800" s="1">
        <f t="shared" si="195"/>
        <v>39.312558192376336</v>
      </c>
      <c r="AL1800" s="1" t="str">
        <f t="shared" si="199"/>
        <v/>
      </c>
    </row>
    <row r="1801" spans="1:38">
      <c r="A1801" s="16" t="s">
        <v>81</v>
      </c>
      <c r="B1801" t="s">
        <v>146</v>
      </c>
      <c r="C1801">
        <v>36</v>
      </c>
      <c r="D1801">
        <v>43</v>
      </c>
      <c r="E1801" s="14"/>
      <c r="F1801" s="1">
        <v>0</v>
      </c>
      <c r="G1801" s="14">
        <v>1974</v>
      </c>
      <c r="H1801" s="11" t="s">
        <v>69</v>
      </c>
      <c r="I1801" s="11" t="s">
        <v>69</v>
      </c>
      <c r="J1801" s="11"/>
      <c r="K1801" s="11" t="s">
        <v>69</v>
      </c>
      <c r="L1801" s="11" t="s">
        <v>69</v>
      </c>
      <c r="M1801" s="12" t="s">
        <v>69</v>
      </c>
      <c r="N1801" s="12" t="s">
        <v>69</v>
      </c>
      <c r="O1801" s="12"/>
      <c r="P1801" s="12" t="s">
        <v>69</v>
      </c>
      <c r="Q1801" s="12" t="s">
        <v>69</v>
      </c>
      <c r="R1801" s="12" t="s">
        <v>69</v>
      </c>
      <c r="S1801" s="12" t="s">
        <v>70</v>
      </c>
      <c r="T1801" s="12" t="s">
        <v>70</v>
      </c>
      <c r="U1801" s="1" t="str">
        <f t="shared" si="196"/>
        <v/>
      </c>
      <c r="V1801" s="1" t="str">
        <f t="shared" si="197"/>
        <v/>
      </c>
      <c r="W1801" s="1" t="str">
        <f t="shared" si="198"/>
        <v/>
      </c>
      <c r="X1801" s="1">
        <v>14</v>
      </c>
      <c r="Y1801" s="13"/>
      <c r="Z1801" s="16"/>
      <c r="AA1801" s="17"/>
      <c r="AB1801" s="17"/>
      <c r="AC1801" s="17"/>
      <c r="AD1801" s="17"/>
      <c r="AE1801" s="17"/>
      <c r="AF1801" s="17">
        <v>0.97832378714709667</v>
      </c>
      <c r="AG1801" s="17">
        <v>33691000</v>
      </c>
      <c r="AH1801" s="14"/>
      <c r="AI1801" s="16"/>
      <c r="AJ1801" s="16"/>
      <c r="AK1801" s="1">
        <f t="shared" si="195"/>
        <v>43.58713252795696</v>
      </c>
      <c r="AL1801" s="1" t="str">
        <f t="shared" si="199"/>
        <v/>
      </c>
    </row>
    <row r="1802" spans="1:38">
      <c r="A1802" s="16" t="s">
        <v>81</v>
      </c>
      <c r="B1802" t="s">
        <v>146</v>
      </c>
      <c r="C1802">
        <v>36</v>
      </c>
      <c r="D1802">
        <v>43</v>
      </c>
      <c r="E1802" s="14"/>
      <c r="F1802" s="1">
        <v>0</v>
      </c>
      <c r="G1802" s="14">
        <v>1975</v>
      </c>
      <c r="H1802" s="3">
        <v>0</v>
      </c>
      <c r="I1802" s="3">
        <v>0</v>
      </c>
      <c r="J1802" s="3">
        <v>0</v>
      </c>
      <c r="K1802" s="3">
        <v>413518841.00000006</v>
      </c>
      <c r="L1802" s="3">
        <v>0</v>
      </c>
      <c r="M1802" s="4">
        <v>0</v>
      </c>
      <c r="N1802" s="4">
        <v>0</v>
      </c>
      <c r="O1802" s="4">
        <v>0</v>
      </c>
      <c r="P1802" s="4">
        <v>12225616518.48292</v>
      </c>
      <c r="Q1802" s="4">
        <v>0</v>
      </c>
      <c r="R1802" s="4">
        <v>347100000</v>
      </c>
      <c r="S1802" s="12" t="s">
        <v>70</v>
      </c>
      <c r="T1802" s="12" t="s">
        <v>70</v>
      </c>
      <c r="U1802" s="1">
        <f t="shared" si="196"/>
        <v>760618841</v>
      </c>
      <c r="V1802" s="1">
        <f t="shared" si="197"/>
        <v>12225616518.48292</v>
      </c>
      <c r="W1802" s="1">
        <f t="shared" si="198"/>
        <v>-11464997677.48292</v>
      </c>
      <c r="X1802" s="1">
        <v>15</v>
      </c>
      <c r="Y1802" s="13"/>
      <c r="Z1802" s="17"/>
      <c r="AA1802" s="17"/>
      <c r="AB1802" s="17"/>
      <c r="AC1802" s="17"/>
      <c r="AD1802" s="17"/>
      <c r="AE1802" s="17"/>
      <c r="AF1802" s="17">
        <v>0.97766348111054358</v>
      </c>
      <c r="AG1802" s="17">
        <v>34022000</v>
      </c>
      <c r="AH1802" s="14"/>
      <c r="AI1802" s="16"/>
      <c r="AJ1802" s="16"/>
      <c r="AK1802" s="1">
        <f t="shared" si="195"/>
        <v>48.94217953506363</v>
      </c>
      <c r="AL1802" s="1">
        <f t="shared" si="199"/>
        <v>-11464997677.48292</v>
      </c>
    </row>
    <row r="1803" spans="1:38">
      <c r="A1803" s="16" t="s">
        <v>81</v>
      </c>
      <c r="B1803" t="s">
        <v>146</v>
      </c>
      <c r="C1803">
        <v>36</v>
      </c>
      <c r="D1803">
        <v>43</v>
      </c>
      <c r="E1803" s="14"/>
      <c r="F1803" s="1">
        <v>0</v>
      </c>
      <c r="G1803" s="14">
        <v>1976</v>
      </c>
      <c r="H1803" s="3">
        <v>23145491.47447373</v>
      </c>
      <c r="I1803" s="3">
        <v>0</v>
      </c>
      <c r="J1803" s="3">
        <v>0</v>
      </c>
      <c r="K1803" s="3">
        <v>751518841.00000012</v>
      </c>
      <c r="L1803" s="3">
        <v>0</v>
      </c>
      <c r="M1803" s="4">
        <v>6502807.7131908443</v>
      </c>
      <c r="N1803" s="4">
        <v>0</v>
      </c>
      <c r="O1803" s="4">
        <v>0</v>
      </c>
      <c r="P1803" s="4">
        <v>15714616518.48292</v>
      </c>
      <c r="Q1803" s="4">
        <v>0</v>
      </c>
      <c r="R1803" s="4">
        <v>532100000</v>
      </c>
      <c r="S1803" s="12">
        <v>9506000000</v>
      </c>
      <c r="T1803" s="12">
        <v>-12263000000</v>
      </c>
      <c r="U1803" s="1">
        <f t="shared" si="196"/>
        <v>1306764332.474474</v>
      </c>
      <c r="V1803" s="1">
        <f t="shared" si="197"/>
        <v>15721119326.19611</v>
      </c>
      <c r="W1803" s="1">
        <f t="shared" si="198"/>
        <v>-14414354993.721636</v>
      </c>
      <c r="X1803" s="1">
        <v>16</v>
      </c>
      <c r="Y1803" s="13"/>
      <c r="Z1803" s="17"/>
      <c r="AA1803" s="17"/>
      <c r="AB1803" s="17"/>
      <c r="AC1803" s="17"/>
      <c r="AD1803" s="17"/>
      <c r="AE1803" s="17"/>
      <c r="AF1803" s="17">
        <v>0.99439284523841331</v>
      </c>
      <c r="AG1803" s="17">
        <v>34362000</v>
      </c>
      <c r="AH1803" s="14"/>
      <c r="AI1803" s="16"/>
      <c r="AJ1803" s="16"/>
      <c r="AK1803" s="1">
        <f t="shared" si="195"/>
        <v>51.512945562407083</v>
      </c>
      <c r="AL1803" s="1">
        <f t="shared" si="199"/>
        <v>-14414354993.721636</v>
      </c>
    </row>
    <row r="1804" spans="1:38">
      <c r="A1804" s="16" t="s">
        <v>81</v>
      </c>
      <c r="B1804" t="s">
        <v>146</v>
      </c>
      <c r="C1804">
        <v>36</v>
      </c>
      <c r="D1804">
        <v>43</v>
      </c>
      <c r="E1804" s="14"/>
      <c r="F1804" s="1">
        <v>0</v>
      </c>
      <c r="G1804" s="14">
        <v>1977</v>
      </c>
      <c r="H1804" s="3">
        <v>55934937.729978181</v>
      </c>
      <c r="I1804" s="3">
        <v>0</v>
      </c>
      <c r="J1804" s="3">
        <v>0</v>
      </c>
      <c r="K1804" s="3">
        <v>1129518841</v>
      </c>
      <c r="L1804" s="3">
        <v>0</v>
      </c>
      <c r="M1804" s="4">
        <v>11921814.140849881</v>
      </c>
      <c r="N1804" s="4">
        <v>0</v>
      </c>
      <c r="O1804" s="4">
        <v>0</v>
      </c>
      <c r="P1804" s="4">
        <v>18386616518.482918</v>
      </c>
      <c r="Q1804" s="4">
        <v>0</v>
      </c>
      <c r="R1804" s="4">
        <v>161100000</v>
      </c>
      <c r="S1804" s="12">
        <v>10506000000</v>
      </c>
      <c r="T1804" s="12">
        <v>-12724000000</v>
      </c>
      <c r="U1804" s="1">
        <f t="shared" si="196"/>
        <v>1346553778.7299781</v>
      </c>
      <c r="V1804" s="1">
        <f t="shared" si="197"/>
        <v>18398538332.623768</v>
      </c>
      <c r="W1804" s="1">
        <f t="shared" si="198"/>
        <v>-17051984553.893789</v>
      </c>
      <c r="X1804" s="1">
        <v>17</v>
      </c>
      <c r="Y1804" s="13"/>
      <c r="Z1804" s="17"/>
      <c r="AA1804" s="17"/>
      <c r="AB1804" s="17"/>
      <c r="AC1804" s="17"/>
      <c r="AD1804" s="17"/>
      <c r="AE1804" s="17"/>
      <c r="AF1804" s="17">
        <v>0.97307457643610529</v>
      </c>
      <c r="AG1804" s="17">
        <v>34698000</v>
      </c>
      <c r="AH1804" s="14"/>
      <c r="AI1804" s="16"/>
      <c r="AJ1804" s="16"/>
      <c r="AK1804" s="1">
        <f t="shared" si="195"/>
        <v>55.272589361903854</v>
      </c>
      <c r="AL1804" s="1">
        <f t="shared" si="199"/>
        <v>-17051984553.893789</v>
      </c>
    </row>
    <row r="1805" spans="1:38">
      <c r="A1805" s="16" t="s">
        <v>81</v>
      </c>
      <c r="B1805" t="s">
        <v>146</v>
      </c>
      <c r="C1805">
        <v>36</v>
      </c>
      <c r="D1805">
        <v>43</v>
      </c>
      <c r="E1805" s="14"/>
      <c r="F1805" s="1">
        <v>0</v>
      </c>
      <c r="G1805" s="14">
        <v>1978</v>
      </c>
      <c r="H1805" s="3">
        <v>86795593.02927649</v>
      </c>
      <c r="I1805" s="3">
        <v>0</v>
      </c>
      <c r="J1805" s="3">
        <v>0</v>
      </c>
      <c r="K1805" s="3">
        <v>1324518841</v>
      </c>
      <c r="L1805" s="3">
        <v>0</v>
      </c>
      <c r="M1805" s="4">
        <v>39016846.279145062</v>
      </c>
      <c r="N1805" s="4">
        <v>0</v>
      </c>
      <c r="O1805" s="4">
        <v>0</v>
      </c>
      <c r="P1805" s="4">
        <v>22703253170.692616</v>
      </c>
      <c r="Q1805" s="4">
        <v>0</v>
      </c>
      <c r="R1805" s="4">
        <v>290100000</v>
      </c>
      <c r="S1805" s="12">
        <v>11967000000</v>
      </c>
      <c r="T1805" s="12">
        <v>-14259000000</v>
      </c>
      <c r="U1805" s="1">
        <f t="shared" si="196"/>
        <v>1701414434.0292764</v>
      </c>
      <c r="V1805" s="1">
        <f t="shared" si="197"/>
        <v>22742270016.97176</v>
      </c>
      <c r="W1805" s="1">
        <f t="shared" si="198"/>
        <v>-21040855582.942482</v>
      </c>
      <c r="X1805" s="1">
        <v>18</v>
      </c>
      <c r="Y1805" s="13"/>
      <c r="Z1805" s="17"/>
      <c r="AA1805" s="17"/>
      <c r="AB1805" s="17"/>
      <c r="AC1805" s="17"/>
      <c r="AD1805" s="17"/>
      <c r="AE1805" s="17"/>
      <c r="AF1805" s="17">
        <v>0.8951686562438157</v>
      </c>
      <c r="AG1805" s="17">
        <v>35010000</v>
      </c>
      <c r="AH1805" s="14"/>
      <c r="AI1805" s="16"/>
      <c r="AJ1805" s="16"/>
      <c r="AK1805" s="1">
        <f t="shared" si="195"/>
        <v>59.745581483247655</v>
      </c>
      <c r="AL1805" s="1">
        <f t="shared" si="199"/>
        <v>-21040855582.942482</v>
      </c>
    </row>
    <row r="1806" spans="1:38">
      <c r="A1806" s="16" t="s">
        <v>81</v>
      </c>
      <c r="B1806" t="s">
        <v>146</v>
      </c>
      <c r="C1806">
        <v>36</v>
      </c>
      <c r="D1806">
        <v>43</v>
      </c>
      <c r="E1806" s="14"/>
      <c r="F1806" s="1">
        <v>0</v>
      </c>
      <c r="G1806" s="14">
        <v>1979</v>
      </c>
      <c r="H1806" s="3">
        <v>111869875.45995638</v>
      </c>
      <c r="I1806" s="3">
        <v>0</v>
      </c>
      <c r="J1806" s="3">
        <v>0</v>
      </c>
      <c r="K1806" s="3">
        <v>1576518841</v>
      </c>
      <c r="L1806" s="3">
        <v>0</v>
      </c>
      <c r="M1806" s="4">
        <v>71530884.845099285</v>
      </c>
      <c r="N1806" s="4">
        <v>0</v>
      </c>
      <c r="O1806" s="4">
        <v>0</v>
      </c>
      <c r="P1806" s="4">
        <v>27421259580.936947</v>
      </c>
      <c r="Q1806" s="4">
        <v>0</v>
      </c>
      <c r="R1806" s="4">
        <v>565100000</v>
      </c>
      <c r="S1806" s="12">
        <v>13276000000</v>
      </c>
      <c r="T1806" s="12">
        <v>-15660000000</v>
      </c>
      <c r="U1806" s="1">
        <f t="shared" si="196"/>
        <v>2253488716.4599562</v>
      </c>
      <c r="V1806" s="1">
        <f t="shared" si="197"/>
        <v>27492790465.782047</v>
      </c>
      <c r="W1806" s="1">
        <f t="shared" si="198"/>
        <v>-25239301749.32209</v>
      </c>
      <c r="X1806" s="1">
        <v>19</v>
      </c>
      <c r="Y1806" s="13"/>
      <c r="Z1806" s="17"/>
      <c r="AA1806" s="17"/>
      <c r="AB1806" s="17"/>
      <c r="AC1806" s="17"/>
      <c r="AD1806" s="17"/>
      <c r="AE1806" s="17"/>
      <c r="AF1806" s="17">
        <v>0.70303561372788326</v>
      </c>
      <c r="AG1806" s="17">
        <v>35257000</v>
      </c>
      <c r="AH1806" s="14"/>
      <c r="AI1806" s="16"/>
      <c r="AJ1806" s="16"/>
      <c r="AK1806" s="1">
        <f t="shared" si="195"/>
        <v>65.172862266948485</v>
      </c>
      <c r="AL1806" s="1">
        <f t="shared" si="199"/>
        <v>-25239301749.32209</v>
      </c>
    </row>
    <row r="1807" spans="1:38">
      <c r="A1807" s="16" t="s">
        <v>81</v>
      </c>
      <c r="B1807" t="s">
        <v>146</v>
      </c>
      <c r="C1807">
        <v>36</v>
      </c>
      <c r="D1807">
        <v>43</v>
      </c>
      <c r="E1807" s="14"/>
      <c r="F1807" s="1">
        <v>0</v>
      </c>
      <c r="G1807" s="14">
        <v>1980</v>
      </c>
      <c r="H1807" s="3">
        <v>152374485.54028541</v>
      </c>
      <c r="I1807" s="3">
        <v>0</v>
      </c>
      <c r="J1807" s="3">
        <v>0</v>
      </c>
      <c r="K1807" s="3">
        <v>1476655809</v>
      </c>
      <c r="L1807" s="3">
        <v>0</v>
      </c>
      <c r="M1807" s="4">
        <v>82368897.70041737</v>
      </c>
      <c r="N1807" s="4">
        <v>0</v>
      </c>
      <c r="O1807" s="4">
        <v>0</v>
      </c>
      <c r="P1807" s="4">
        <v>28196352381.439838</v>
      </c>
      <c r="Q1807" s="4">
        <v>0</v>
      </c>
      <c r="R1807" s="4">
        <v>127600000</v>
      </c>
      <c r="S1807" s="12">
        <v>14043000000</v>
      </c>
      <c r="T1807" s="12">
        <v>-15819000000</v>
      </c>
      <c r="U1807" s="1">
        <f t="shared" si="196"/>
        <v>1756630294.5402853</v>
      </c>
      <c r="V1807" s="1">
        <f t="shared" si="197"/>
        <v>28278721279.140255</v>
      </c>
      <c r="W1807" s="1">
        <f t="shared" si="198"/>
        <v>-26522090984.599968</v>
      </c>
      <c r="X1807" s="1">
        <v>20</v>
      </c>
      <c r="Y1807" s="13"/>
      <c r="Z1807" s="17"/>
      <c r="AA1807" s="17"/>
      <c r="AB1807" s="17"/>
      <c r="AC1807" s="17"/>
      <c r="AD1807" s="17"/>
      <c r="AE1807" s="17"/>
      <c r="AF1807" s="17">
        <v>0.90633781992247675</v>
      </c>
      <c r="AG1807" s="17">
        <v>35578000</v>
      </c>
      <c r="AH1807" s="14"/>
      <c r="AI1807" s="16"/>
      <c r="AJ1807" s="16"/>
      <c r="AK1807" s="1">
        <f t="shared" si="195"/>
        <v>71.4227229151995</v>
      </c>
      <c r="AL1807" s="1">
        <f t="shared" si="199"/>
        <v>-26522090984.599968</v>
      </c>
    </row>
    <row r="1808" spans="1:38">
      <c r="A1808" s="16" t="s">
        <v>81</v>
      </c>
      <c r="B1808" t="s">
        <v>146</v>
      </c>
      <c r="C1808">
        <v>36</v>
      </c>
      <c r="D1808">
        <v>43</v>
      </c>
      <c r="E1808" s="14"/>
      <c r="F1808" s="1">
        <v>0</v>
      </c>
      <c r="G1808" s="14">
        <v>1981</v>
      </c>
      <c r="H1808" s="3">
        <v>158160858.40890384</v>
      </c>
      <c r="I1808" s="3">
        <v>0</v>
      </c>
      <c r="J1808" s="3">
        <v>0</v>
      </c>
      <c r="K1808" s="3">
        <v>2034383954</v>
      </c>
      <c r="L1808" s="3">
        <v>0</v>
      </c>
      <c r="M1808" s="4">
        <v>101877320.83998989</v>
      </c>
      <c r="N1808" s="4">
        <v>0</v>
      </c>
      <c r="O1808" s="4">
        <v>0</v>
      </c>
      <c r="P1808" s="4">
        <v>31512334276.816708</v>
      </c>
      <c r="Q1808" s="4">
        <v>0</v>
      </c>
      <c r="R1808" s="4">
        <v>277800000</v>
      </c>
      <c r="S1808" s="12">
        <v>10542000000</v>
      </c>
      <c r="T1808" s="12">
        <v>-12723000000</v>
      </c>
      <c r="U1808" s="1">
        <f t="shared" si="196"/>
        <v>2470344812.4089041</v>
      </c>
      <c r="V1808" s="1">
        <f t="shared" si="197"/>
        <v>31614211597.656696</v>
      </c>
      <c r="W1808" s="1">
        <f t="shared" si="198"/>
        <v>-29143866785.247791</v>
      </c>
      <c r="X1808" s="1">
        <v>21</v>
      </c>
      <c r="Y1808" s="13"/>
      <c r="Z1808" s="17"/>
      <c r="AA1808" s="17"/>
      <c r="AB1808" s="17"/>
      <c r="AC1808" s="17"/>
      <c r="AD1808" s="17"/>
      <c r="AE1808" s="17"/>
      <c r="AF1808" s="17">
        <v>0.90655349458003132</v>
      </c>
      <c r="AG1808" s="17">
        <v>35902000</v>
      </c>
      <c r="AH1808" s="14"/>
      <c r="AI1808" s="16"/>
      <c r="AJ1808" s="16"/>
      <c r="AK1808" s="1">
        <f t="shared" si="195"/>
        <v>78.183465064019558</v>
      </c>
      <c r="AL1808" s="1">
        <f t="shared" si="199"/>
        <v>-29143866785.247791</v>
      </c>
    </row>
    <row r="1809" spans="1:38">
      <c r="A1809" s="16" t="s">
        <v>81</v>
      </c>
      <c r="B1809" t="s">
        <v>146</v>
      </c>
      <c r="C1809">
        <v>36</v>
      </c>
      <c r="D1809">
        <v>43</v>
      </c>
      <c r="E1809" s="14"/>
      <c r="F1809" s="1">
        <v>0</v>
      </c>
      <c r="G1809" s="14">
        <v>1982</v>
      </c>
      <c r="H1809" s="3">
        <v>165876022.23372841</v>
      </c>
      <c r="I1809" s="3">
        <v>0</v>
      </c>
      <c r="J1809" s="3">
        <v>0</v>
      </c>
      <c r="K1809" s="3">
        <v>2085000000</v>
      </c>
      <c r="L1809" s="3">
        <v>0</v>
      </c>
      <c r="M1809" s="4">
        <v>117050538.8374352</v>
      </c>
      <c r="N1809" s="4">
        <v>0</v>
      </c>
      <c r="O1809" s="4">
        <v>0</v>
      </c>
      <c r="P1809" s="4">
        <v>32507460554.261597</v>
      </c>
      <c r="Q1809" s="4">
        <v>0</v>
      </c>
      <c r="R1809" s="4">
        <v>646800000</v>
      </c>
      <c r="S1809" s="12">
        <v>11547000000</v>
      </c>
      <c r="T1809" s="12">
        <v>-11631000000</v>
      </c>
      <c r="U1809" s="1">
        <f t="shared" si="196"/>
        <v>2897676022.2337284</v>
      </c>
      <c r="V1809" s="1">
        <f t="shared" si="197"/>
        <v>32624511093.099033</v>
      </c>
      <c r="W1809" s="1">
        <f t="shared" si="198"/>
        <v>-29726835070.865303</v>
      </c>
      <c r="X1809" s="1">
        <v>22</v>
      </c>
      <c r="Y1809" s="13"/>
      <c r="Z1809" s="17"/>
      <c r="AA1809" s="17"/>
      <c r="AB1809" s="17"/>
      <c r="AC1809" s="17"/>
      <c r="AD1809" s="17"/>
      <c r="AE1809" s="17"/>
      <c r="AF1809" s="17">
        <v>0.90116929238178156</v>
      </c>
      <c r="AG1809" s="17">
        <v>36227000</v>
      </c>
      <c r="AH1809" s="14"/>
      <c r="AI1809" s="16"/>
      <c r="AJ1809" s="16"/>
      <c r="AK1809" s="1">
        <f t="shared" si="195"/>
        <v>82.540956030541196</v>
      </c>
      <c r="AL1809" s="1">
        <f t="shared" si="199"/>
        <v>-29726835070.865303</v>
      </c>
    </row>
    <row r="1810" spans="1:38">
      <c r="A1810" s="16" t="s">
        <v>81</v>
      </c>
      <c r="B1810" t="s">
        <v>146</v>
      </c>
      <c r="C1810">
        <v>36</v>
      </c>
      <c r="D1810">
        <v>43</v>
      </c>
      <c r="E1810" s="14"/>
      <c r="F1810" s="1">
        <v>0</v>
      </c>
      <c r="G1810" s="14">
        <v>1983</v>
      </c>
      <c r="H1810" s="3">
        <v>167804813.18993455</v>
      </c>
      <c r="I1810" s="3">
        <v>0</v>
      </c>
      <c r="J1810" s="3">
        <v>0</v>
      </c>
      <c r="K1810" s="3">
        <v>2421000000</v>
      </c>
      <c r="L1810" s="3">
        <v>0</v>
      </c>
      <c r="M1810" s="4">
        <v>134391359.40594411</v>
      </c>
      <c r="N1810" s="4">
        <v>0</v>
      </c>
      <c r="O1810" s="4">
        <v>0</v>
      </c>
      <c r="P1810" s="4">
        <v>32175751795.076447</v>
      </c>
      <c r="Q1810" s="4">
        <v>0</v>
      </c>
      <c r="R1810" s="4">
        <v>765200000</v>
      </c>
      <c r="S1810" s="12">
        <v>11615000000</v>
      </c>
      <c r="T1810" s="12">
        <v>-11312000000</v>
      </c>
      <c r="U1810" s="1">
        <f t="shared" si="196"/>
        <v>3354004813.1899347</v>
      </c>
      <c r="V1810" s="1">
        <f t="shared" si="197"/>
        <v>32310143154.482391</v>
      </c>
      <c r="W1810" s="1">
        <f t="shared" si="198"/>
        <v>-28956138341.292458</v>
      </c>
      <c r="X1810" s="1">
        <v>23</v>
      </c>
      <c r="Y1810" s="13"/>
      <c r="Z1810" s="17"/>
      <c r="AA1810" s="17"/>
      <c r="AB1810" s="17"/>
      <c r="AC1810" s="17"/>
      <c r="AD1810" s="17"/>
      <c r="AE1810" s="17"/>
      <c r="AF1810" s="17">
        <v>0.94508794328879642</v>
      </c>
      <c r="AG1810" s="17">
        <v>36571000</v>
      </c>
      <c r="AH1810" s="14"/>
      <c r="AI1810" s="16"/>
      <c r="AJ1810" s="16"/>
      <c r="AK1810" s="1">
        <f t="shared" si="195"/>
        <v>82.541769250536163</v>
      </c>
      <c r="AL1810" s="1">
        <f t="shared" si="199"/>
        <v>-28956138341.292458</v>
      </c>
    </row>
    <row r="1811" spans="1:38">
      <c r="A1811" s="16" t="s">
        <v>81</v>
      </c>
      <c r="B1811" t="s">
        <v>146</v>
      </c>
      <c r="C1811">
        <v>36</v>
      </c>
      <c r="D1811">
        <v>43</v>
      </c>
      <c r="E1811" s="14"/>
      <c r="F1811" s="1">
        <v>0</v>
      </c>
      <c r="G1811" s="14">
        <v>1984</v>
      </c>
      <c r="H1811" s="3">
        <v>190950304.6644083</v>
      </c>
      <c r="I1811" s="3">
        <v>0</v>
      </c>
      <c r="J1811" s="3">
        <v>0</v>
      </c>
      <c r="K1811" s="3">
        <v>3188000000</v>
      </c>
      <c r="L1811" s="3">
        <v>0</v>
      </c>
      <c r="M1811" s="4">
        <v>164737795.40083471</v>
      </c>
      <c r="N1811" s="4">
        <v>0</v>
      </c>
      <c r="O1811" s="4">
        <v>0</v>
      </c>
      <c r="P1811" s="4">
        <v>32839168713.496204</v>
      </c>
      <c r="Q1811" s="4">
        <v>0</v>
      </c>
      <c r="R1811" s="4">
        <v>1106000000</v>
      </c>
      <c r="S1811" s="12">
        <v>11654000000</v>
      </c>
      <c r="T1811" s="12">
        <v>-10995000000</v>
      </c>
      <c r="U1811" s="1">
        <f t="shared" si="196"/>
        <v>4484950304.6644077</v>
      </c>
      <c r="V1811" s="1">
        <f t="shared" si="197"/>
        <v>33003906508.897038</v>
      </c>
      <c r="W1811" s="1">
        <f t="shared" si="198"/>
        <v>-28518956204.232628</v>
      </c>
      <c r="X1811" s="1">
        <v>24</v>
      </c>
      <c r="Y1811" s="13"/>
      <c r="Z1811" s="17"/>
      <c r="AA1811" s="17"/>
      <c r="AB1811" s="17"/>
      <c r="AC1811" s="17"/>
      <c r="AD1811" s="17"/>
      <c r="AE1811" s="17"/>
      <c r="AF1811" s="17">
        <v>0.93353062795153308</v>
      </c>
      <c r="AG1811" s="17">
        <v>36914000</v>
      </c>
      <c r="AH1811" s="14"/>
      <c r="AI1811" s="16"/>
      <c r="AJ1811" s="16"/>
      <c r="AK1811" s="1">
        <f t="shared" si="195"/>
        <v>83.01930817834085</v>
      </c>
      <c r="AL1811" s="1">
        <f t="shared" si="199"/>
        <v>-28518956204.232628</v>
      </c>
    </row>
    <row r="1812" spans="1:38">
      <c r="A1812" s="16" t="s">
        <v>81</v>
      </c>
      <c r="B1812" t="s">
        <v>146</v>
      </c>
      <c r="C1812">
        <v>36</v>
      </c>
      <c r="D1812">
        <v>43</v>
      </c>
      <c r="E1812" s="14"/>
      <c r="F1812" s="1">
        <v>0</v>
      </c>
      <c r="G1812" s="14">
        <v>1985</v>
      </c>
      <c r="H1812" s="3">
        <v>192879095.62061444</v>
      </c>
      <c r="I1812" s="3">
        <v>0</v>
      </c>
      <c r="J1812" s="3">
        <v>0</v>
      </c>
      <c r="K1812" s="3">
        <v>3227000000</v>
      </c>
      <c r="L1812" s="3">
        <v>0</v>
      </c>
      <c r="M1812" s="4">
        <v>180994814.68381181</v>
      </c>
      <c r="N1812" s="4">
        <v>0</v>
      </c>
      <c r="O1812" s="4">
        <v>0</v>
      </c>
      <c r="P1812" s="4">
        <v>38035939520.04406</v>
      </c>
      <c r="Q1812" s="4">
        <v>0</v>
      </c>
      <c r="R1812" s="4">
        <v>870400000</v>
      </c>
      <c r="S1812" s="12">
        <v>10945000000</v>
      </c>
      <c r="T1812" s="12">
        <v>-10598000000</v>
      </c>
      <c r="U1812" s="1">
        <f t="shared" si="196"/>
        <v>4290279095.6206145</v>
      </c>
      <c r="V1812" s="1">
        <f t="shared" si="197"/>
        <v>38216934334.727875</v>
      </c>
      <c r="W1812" s="1">
        <f t="shared" si="198"/>
        <v>-33926655239.107262</v>
      </c>
      <c r="X1812" s="1">
        <v>25</v>
      </c>
      <c r="Y1812" s="13">
        <v>71004758667.573074</v>
      </c>
      <c r="Z1812" s="17"/>
      <c r="AA1812" s="17"/>
      <c r="AB1812" s="17"/>
      <c r="AC1812" s="17"/>
      <c r="AD1812" s="17">
        <v>15029231815.091774</v>
      </c>
      <c r="AE1812" s="17"/>
      <c r="AF1812" s="17">
        <v>0.77985203036454021</v>
      </c>
      <c r="AG1812" s="17">
        <v>37203000</v>
      </c>
      <c r="AH1812" s="14"/>
      <c r="AI1812" s="8">
        <v>2.2999999999999998</v>
      </c>
      <c r="AJ1812" s="1">
        <f>+AI1812*Y1812</f>
        <v>163310944935.41806</v>
      </c>
      <c r="AK1812" s="1">
        <f t="shared" si="195"/>
        <v>84.058447936084903</v>
      </c>
      <c r="AL1812" s="1">
        <f t="shared" si="199"/>
        <v>129384289696.31079</v>
      </c>
    </row>
    <row r="1813" spans="1:38">
      <c r="A1813" s="16" t="s">
        <v>81</v>
      </c>
      <c r="B1813" t="s">
        <v>146</v>
      </c>
      <c r="C1813">
        <v>36</v>
      </c>
      <c r="D1813">
        <v>43</v>
      </c>
      <c r="E1813" s="14"/>
      <c r="F1813" s="1">
        <v>0</v>
      </c>
      <c r="G1813" s="14">
        <v>1986</v>
      </c>
      <c r="H1813" s="3">
        <v>235312496.65714961</v>
      </c>
      <c r="I1813" s="3">
        <v>0</v>
      </c>
      <c r="J1813" s="3">
        <v>0</v>
      </c>
      <c r="K1813" s="3">
        <v>4355000000</v>
      </c>
      <c r="L1813" s="3">
        <v>0</v>
      </c>
      <c r="M1813" s="4">
        <v>198335635.25232077</v>
      </c>
      <c r="N1813" s="4">
        <v>0</v>
      </c>
      <c r="O1813" s="4">
        <v>0</v>
      </c>
      <c r="P1813" s="4">
        <v>41684736043.790436</v>
      </c>
      <c r="Q1813" s="4">
        <v>0</v>
      </c>
      <c r="R1813" s="4">
        <v>697797900</v>
      </c>
      <c r="S1813" s="12">
        <v>11926000000</v>
      </c>
      <c r="T1813" s="12">
        <v>-11459000000</v>
      </c>
      <c r="U1813" s="1">
        <f t="shared" si="196"/>
        <v>5288110396.6571493</v>
      </c>
      <c r="V1813" s="1">
        <f t="shared" si="197"/>
        <v>41883071679.042755</v>
      </c>
      <c r="W1813" s="1">
        <f t="shared" si="198"/>
        <v>-36594961282.385605</v>
      </c>
      <c r="X1813" s="1">
        <v>26</v>
      </c>
      <c r="Y1813" s="13">
        <v>73890473474.044495</v>
      </c>
      <c r="Z1813" s="17"/>
      <c r="AA1813" s="17"/>
      <c r="AB1813" s="17"/>
      <c r="AC1813" s="17"/>
      <c r="AD1813" s="17">
        <v>16175128351.397604</v>
      </c>
      <c r="AE1813" s="17"/>
      <c r="AF1813" s="17">
        <v>0.6777507559810052</v>
      </c>
      <c r="AG1813" s="17">
        <v>37456000</v>
      </c>
      <c r="AH1813" s="14"/>
      <c r="AI1813" s="16"/>
      <c r="AJ1813" s="22">
        <f t="shared" ref="AJ1813:AJ1837" si="200">+IF(ISNUMBER((AJ1812*0.96*AK1813/AK1812)+AD1813),(AJ1812*0.96*AK1813/AK1812)+AD1813,"")</f>
        <v>176621682402.39655</v>
      </c>
      <c r="AK1813" s="1">
        <f t="shared" si="195"/>
        <v>86.025109923699844</v>
      </c>
      <c r="AL1813" s="1">
        <f t="shared" si="199"/>
        <v>140026721120.01093</v>
      </c>
    </row>
    <row r="1814" spans="1:38">
      <c r="A1814" s="16" t="s">
        <v>81</v>
      </c>
      <c r="B1814" t="s">
        <v>146</v>
      </c>
      <c r="C1814">
        <v>36</v>
      </c>
      <c r="D1814">
        <v>43</v>
      </c>
      <c r="E1814" s="14"/>
      <c r="F1814" s="1">
        <v>0</v>
      </c>
      <c r="G1814" s="14">
        <v>1987</v>
      </c>
      <c r="H1814" s="3">
        <v>250742824.30679879</v>
      </c>
      <c r="I1814" s="3">
        <v>0</v>
      </c>
      <c r="J1814" s="3">
        <v>0</v>
      </c>
      <c r="K1814" s="3">
        <v>5770000000</v>
      </c>
      <c r="L1814" s="3">
        <v>0</v>
      </c>
      <c r="M1814" s="4">
        <v>211341250.67870247</v>
      </c>
      <c r="N1814" s="4">
        <v>0</v>
      </c>
      <c r="O1814" s="4">
        <v>0</v>
      </c>
      <c r="P1814" s="4">
        <v>46549798075.452263</v>
      </c>
      <c r="Q1814" s="4">
        <v>0</v>
      </c>
      <c r="R1814" s="4">
        <v>1494714000</v>
      </c>
      <c r="S1814" s="12">
        <v>12026000000</v>
      </c>
      <c r="T1814" s="12">
        <v>-11236000000</v>
      </c>
      <c r="U1814" s="1">
        <f t="shared" si="196"/>
        <v>7515456824.3067989</v>
      </c>
      <c r="V1814" s="1">
        <f t="shared" si="197"/>
        <v>46761139326.130966</v>
      </c>
      <c r="W1814" s="1">
        <f t="shared" si="198"/>
        <v>-39245682501.824165</v>
      </c>
      <c r="X1814" s="1">
        <v>27</v>
      </c>
      <c r="Y1814" s="13">
        <v>63877404752.923431</v>
      </c>
      <c r="Z1814" s="17"/>
      <c r="AA1814" s="17"/>
      <c r="AB1814" s="17"/>
      <c r="AC1814" s="17"/>
      <c r="AD1814" s="17">
        <v>14413428894.756697</v>
      </c>
      <c r="AE1814" s="17"/>
      <c r="AF1814" s="17">
        <v>0.55378203293111583</v>
      </c>
      <c r="AG1814" s="17">
        <v>37664000</v>
      </c>
      <c r="AH1814" s="14"/>
      <c r="AI1814" s="16"/>
      <c r="AJ1814" s="22">
        <f t="shared" si="200"/>
        <v>187325433071.93774</v>
      </c>
      <c r="AK1814" s="1">
        <f t="shared" si="195"/>
        <v>87.727374196924899</v>
      </c>
      <c r="AL1814" s="1">
        <f t="shared" si="199"/>
        <v>148079750570.11359</v>
      </c>
    </row>
    <row r="1815" spans="1:38">
      <c r="A1815" s="16" t="s">
        <v>81</v>
      </c>
      <c r="B1815" t="s">
        <v>146</v>
      </c>
      <c r="C1815">
        <v>36</v>
      </c>
      <c r="D1815">
        <v>43</v>
      </c>
      <c r="E1815" s="14"/>
      <c r="F1815" s="1">
        <v>0</v>
      </c>
      <c r="G1815" s="14">
        <v>1988</v>
      </c>
      <c r="H1815" s="3">
        <v>293176225.34333396</v>
      </c>
      <c r="I1815" s="3">
        <v>0</v>
      </c>
      <c r="J1815" s="3">
        <v>0</v>
      </c>
      <c r="K1815" s="3">
        <v>6996000000</v>
      </c>
      <c r="L1815" s="3">
        <v>0</v>
      </c>
      <c r="M1815" s="4">
        <v>227598269.96167958</v>
      </c>
      <c r="N1815" s="4">
        <v>0</v>
      </c>
      <c r="O1815" s="4">
        <v>0</v>
      </c>
      <c r="P1815" s="4">
        <v>45658607166.891945</v>
      </c>
      <c r="Q1815" s="4">
        <v>0</v>
      </c>
      <c r="R1815" s="4">
        <v>2055321000</v>
      </c>
      <c r="S1815" s="12">
        <v>13846000000</v>
      </c>
      <c r="T1815" s="12">
        <v>-12757000000</v>
      </c>
      <c r="U1815" s="1">
        <f t="shared" si="196"/>
        <v>9344497225.3433342</v>
      </c>
      <c r="V1815" s="1">
        <f t="shared" si="197"/>
        <v>45886205436.853622</v>
      </c>
      <c r="W1815" s="1">
        <f t="shared" si="198"/>
        <v>-36541708211.510284</v>
      </c>
      <c r="X1815" s="1">
        <v>28</v>
      </c>
      <c r="Y1815" s="13">
        <v>68823925667.82811</v>
      </c>
      <c r="Z1815" s="17"/>
      <c r="AA1815" s="17"/>
      <c r="AB1815" s="17"/>
      <c r="AC1815" s="17"/>
      <c r="AD1815" s="17">
        <v>15477584204.413473</v>
      </c>
      <c r="AE1815" s="17"/>
      <c r="AF1815" s="17">
        <v>0.52432395098520423</v>
      </c>
      <c r="AG1815" s="17">
        <v>37862000</v>
      </c>
      <c r="AH1815" s="14"/>
      <c r="AI1815" s="16"/>
      <c r="AJ1815" s="22">
        <f t="shared" si="200"/>
        <v>199974546674.39508</v>
      </c>
      <c r="AK1815" s="1">
        <f t="shared" si="195"/>
        <v>90.00287293802127</v>
      </c>
      <c r="AL1815" s="1">
        <f t="shared" si="199"/>
        <v>163432838462.8848</v>
      </c>
    </row>
    <row r="1816" spans="1:38">
      <c r="A1816" s="16" t="s">
        <v>81</v>
      </c>
      <c r="B1816" t="s">
        <v>146</v>
      </c>
      <c r="C1816">
        <v>36</v>
      </c>
      <c r="D1816">
        <v>43</v>
      </c>
      <c r="E1816" s="14"/>
      <c r="F1816" s="1">
        <v>0</v>
      </c>
      <c r="G1816" s="14">
        <v>1989</v>
      </c>
      <c r="H1816" s="3">
        <v>269160743.34606725</v>
      </c>
      <c r="I1816" s="3">
        <v>0</v>
      </c>
      <c r="J1816" s="3">
        <v>0</v>
      </c>
      <c r="K1816" s="3">
        <v>7151000000</v>
      </c>
      <c r="L1816" s="3">
        <v>0</v>
      </c>
      <c r="M1816" s="4">
        <v>239520084.1025295</v>
      </c>
      <c r="N1816" s="4">
        <v>0</v>
      </c>
      <c r="O1816" s="4">
        <v>0</v>
      </c>
      <c r="P1816" s="4">
        <v>44515317589.484589</v>
      </c>
      <c r="Q1816" s="4">
        <v>0</v>
      </c>
      <c r="R1816" s="4">
        <v>2314331000</v>
      </c>
      <c r="S1816" s="12">
        <v>12869000000</v>
      </c>
      <c r="T1816" s="12">
        <v>-12822000000</v>
      </c>
      <c r="U1816" s="1">
        <f t="shared" si="196"/>
        <v>9734491743.3460674</v>
      </c>
      <c r="V1816" s="1">
        <f t="shared" si="197"/>
        <v>44754837673.58712</v>
      </c>
      <c r="W1816" s="1">
        <f t="shared" si="198"/>
        <v>-35020345930.241051</v>
      </c>
      <c r="X1816" s="1">
        <v>29</v>
      </c>
      <c r="Y1816" s="13">
        <v>82211436909.394119</v>
      </c>
      <c r="Z1816" s="17"/>
      <c r="AA1816" s="17"/>
      <c r="AB1816" s="17"/>
      <c r="AC1816" s="17"/>
      <c r="AD1816" s="17">
        <v>13445733740.967205</v>
      </c>
      <c r="AE1816" s="17"/>
      <c r="AF1816" s="17">
        <v>0.26640305897414035</v>
      </c>
      <c r="AG1816" s="17">
        <v>37963000</v>
      </c>
      <c r="AH1816" s="14"/>
      <c r="AI1816" s="16"/>
      <c r="AJ1816" s="22">
        <f t="shared" si="200"/>
        <v>210043651232.31848</v>
      </c>
      <c r="AK1816" s="1">
        <f t="shared" si="195"/>
        <v>92.169945719934901</v>
      </c>
      <c r="AL1816" s="1">
        <f t="shared" si="199"/>
        <v>175023305302.07742</v>
      </c>
    </row>
    <row r="1817" spans="1:38">
      <c r="A1817" s="16" t="s">
        <v>81</v>
      </c>
      <c r="B1817" t="s">
        <v>146</v>
      </c>
      <c r="C1817">
        <v>36</v>
      </c>
      <c r="D1817">
        <v>43</v>
      </c>
      <c r="E1817" s="14"/>
      <c r="F1817" s="1">
        <v>0</v>
      </c>
      <c r="G1817" s="14">
        <v>1990</v>
      </c>
      <c r="H1817" s="3">
        <v>385217310.34676987</v>
      </c>
      <c r="I1817" s="3">
        <v>0</v>
      </c>
      <c r="J1817" s="3">
        <v>0</v>
      </c>
      <c r="K1817" s="3">
        <v>11655000000</v>
      </c>
      <c r="L1817" s="3">
        <v>0</v>
      </c>
      <c r="M1817" s="4">
        <v>335978398.51486039</v>
      </c>
      <c r="N1817" s="4">
        <v>0</v>
      </c>
      <c r="O1817" s="4">
        <v>0</v>
      </c>
      <c r="P1817" s="4">
        <v>54154662290.430847</v>
      </c>
      <c r="Q1817" s="4">
        <v>0</v>
      </c>
      <c r="R1817" s="4">
        <v>4492139000</v>
      </c>
      <c r="S1817" s="12">
        <v>15837000000</v>
      </c>
      <c r="T1817" s="12">
        <v>-12248000000</v>
      </c>
      <c r="U1817" s="1">
        <f t="shared" si="196"/>
        <v>16532356310.346769</v>
      </c>
      <c r="V1817" s="1">
        <f t="shared" si="197"/>
        <v>54490640688.945709</v>
      </c>
      <c r="W1817" s="1">
        <f t="shared" si="198"/>
        <v>-37958284378.598938</v>
      </c>
      <c r="X1817" s="1">
        <v>30</v>
      </c>
      <c r="Y1817" s="13">
        <v>58975894567.418365</v>
      </c>
      <c r="Z1817" s="17">
        <v>3096.6530877389364</v>
      </c>
      <c r="AA1817" s="17"/>
      <c r="AB1817" s="17">
        <v>11376737153.285553</v>
      </c>
      <c r="AC1817" s="17">
        <v>17429840124.635998</v>
      </c>
      <c r="AD1817" s="17">
        <v>12380210681.66696</v>
      </c>
      <c r="AE1817" s="17">
        <v>28281052245.406754</v>
      </c>
      <c r="AF1817" s="17">
        <v>0.40955975747506179</v>
      </c>
      <c r="AG1817" s="17">
        <v>38118800</v>
      </c>
      <c r="AH1817" s="14"/>
      <c r="AI1817" s="16"/>
      <c r="AJ1817" s="22">
        <f t="shared" si="200"/>
        <v>218290353284.25797</v>
      </c>
      <c r="AK1817" s="1">
        <f t="shared" si="195"/>
        <v>94.120944997213314</v>
      </c>
      <c r="AL1817" s="1">
        <f t="shared" si="199"/>
        <v>180332068905.65903</v>
      </c>
    </row>
    <row r="1818" spans="1:38">
      <c r="A1818" s="16" t="s">
        <v>81</v>
      </c>
      <c r="B1818" t="s">
        <v>146</v>
      </c>
      <c r="C1818">
        <v>36</v>
      </c>
      <c r="D1818">
        <v>43</v>
      </c>
      <c r="E1818" s="14"/>
      <c r="F1818" s="1">
        <v>0</v>
      </c>
      <c r="G1818" s="14">
        <v>1991</v>
      </c>
      <c r="H1818" s="3">
        <v>354662950.902156</v>
      </c>
      <c r="I1818" s="3">
        <v>0</v>
      </c>
      <c r="J1818" s="3">
        <v>0</v>
      </c>
      <c r="K1818" s="3">
        <v>13152000000</v>
      </c>
      <c r="L1818" s="3">
        <v>0</v>
      </c>
      <c r="M1818" s="4">
        <v>651364572.60461628</v>
      </c>
      <c r="N1818" s="4">
        <v>0</v>
      </c>
      <c r="O1818" s="4">
        <v>0</v>
      </c>
      <c r="P1818" s="4">
        <v>53350821359.251663</v>
      </c>
      <c r="Q1818" s="4">
        <v>0</v>
      </c>
      <c r="R1818" s="4">
        <v>3632639000</v>
      </c>
      <c r="S1818" s="12">
        <v>14393000000</v>
      </c>
      <c r="T1818" s="12">
        <v>-15104000000</v>
      </c>
      <c r="U1818" s="1">
        <f t="shared" si="196"/>
        <v>17139301950.902157</v>
      </c>
      <c r="V1818" s="1">
        <f t="shared" si="197"/>
        <v>54002185931.856277</v>
      </c>
      <c r="W1818" s="1">
        <f t="shared" si="198"/>
        <v>-36862883980.954117</v>
      </c>
      <c r="X1818" s="1">
        <v>31</v>
      </c>
      <c r="Y1818" s="13">
        <v>76427193688.534485</v>
      </c>
      <c r="Z1818" s="17">
        <v>2870.4294155599168</v>
      </c>
      <c r="AA1818" s="17">
        <v>-7.3054251079897341</v>
      </c>
      <c r="AB1818" s="17">
        <v>18444957639.858906</v>
      </c>
      <c r="AC1818" s="17">
        <v>16662927159.152025</v>
      </c>
      <c r="AD1818" s="17">
        <v>14905791929.572666</v>
      </c>
      <c r="AE1818" s="17">
        <v>44234430575.492058</v>
      </c>
      <c r="AF1818" s="17">
        <v>0.32895455732847562</v>
      </c>
      <c r="AG1818" s="17">
        <v>38244400</v>
      </c>
      <c r="AH1818" s="14"/>
      <c r="AI1818" s="16"/>
      <c r="AJ1818" s="22">
        <f t="shared" si="200"/>
        <v>227531224933.13864</v>
      </c>
      <c r="AK1818" s="1">
        <f t="shared" si="195"/>
        <v>95.498315964464666</v>
      </c>
      <c r="AL1818" s="1">
        <f t="shared" si="199"/>
        <v>190668340952.18451</v>
      </c>
    </row>
    <row r="1819" spans="1:38">
      <c r="A1819" s="16" t="s">
        <v>81</v>
      </c>
      <c r="B1819" t="s">
        <v>146</v>
      </c>
      <c r="C1819">
        <v>36</v>
      </c>
      <c r="D1819">
        <v>43</v>
      </c>
      <c r="E1819" s="14"/>
      <c r="F1819" s="1">
        <v>0</v>
      </c>
      <c r="G1819" s="14">
        <v>1992</v>
      </c>
      <c r="H1819" s="3">
        <v>354400987.34826046</v>
      </c>
      <c r="I1819" s="3">
        <v>0</v>
      </c>
      <c r="J1819" s="3">
        <v>0</v>
      </c>
      <c r="K1819" s="3">
        <v>14110000000</v>
      </c>
      <c r="L1819" s="3">
        <v>0</v>
      </c>
      <c r="M1819" s="4">
        <v>1370000000</v>
      </c>
      <c r="N1819" s="4">
        <v>0</v>
      </c>
      <c r="O1819" s="4">
        <v>0</v>
      </c>
      <c r="P1819" s="4">
        <v>52657662316.931984</v>
      </c>
      <c r="Q1819" s="4">
        <v>0</v>
      </c>
      <c r="R1819" s="4">
        <v>4099112000</v>
      </c>
      <c r="S1819" s="12">
        <v>13929000000</v>
      </c>
      <c r="T1819" s="12">
        <v>-14060000000</v>
      </c>
      <c r="U1819" s="1">
        <f t="shared" si="196"/>
        <v>18563512987.348259</v>
      </c>
      <c r="V1819" s="1">
        <f t="shared" si="197"/>
        <v>54027662316.931984</v>
      </c>
      <c r="W1819" s="1">
        <f t="shared" si="198"/>
        <v>-35464149329.583725</v>
      </c>
      <c r="X1819" s="1">
        <v>32</v>
      </c>
      <c r="Y1819" s="13">
        <v>84325431461.526474</v>
      </c>
      <c r="Z1819" s="17">
        <v>2935.8257684718305</v>
      </c>
      <c r="AA1819" s="17">
        <v>2.2782776875618538</v>
      </c>
      <c r="AB1819" s="17">
        <v>21245469803.967117</v>
      </c>
      <c r="AC1819" s="17">
        <v>17046174483.812521</v>
      </c>
      <c r="AD1819" s="17">
        <v>14156407695.376179</v>
      </c>
      <c r="AE1819" s="17">
        <v>48994495501.556343</v>
      </c>
      <c r="AF1819" s="17">
        <v>0.31406216462956016</v>
      </c>
      <c r="AG1819" s="17">
        <v>38364700</v>
      </c>
      <c r="AH1819" s="14"/>
      <c r="AI1819" s="16"/>
      <c r="AJ1819" s="22">
        <f t="shared" si="200"/>
        <v>232064135985.00394</v>
      </c>
      <c r="AK1819" s="1">
        <f t="shared" si="195"/>
        <v>95.269987547023646</v>
      </c>
      <c r="AL1819" s="1">
        <f t="shared" si="199"/>
        <v>196599986655.42023</v>
      </c>
    </row>
    <row r="1820" spans="1:38">
      <c r="A1820" s="16" t="s">
        <v>81</v>
      </c>
      <c r="B1820" t="s">
        <v>146</v>
      </c>
      <c r="C1820">
        <v>36</v>
      </c>
      <c r="D1820">
        <v>43</v>
      </c>
      <c r="E1820" s="14"/>
      <c r="F1820" s="1">
        <v>0</v>
      </c>
      <c r="G1820" s="14">
        <v>1993</v>
      </c>
      <c r="H1820" s="3">
        <v>374872302.82946944</v>
      </c>
      <c r="I1820" s="3">
        <v>0</v>
      </c>
      <c r="J1820" s="3">
        <v>0</v>
      </c>
      <c r="K1820" s="3">
        <v>13262000000</v>
      </c>
      <c r="L1820" s="3">
        <v>0</v>
      </c>
      <c r="M1820" s="4">
        <v>2307000000</v>
      </c>
      <c r="N1820" s="4">
        <v>241075890.81503189</v>
      </c>
      <c r="O1820" s="4">
        <v>0</v>
      </c>
      <c r="P1820" s="4">
        <v>53469243119.563873</v>
      </c>
      <c r="Q1820" s="4">
        <v>0</v>
      </c>
      <c r="R1820" s="4">
        <v>4091949000</v>
      </c>
      <c r="S1820" s="12">
        <v>13582000000</v>
      </c>
      <c r="T1820" s="12">
        <v>-17087000000</v>
      </c>
      <c r="U1820" s="1">
        <f t="shared" si="196"/>
        <v>17728821302.829468</v>
      </c>
      <c r="V1820" s="1">
        <f t="shared" si="197"/>
        <v>56017319010.378906</v>
      </c>
      <c r="W1820" s="1">
        <f t="shared" si="198"/>
        <v>-38288497707.549438</v>
      </c>
      <c r="X1820" s="1">
        <v>33</v>
      </c>
      <c r="Y1820" s="13">
        <v>85850630505.575226</v>
      </c>
      <c r="Z1820" s="17">
        <v>3039.9150707080089</v>
      </c>
      <c r="AA1820" s="17">
        <v>3.545486362099723</v>
      </c>
      <c r="AB1820" s="17">
        <v>17543662800.687996</v>
      </c>
      <c r="AC1820" s="17">
        <v>17540513543.84309</v>
      </c>
      <c r="AD1820" s="17">
        <v>13638941836.171783</v>
      </c>
      <c r="AE1820" s="17">
        <v>54118191791.119217</v>
      </c>
      <c r="AF1820" s="17">
        <v>0.24549728107684429</v>
      </c>
      <c r="AG1820" s="17">
        <v>38459000</v>
      </c>
      <c r="AH1820" s="14"/>
      <c r="AI1820" s="16"/>
      <c r="AJ1820" s="22">
        <f t="shared" si="200"/>
        <v>239363385251.81741</v>
      </c>
      <c r="AK1820" s="1">
        <f t="shared" si="195"/>
        <v>96.528473430729051</v>
      </c>
      <c r="AL1820" s="1">
        <f t="shared" si="199"/>
        <v>201074887544.26797</v>
      </c>
    </row>
    <row r="1821" spans="1:38">
      <c r="A1821" s="16" t="s">
        <v>81</v>
      </c>
      <c r="B1821" t="s">
        <v>146</v>
      </c>
      <c r="C1821">
        <v>36</v>
      </c>
      <c r="D1821">
        <v>43</v>
      </c>
      <c r="E1821" s="14"/>
      <c r="F1821" s="1">
        <v>0</v>
      </c>
      <c r="G1821" s="14">
        <v>1994</v>
      </c>
      <c r="H1821" s="3">
        <v>461000000</v>
      </c>
      <c r="I1821" s="3">
        <v>0</v>
      </c>
      <c r="J1821" s="3">
        <v>0</v>
      </c>
      <c r="K1821" s="3">
        <v>15727000000</v>
      </c>
      <c r="L1821" s="3">
        <v>0</v>
      </c>
      <c r="M1821" s="4">
        <v>3789000000</v>
      </c>
      <c r="N1821" s="4">
        <v>443000000</v>
      </c>
      <c r="O1821" s="4">
        <v>0</v>
      </c>
      <c r="P1821" s="4">
        <v>48843009085.9375</v>
      </c>
      <c r="Q1821" s="4">
        <v>0</v>
      </c>
      <c r="R1821" s="4">
        <v>5841785000</v>
      </c>
      <c r="S1821" s="12">
        <v>17024000000</v>
      </c>
      <c r="T1821" s="12">
        <v>-17919000000</v>
      </c>
      <c r="U1821" s="1">
        <f t="shared" si="196"/>
        <v>22029785000</v>
      </c>
      <c r="V1821" s="1">
        <f t="shared" si="197"/>
        <v>53075009085.9375</v>
      </c>
      <c r="W1821" s="1">
        <f t="shared" si="198"/>
        <v>-31045224085.9375</v>
      </c>
      <c r="X1821" s="1">
        <v>34</v>
      </c>
      <c r="Y1821" s="13">
        <v>98515947588.215744</v>
      </c>
      <c r="Z1821" s="17">
        <v>3190.9713305707332</v>
      </c>
      <c r="AA1821" s="17">
        <v>4.9690947394639835</v>
      </c>
      <c r="AB1821" s="17">
        <v>17363438560.827564</v>
      </c>
      <c r="AC1821" s="17">
        <v>19154240789.87664</v>
      </c>
      <c r="AD1821" s="17">
        <v>17769740330.312691</v>
      </c>
      <c r="AE1821" s="17">
        <v>61572626331.2939</v>
      </c>
      <c r="AF1821" s="17">
        <v>0.21973292860034027</v>
      </c>
      <c r="AG1821" s="17">
        <v>38543600</v>
      </c>
      <c r="AH1821" s="14"/>
      <c r="AI1821" s="16"/>
      <c r="AJ1821" s="22">
        <f t="shared" si="200"/>
        <v>250909722020.07874</v>
      </c>
      <c r="AK1821" s="1">
        <f t="shared" si="195"/>
        <v>97.936199009134512</v>
      </c>
      <c r="AL1821" s="1">
        <f t="shared" si="199"/>
        <v>219864497934.14124</v>
      </c>
    </row>
    <row r="1822" spans="1:38">
      <c r="A1822" s="16" t="s">
        <v>81</v>
      </c>
      <c r="B1822" t="s">
        <v>146</v>
      </c>
      <c r="C1822">
        <v>36</v>
      </c>
      <c r="D1822">
        <v>43</v>
      </c>
      <c r="E1822" s="14"/>
      <c r="F1822" s="1">
        <v>0</v>
      </c>
      <c r="G1822" s="14">
        <v>1995</v>
      </c>
      <c r="H1822" s="3">
        <v>539000000</v>
      </c>
      <c r="I1822" s="3">
        <v>0</v>
      </c>
      <c r="J1822" s="3">
        <v>0</v>
      </c>
      <c r="K1822" s="3">
        <v>14527000000</v>
      </c>
      <c r="L1822" s="3">
        <v>0</v>
      </c>
      <c r="M1822" s="4">
        <v>7843000000</v>
      </c>
      <c r="N1822" s="4">
        <v>663000000</v>
      </c>
      <c r="O1822" s="4">
        <v>0</v>
      </c>
      <c r="P1822" s="4">
        <v>50798000000</v>
      </c>
      <c r="Q1822" s="4">
        <v>0</v>
      </c>
      <c r="R1822" s="4">
        <v>14774090000</v>
      </c>
      <c r="S1822" s="12">
        <v>25041000000</v>
      </c>
      <c r="T1822" s="12">
        <v>-26687000000</v>
      </c>
      <c r="U1822" s="1">
        <f t="shared" si="196"/>
        <v>29840090000</v>
      </c>
      <c r="V1822" s="1">
        <f t="shared" si="197"/>
        <v>59304000000</v>
      </c>
      <c r="W1822" s="1">
        <f t="shared" si="198"/>
        <v>-29463910000</v>
      </c>
      <c r="X1822" s="1">
        <v>35</v>
      </c>
      <c r="Y1822" s="13">
        <v>139061724220.40594</v>
      </c>
      <c r="Z1822" s="17">
        <v>3410.4460800198799</v>
      </c>
      <c r="AA1822" s="17">
        <v>6.8779918937689644</v>
      </c>
      <c r="AB1822" s="17">
        <v>27285915760.129978</v>
      </c>
      <c r="AC1822" s="17">
        <v>22314690520.206295</v>
      </c>
      <c r="AD1822" s="17">
        <v>24633811412.877632</v>
      </c>
      <c r="AE1822" s="17">
        <v>82755610355.549316</v>
      </c>
      <c r="AF1822" s="17">
        <v>0.11409132691526547</v>
      </c>
      <c r="AG1822" s="17">
        <v>38587600</v>
      </c>
      <c r="AH1822" s="14"/>
      <c r="AI1822" s="16"/>
      <c r="AJ1822" s="22">
        <f t="shared" si="200"/>
        <v>268864179889.71692</v>
      </c>
      <c r="AK1822" s="1">
        <f t="shared" si="195"/>
        <v>99.301129184739438</v>
      </c>
      <c r="AL1822" s="1">
        <f t="shared" si="199"/>
        <v>239400269889.71692</v>
      </c>
    </row>
    <row r="1823" spans="1:38">
      <c r="A1823" s="16" t="s">
        <v>81</v>
      </c>
      <c r="B1823" t="s">
        <v>146</v>
      </c>
      <c r="C1823">
        <v>36</v>
      </c>
      <c r="D1823">
        <v>43</v>
      </c>
      <c r="E1823" s="14"/>
      <c r="F1823" s="1">
        <v>0</v>
      </c>
      <c r="G1823" s="14">
        <v>1996</v>
      </c>
      <c r="H1823" s="3">
        <v>735000000</v>
      </c>
      <c r="I1823" s="3">
        <v>17922017.723273937</v>
      </c>
      <c r="J1823" s="3">
        <v>0</v>
      </c>
      <c r="K1823" s="3">
        <v>8454000000</v>
      </c>
      <c r="L1823" s="3">
        <v>0</v>
      </c>
      <c r="M1823" s="4">
        <v>11463000000</v>
      </c>
      <c r="N1823" s="4">
        <v>2279000000</v>
      </c>
      <c r="O1823" s="4">
        <v>0</v>
      </c>
      <c r="P1823" s="4">
        <v>44773000000</v>
      </c>
      <c r="Q1823" s="4">
        <v>0</v>
      </c>
      <c r="R1823" s="4">
        <v>17844030000</v>
      </c>
      <c r="S1823" s="12">
        <v>27557000000</v>
      </c>
      <c r="T1823" s="12">
        <v>-34844000000</v>
      </c>
      <c r="U1823" s="1">
        <f t="shared" si="196"/>
        <v>27050952017.723274</v>
      </c>
      <c r="V1823" s="1">
        <f t="shared" si="197"/>
        <v>58515000000</v>
      </c>
      <c r="W1823" s="1">
        <f t="shared" si="198"/>
        <v>-31464047982.276726</v>
      </c>
      <c r="X1823" s="1">
        <v>36</v>
      </c>
      <c r="Y1823" s="13">
        <v>156684025073.25397</v>
      </c>
      <c r="Z1823" s="17">
        <v>3620.3749084884871</v>
      </c>
      <c r="AA1823" s="17">
        <v>6.1554654008012761</v>
      </c>
      <c r="AB1823" s="17">
        <v>30158970364.600719</v>
      </c>
      <c r="AC1823" s="17">
        <v>26715656343.358902</v>
      </c>
      <c r="AD1823" s="17">
        <v>31034345907.050926</v>
      </c>
      <c r="AE1823" s="17">
        <v>96058899892.437225</v>
      </c>
      <c r="AF1823" s="17">
        <v>7.8750768263155357E-2</v>
      </c>
      <c r="AG1823" s="17">
        <v>38618000</v>
      </c>
      <c r="AH1823" s="14"/>
      <c r="AI1823" s="16"/>
      <c r="AJ1823" s="22">
        <f t="shared" si="200"/>
        <v>288964489231.66272</v>
      </c>
      <c r="AK1823" s="1">
        <f t="shared" si="195"/>
        <v>99.232082895215257</v>
      </c>
      <c r="AL1823" s="1">
        <f t="shared" si="199"/>
        <v>257500441249.38599</v>
      </c>
    </row>
    <row r="1824" spans="1:38">
      <c r="A1824" s="16" t="s">
        <v>81</v>
      </c>
      <c r="B1824" t="s">
        <v>146</v>
      </c>
      <c r="C1824">
        <v>36</v>
      </c>
      <c r="D1824">
        <v>43</v>
      </c>
      <c r="E1824" s="14"/>
      <c r="F1824" s="1">
        <v>0</v>
      </c>
      <c r="G1824" s="14">
        <v>1997</v>
      </c>
      <c r="H1824" s="3">
        <v>678000000</v>
      </c>
      <c r="I1824" s="3">
        <v>0</v>
      </c>
      <c r="J1824" s="3">
        <v>0</v>
      </c>
      <c r="K1824" s="3">
        <v>9825000000</v>
      </c>
      <c r="L1824" s="3">
        <v>0</v>
      </c>
      <c r="M1824" s="4">
        <v>14587000000</v>
      </c>
      <c r="N1824" s="4">
        <v>2672000000</v>
      </c>
      <c r="O1824" s="4">
        <v>0</v>
      </c>
      <c r="P1824" s="4">
        <v>45180000000</v>
      </c>
      <c r="Q1824" s="4">
        <v>0</v>
      </c>
      <c r="R1824" s="4">
        <v>20407160000</v>
      </c>
      <c r="S1824" s="12">
        <v>30731000000</v>
      </c>
      <c r="T1824" s="12">
        <v>-40553000000</v>
      </c>
      <c r="U1824" s="1">
        <f t="shared" si="196"/>
        <v>30910160000</v>
      </c>
      <c r="V1824" s="1">
        <f t="shared" si="197"/>
        <v>62439000000</v>
      </c>
      <c r="W1824" s="1">
        <f t="shared" si="198"/>
        <v>-31528840000</v>
      </c>
      <c r="X1824" s="1">
        <v>37</v>
      </c>
      <c r="Y1824" s="13">
        <v>157153896117.7572</v>
      </c>
      <c r="Z1824" s="17">
        <v>3873.7202167382679</v>
      </c>
      <c r="AA1824" s="17">
        <v>6.9977644485320241</v>
      </c>
      <c r="AB1824" s="17">
        <v>29476380557.986637</v>
      </c>
      <c r="AC1824" s="17">
        <v>32551696942.624386</v>
      </c>
      <c r="AD1824" s="17">
        <v>35214573886.420532</v>
      </c>
      <c r="AE1824" s="17">
        <v>97028289660.261826</v>
      </c>
      <c r="AF1824" s="17">
        <v>8.2828601308390232E-2</v>
      </c>
      <c r="AG1824" s="17">
        <v>38650000</v>
      </c>
      <c r="AH1824" s="14"/>
      <c r="AI1824" s="16"/>
      <c r="AJ1824" s="22">
        <f t="shared" si="200"/>
        <v>312375879194.72913</v>
      </c>
      <c r="AK1824" s="1">
        <f t="shared" si="195"/>
        <v>99.144584400425103</v>
      </c>
      <c r="AL1824" s="1">
        <f t="shared" si="199"/>
        <v>280847039194.72913</v>
      </c>
    </row>
    <row r="1825" spans="1:38">
      <c r="A1825" s="16" t="s">
        <v>81</v>
      </c>
      <c r="B1825" t="s">
        <v>146</v>
      </c>
      <c r="C1825">
        <v>36</v>
      </c>
      <c r="D1825">
        <v>43</v>
      </c>
      <c r="E1825" s="14"/>
      <c r="F1825" s="1">
        <v>0</v>
      </c>
      <c r="G1825" s="14">
        <v>1998</v>
      </c>
      <c r="H1825" s="3">
        <v>1165000000</v>
      </c>
      <c r="I1825" s="3">
        <v>0</v>
      </c>
      <c r="J1825" s="3">
        <v>0</v>
      </c>
      <c r="K1825" s="3">
        <v>8950000000</v>
      </c>
      <c r="L1825" s="3">
        <v>0</v>
      </c>
      <c r="M1825" s="4">
        <v>22461000000</v>
      </c>
      <c r="N1825" s="4">
        <v>4969000000</v>
      </c>
      <c r="O1825" s="4">
        <v>0</v>
      </c>
      <c r="P1825" s="4">
        <v>52757000000</v>
      </c>
      <c r="Q1825" s="4">
        <v>0</v>
      </c>
      <c r="R1825" s="4">
        <v>27325170000</v>
      </c>
      <c r="S1825" s="12">
        <v>32467000000</v>
      </c>
      <c r="T1825" s="12">
        <v>-45303000000</v>
      </c>
      <c r="U1825" s="1">
        <f t="shared" si="196"/>
        <v>37440170000</v>
      </c>
      <c r="V1825" s="1">
        <f t="shared" si="197"/>
        <v>80187000000</v>
      </c>
      <c r="W1825" s="1">
        <f t="shared" si="198"/>
        <v>-42746830000</v>
      </c>
      <c r="X1825" s="1">
        <v>38</v>
      </c>
      <c r="Y1825" s="13">
        <v>172901507740.11624</v>
      </c>
      <c r="Z1825" s="17">
        <v>4064.9974113285666</v>
      </c>
      <c r="AA1825" s="17">
        <v>4.9378164629389971</v>
      </c>
      <c r="AB1825" s="17">
        <v>31547677965.126316</v>
      </c>
      <c r="AC1825" s="17">
        <v>37117692105.773888</v>
      </c>
      <c r="AD1825" s="17">
        <v>41627093284.226273</v>
      </c>
      <c r="AE1825" s="17">
        <v>106376186913.73654</v>
      </c>
      <c r="AF1825" s="17">
        <v>4.1763593450416664E-2</v>
      </c>
      <c r="AG1825" s="17">
        <v>38666145</v>
      </c>
      <c r="AH1825" s="14"/>
      <c r="AI1825" s="16"/>
      <c r="AJ1825" s="22">
        <f t="shared" si="200"/>
        <v>339392232216.8299</v>
      </c>
      <c r="AK1825" s="1">
        <f t="shared" si="195"/>
        <v>98.44510423531996</v>
      </c>
      <c r="AL1825" s="1">
        <f t="shared" si="199"/>
        <v>296645402216.8299</v>
      </c>
    </row>
    <row r="1826" spans="1:38">
      <c r="A1826" s="16" t="s">
        <v>81</v>
      </c>
      <c r="B1826" t="s">
        <v>146</v>
      </c>
      <c r="C1826">
        <v>36</v>
      </c>
      <c r="D1826">
        <v>43</v>
      </c>
      <c r="E1826" s="14"/>
      <c r="F1826" s="1">
        <v>0</v>
      </c>
      <c r="G1826" s="14">
        <v>1999</v>
      </c>
      <c r="H1826" s="3">
        <v>1024000000</v>
      </c>
      <c r="I1826" s="3">
        <v>198206279.3781901</v>
      </c>
      <c r="J1826" s="3">
        <v>0</v>
      </c>
      <c r="K1826" s="3">
        <v>11734000000</v>
      </c>
      <c r="L1826" s="3">
        <v>0</v>
      </c>
      <c r="M1826" s="4">
        <v>26075000000</v>
      </c>
      <c r="N1826" s="4">
        <v>4981000000</v>
      </c>
      <c r="O1826" s="4">
        <v>0</v>
      </c>
      <c r="P1826" s="4">
        <v>58202000000</v>
      </c>
      <c r="Q1826" s="4">
        <v>0</v>
      </c>
      <c r="R1826" s="4">
        <v>26354690000</v>
      </c>
      <c r="S1826" s="12">
        <v>30060000000</v>
      </c>
      <c r="T1826" s="12">
        <v>-45132000000</v>
      </c>
      <c r="U1826" s="1">
        <f t="shared" si="196"/>
        <v>39310896279.378189</v>
      </c>
      <c r="V1826" s="1">
        <f t="shared" si="197"/>
        <v>89258000000</v>
      </c>
      <c r="W1826" s="1">
        <f t="shared" si="198"/>
        <v>-49947103720.621811</v>
      </c>
      <c r="X1826" s="1">
        <v>39</v>
      </c>
      <c r="Y1826" s="13">
        <v>167958110564.11343</v>
      </c>
      <c r="Z1826" s="17">
        <v>4249.8032467027579</v>
      </c>
      <c r="AA1826" s="17">
        <v>4.5462719080500165</v>
      </c>
      <c r="AB1826" s="17">
        <v>30988250892.967426</v>
      </c>
      <c r="AC1826" s="17">
        <v>39578165589.672379</v>
      </c>
      <c r="AD1826" s="17">
        <v>40951246625.377167</v>
      </c>
      <c r="AE1826" s="17">
        <v>104504639397.4455</v>
      </c>
      <c r="AF1826" s="17">
        <v>-2.1067158337473576E-2</v>
      </c>
      <c r="AG1826" s="17">
        <v>38658000</v>
      </c>
      <c r="AH1826" s="14"/>
      <c r="AI1826" s="16"/>
      <c r="AJ1826" s="22">
        <f t="shared" si="200"/>
        <v>367289023094.05212</v>
      </c>
      <c r="AK1826" s="1">
        <f t="shared" si="195"/>
        <v>98.602594366932408</v>
      </c>
      <c r="AL1826" s="1">
        <f t="shared" si="199"/>
        <v>317341919373.4303</v>
      </c>
    </row>
    <row r="1827" spans="1:38">
      <c r="A1827" s="16" t="s">
        <v>81</v>
      </c>
      <c r="B1827" t="s">
        <v>146</v>
      </c>
      <c r="C1827">
        <v>36</v>
      </c>
      <c r="D1827">
        <v>43</v>
      </c>
      <c r="E1827" s="14"/>
      <c r="F1827" s="1">
        <v>0</v>
      </c>
      <c r="G1827" s="14">
        <v>2000</v>
      </c>
      <c r="H1827" s="11">
        <v>1018000000</v>
      </c>
      <c r="I1827" s="11">
        <v>47000000</v>
      </c>
      <c r="J1827" s="11">
        <v>1528000000</v>
      </c>
      <c r="K1827" s="11">
        <v>14776000000</v>
      </c>
      <c r="L1827" s="11">
        <v>0</v>
      </c>
      <c r="M1827" s="12">
        <v>34227000000</v>
      </c>
      <c r="N1827" s="12">
        <v>5350000000</v>
      </c>
      <c r="O1827" s="12">
        <v>12707000000</v>
      </c>
      <c r="P1827" s="12">
        <v>47715000000</v>
      </c>
      <c r="Q1827" s="12">
        <v>0</v>
      </c>
      <c r="R1827" s="12">
        <v>26562000000</v>
      </c>
      <c r="S1827" s="12">
        <v>35902000000</v>
      </c>
      <c r="T1827" s="12">
        <v>-48209000000</v>
      </c>
      <c r="U1827" s="1">
        <f t="shared" si="196"/>
        <v>43931000000</v>
      </c>
      <c r="V1827" s="1">
        <f t="shared" si="197"/>
        <v>99999000000</v>
      </c>
      <c r="W1827" s="1">
        <f t="shared" si="198"/>
        <v>-56068000000</v>
      </c>
      <c r="X1827" s="1">
        <v>40</v>
      </c>
      <c r="Y1827" s="13">
        <v>171276118424.23154</v>
      </c>
      <c r="Z1827" s="17">
        <v>4454.0802196318955</v>
      </c>
      <c r="AA1827" s="17">
        <v>4.8067395375921933</v>
      </c>
      <c r="AB1827" s="17">
        <v>31617691385.550625</v>
      </c>
      <c r="AC1827" s="17">
        <v>40666395157.003914</v>
      </c>
      <c r="AD1827" s="17">
        <v>40666395157.003914</v>
      </c>
      <c r="AE1827" s="17">
        <v>108096142031.76663</v>
      </c>
      <c r="AF1827" s="17">
        <v>-0.52973368929528097</v>
      </c>
      <c r="AG1827" s="17">
        <v>38453757</v>
      </c>
      <c r="AH1827" s="14"/>
      <c r="AI1827" s="16"/>
      <c r="AJ1827" s="22">
        <f t="shared" si="200"/>
        <v>398260903125.18158</v>
      </c>
      <c r="AK1827" s="1">
        <f t="shared" si="195"/>
        <v>100</v>
      </c>
      <c r="AL1827" s="1">
        <f t="shared" si="199"/>
        <v>342192903125.18158</v>
      </c>
    </row>
    <row r="1828" spans="1:38">
      <c r="A1828" s="16" t="s">
        <v>81</v>
      </c>
      <c r="B1828" t="s">
        <v>146</v>
      </c>
      <c r="C1828">
        <v>36</v>
      </c>
      <c r="D1828">
        <v>43</v>
      </c>
      <c r="E1828" s="14"/>
      <c r="F1828" s="1">
        <v>0</v>
      </c>
      <c r="G1828" s="14">
        <v>2001</v>
      </c>
      <c r="H1828" s="11">
        <v>1156000000</v>
      </c>
      <c r="I1828" s="11">
        <v>108000000</v>
      </c>
      <c r="J1828" s="11">
        <v>1203000000</v>
      </c>
      <c r="K1828" s="11">
        <v>20366000000</v>
      </c>
      <c r="L1828" s="11">
        <v>0</v>
      </c>
      <c r="M1828" s="12">
        <v>41247000000</v>
      </c>
      <c r="N1828" s="12">
        <v>4301000000</v>
      </c>
      <c r="O1828" s="12">
        <v>14594000000</v>
      </c>
      <c r="P1828" s="12">
        <v>46986000000</v>
      </c>
      <c r="Q1828" s="12">
        <v>0</v>
      </c>
      <c r="R1828" s="12">
        <v>25648400000</v>
      </c>
      <c r="S1828" s="12">
        <v>41663000000</v>
      </c>
      <c r="T1828" s="12">
        <v>-49324000000</v>
      </c>
      <c r="U1828" s="1">
        <f t="shared" si="196"/>
        <v>48481400000</v>
      </c>
      <c r="V1828" s="1">
        <f t="shared" si="197"/>
        <v>107128000000</v>
      </c>
      <c r="W1828" s="1">
        <f t="shared" si="198"/>
        <v>-58646600000</v>
      </c>
      <c r="X1828" s="1">
        <v>41</v>
      </c>
      <c r="Y1828" s="13">
        <v>190420821221.81784</v>
      </c>
      <c r="Z1828" s="17">
        <v>4532.0054588784369</v>
      </c>
      <c r="AA1828" s="17">
        <v>1.7495248267661765</v>
      </c>
      <c r="AB1828" s="17">
        <v>35962944869.195633</v>
      </c>
      <c r="AC1828" s="17">
        <v>36711143630.912407</v>
      </c>
      <c r="AD1828" s="17">
        <v>39394416082.464157</v>
      </c>
      <c r="AE1828" s="17">
        <v>121884193556.26665</v>
      </c>
      <c r="AF1828" s="17">
        <v>-0.53631441377777811</v>
      </c>
      <c r="AG1828" s="17">
        <v>38248076</v>
      </c>
      <c r="AH1828" s="14"/>
      <c r="AI1828" s="16"/>
      <c r="AJ1828" s="22">
        <f t="shared" si="200"/>
        <v>425607434600.88641</v>
      </c>
      <c r="AK1828" s="1">
        <f t="shared" si="195"/>
        <v>101.01549624038886</v>
      </c>
      <c r="AL1828" s="1">
        <f t="shared" si="199"/>
        <v>366960834600.88641</v>
      </c>
    </row>
    <row r="1829" spans="1:38">
      <c r="A1829" s="16" t="s">
        <v>81</v>
      </c>
      <c r="B1829" t="s">
        <v>146</v>
      </c>
      <c r="C1829">
        <v>36</v>
      </c>
      <c r="D1829">
        <v>43</v>
      </c>
      <c r="E1829" s="14"/>
      <c r="F1829" s="1">
        <v>0</v>
      </c>
      <c r="G1829" s="14">
        <v>2002</v>
      </c>
      <c r="H1829" s="11">
        <v>1457000000</v>
      </c>
      <c r="I1829" s="11">
        <v>189000000</v>
      </c>
      <c r="J1829" s="11">
        <v>2540000000</v>
      </c>
      <c r="K1829" s="11">
        <v>17724000000</v>
      </c>
      <c r="L1829" s="11">
        <v>0</v>
      </c>
      <c r="M1829" s="12">
        <v>48320000000</v>
      </c>
      <c r="N1829" s="12">
        <v>4399000000</v>
      </c>
      <c r="O1829" s="12">
        <v>19643000000</v>
      </c>
      <c r="P1829" s="12">
        <v>52766000000</v>
      </c>
      <c r="Q1829" s="12">
        <v>0</v>
      </c>
      <c r="R1829" s="12">
        <v>28649700000</v>
      </c>
      <c r="S1829" s="12">
        <v>46742000000</v>
      </c>
      <c r="T1829" s="12">
        <v>-53991000000</v>
      </c>
      <c r="U1829" s="1">
        <f t="shared" si="196"/>
        <v>50559700000</v>
      </c>
      <c r="V1829" s="1">
        <f t="shared" si="197"/>
        <v>125128000000</v>
      </c>
      <c r="W1829" s="1">
        <f t="shared" si="198"/>
        <v>-74568300000</v>
      </c>
      <c r="X1829" s="1">
        <v>42</v>
      </c>
      <c r="Y1829" s="13">
        <v>198179523189.78049</v>
      </c>
      <c r="Z1829" s="17">
        <v>4599.5525827441188</v>
      </c>
      <c r="AA1829" s="17">
        <v>1.4904466571935302</v>
      </c>
      <c r="AB1829" s="17">
        <v>37516170224.238548</v>
      </c>
      <c r="AC1829" s="17">
        <v>34405839290.039749</v>
      </c>
      <c r="AD1829" s="17">
        <v>37125192706.916374</v>
      </c>
      <c r="AE1829" s="17">
        <v>130617985652.06628</v>
      </c>
      <c r="AF1829" s="17">
        <v>-4.6318937249939185E-2</v>
      </c>
      <c r="AG1829" s="17">
        <v>38230364</v>
      </c>
      <c r="AH1829" s="14"/>
      <c r="AI1829" s="16"/>
      <c r="AJ1829" s="22">
        <f t="shared" si="200"/>
        <v>447962324038.69019</v>
      </c>
      <c r="AK1829" s="1">
        <f t="shared" si="195"/>
        <v>101.57275940986959</v>
      </c>
      <c r="AL1829" s="1">
        <f t="shared" si="199"/>
        <v>373394024038.69019</v>
      </c>
    </row>
    <row r="1830" spans="1:38">
      <c r="A1830" s="16" t="s">
        <v>81</v>
      </c>
      <c r="B1830" t="s">
        <v>146</v>
      </c>
      <c r="C1830">
        <v>36</v>
      </c>
      <c r="D1830">
        <v>43</v>
      </c>
      <c r="E1830" s="14"/>
      <c r="F1830" s="1">
        <v>0</v>
      </c>
      <c r="G1830" s="14">
        <v>2003</v>
      </c>
      <c r="H1830" s="11">
        <v>2145000000</v>
      </c>
      <c r="I1830" s="11">
        <v>229000000</v>
      </c>
      <c r="J1830" s="11">
        <v>3914000000</v>
      </c>
      <c r="K1830" s="11">
        <v>18097000000</v>
      </c>
      <c r="L1830" s="11">
        <v>0</v>
      </c>
      <c r="M1830" s="12">
        <v>57877000000</v>
      </c>
      <c r="N1830" s="12">
        <v>6705000000</v>
      </c>
      <c r="O1830" s="12">
        <v>27687000000</v>
      </c>
      <c r="P1830" s="12">
        <v>60258000000</v>
      </c>
      <c r="Q1830" s="12">
        <v>0</v>
      </c>
      <c r="R1830" s="12">
        <v>32579100000</v>
      </c>
      <c r="S1830" s="12">
        <v>61007000000</v>
      </c>
      <c r="T1830" s="12">
        <v>-66732000000</v>
      </c>
      <c r="U1830" s="1">
        <f t="shared" si="196"/>
        <v>56964100000</v>
      </c>
      <c r="V1830" s="1">
        <f t="shared" si="197"/>
        <v>152527000000</v>
      </c>
      <c r="W1830" s="1">
        <f t="shared" si="198"/>
        <v>-95562900000</v>
      </c>
      <c r="X1830" s="1">
        <v>43</v>
      </c>
      <c r="Y1830" s="13">
        <v>216800940068.0881</v>
      </c>
      <c r="Z1830" s="17">
        <v>4780.6454714743559</v>
      </c>
      <c r="AA1830" s="17">
        <v>3.9371848777125251</v>
      </c>
      <c r="AB1830" s="17">
        <v>41545661184.650352</v>
      </c>
      <c r="AC1830" s="17">
        <v>34378786513.521835</v>
      </c>
      <c r="AD1830" s="17">
        <v>39535854238.020302</v>
      </c>
      <c r="AE1830" s="17">
        <v>140454940500.06686</v>
      </c>
      <c r="AF1830" s="17">
        <v>-6.7492701646486006E-2</v>
      </c>
      <c r="AG1830" s="17">
        <v>38204570</v>
      </c>
      <c r="AH1830" s="14"/>
      <c r="AI1830" s="16"/>
      <c r="AJ1830" s="22">
        <f t="shared" si="200"/>
        <v>475861989551.91681</v>
      </c>
      <c r="AK1830" s="1">
        <f t="shared" si="195"/>
        <v>103.05658717500951</v>
      </c>
      <c r="AL1830" s="1">
        <f t="shared" si="199"/>
        <v>380299089551.91681</v>
      </c>
    </row>
    <row r="1831" spans="1:38">
      <c r="A1831" s="16" t="s">
        <v>81</v>
      </c>
      <c r="B1831" t="s">
        <v>146</v>
      </c>
      <c r="C1831">
        <v>36</v>
      </c>
      <c r="D1831">
        <v>43</v>
      </c>
      <c r="E1831" s="14"/>
      <c r="F1831" s="1">
        <v>0</v>
      </c>
      <c r="G1831" s="14">
        <v>2004</v>
      </c>
      <c r="H1831" s="11">
        <v>3351000000</v>
      </c>
      <c r="I1831" s="11">
        <v>744000000</v>
      </c>
      <c r="J1831" s="11">
        <v>5966000000</v>
      </c>
      <c r="K1831" s="11">
        <v>32617000000</v>
      </c>
      <c r="L1831" s="11">
        <v>303000000</v>
      </c>
      <c r="M1831" s="12">
        <v>86756000000</v>
      </c>
      <c r="N1831" s="12">
        <v>13714000000</v>
      </c>
      <c r="O1831" s="12">
        <v>42962000000</v>
      </c>
      <c r="P1831" s="12">
        <v>64578000000</v>
      </c>
      <c r="Q1831" s="12">
        <v>416000000</v>
      </c>
      <c r="R1831" s="12">
        <v>35323900000</v>
      </c>
      <c r="S1831" s="12">
        <v>81862000000</v>
      </c>
      <c r="T1831" s="12">
        <v>-87484000000</v>
      </c>
      <c r="U1831" s="1">
        <f t="shared" si="196"/>
        <v>78304900000</v>
      </c>
      <c r="V1831" s="1">
        <f t="shared" si="197"/>
        <v>208426000000</v>
      </c>
      <c r="W1831" s="1">
        <f t="shared" si="198"/>
        <v>-130121100000</v>
      </c>
      <c r="X1831" s="1">
        <v>44</v>
      </c>
      <c r="Y1831" s="13">
        <v>252768889229.12042</v>
      </c>
      <c r="Z1831" s="17">
        <v>5039.1050260767406</v>
      </c>
      <c r="AA1831" s="17">
        <v>5.4063735983893366</v>
      </c>
      <c r="AB1831" s="17">
        <v>46844577377.762711</v>
      </c>
      <c r="AC1831" s="17">
        <v>36572719495.957336</v>
      </c>
      <c r="AD1831" s="17">
        <v>45701107818.155975</v>
      </c>
      <c r="AE1831" s="17">
        <v>161139368554.58713</v>
      </c>
      <c r="AF1831" s="17">
        <v>-5.8512735127339913E-2</v>
      </c>
      <c r="AG1831" s="17">
        <v>38182222</v>
      </c>
      <c r="AH1831" s="14"/>
      <c r="AI1831" s="16"/>
      <c r="AJ1831" s="22">
        <f t="shared" si="200"/>
        <v>518872942806.3905</v>
      </c>
      <c r="AK1831" s="1">
        <f t="shared" si="195"/>
        <v>106.74373455408495</v>
      </c>
      <c r="AL1831" s="1">
        <f t="shared" si="199"/>
        <v>388751842806.3905</v>
      </c>
    </row>
    <row r="1832" spans="1:38">
      <c r="A1832" s="16" t="s">
        <v>81</v>
      </c>
      <c r="B1832" t="s">
        <v>146</v>
      </c>
      <c r="C1832">
        <v>36</v>
      </c>
      <c r="D1832">
        <v>43</v>
      </c>
      <c r="E1832" s="14"/>
      <c r="F1832" s="1">
        <v>0</v>
      </c>
      <c r="G1832" s="14">
        <v>2005</v>
      </c>
      <c r="H1832" s="11">
        <v>6277000000</v>
      </c>
      <c r="I1832" s="11">
        <v>1681000000</v>
      </c>
      <c r="J1832" s="11">
        <v>7100000000</v>
      </c>
      <c r="K1832" s="11">
        <v>33970000000</v>
      </c>
      <c r="L1832" s="11">
        <v>499000000</v>
      </c>
      <c r="M1832" s="12">
        <v>90876000000</v>
      </c>
      <c r="N1832" s="12">
        <v>18739000000</v>
      </c>
      <c r="O1832" s="12">
        <v>52702000000</v>
      </c>
      <c r="P1832" s="12">
        <v>57267000000</v>
      </c>
      <c r="Q1832" s="12">
        <v>524000000</v>
      </c>
      <c r="R1832" s="12">
        <v>40863700000</v>
      </c>
      <c r="S1832" s="12">
        <v>96395000000</v>
      </c>
      <c r="T1832" s="12">
        <v>-99161000000</v>
      </c>
      <c r="U1832" s="1">
        <f t="shared" si="196"/>
        <v>90390700000</v>
      </c>
      <c r="V1832" s="1">
        <f t="shared" si="197"/>
        <v>220108000000</v>
      </c>
      <c r="W1832" s="1">
        <f t="shared" si="198"/>
        <v>-129717300000</v>
      </c>
      <c r="X1832" s="1">
        <v>45</v>
      </c>
      <c r="Y1832" s="13">
        <v>303912340672.79047</v>
      </c>
      <c r="Z1832" s="17">
        <v>5223.6666022046993</v>
      </c>
      <c r="AA1832" s="17">
        <v>3.6625864151049541</v>
      </c>
      <c r="AB1832" s="16">
        <v>57750689233.127701</v>
      </c>
      <c r="AC1832" s="14">
        <v>38938157144.595718</v>
      </c>
      <c r="AD1832" s="14">
        <v>55379727273.851173</v>
      </c>
      <c r="AE1832" s="16">
        <v>189861967930.56982</v>
      </c>
      <c r="AF1832" s="17">
        <v>-4.3935852477077375E-2</v>
      </c>
      <c r="AG1832" s="17">
        <v>38165450</v>
      </c>
      <c r="AH1832" s="14"/>
      <c r="AI1832" s="16"/>
      <c r="AJ1832" s="22">
        <f t="shared" si="200"/>
        <v>578199304419.35864</v>
      </c>
      <c r="AK1832" s="1">
        <f t="shared" si="195"/>
        <v>112.03713046110384</v>
      </c>
      <c r="AL1832" s="1">
        <f t="shared" si="199"/>
        <v>448482004419.35864</v>
      </c>
    </row>
    <row r="1833" spans="1:38">
      <c r="A1833" s="16" t="s">
        <v>81</v>
      </c>
      <c r="B1833" t="s">
        <v>146</v>
      </c>
      <c r="C1833">
        <v>36</v>
      </c>
      <c r="D1833">
        <v>43</v>
      </c>
      <c r="E1833" s="14"/>
      <c r="F1833" s="1">
        <v>0</v>
      </c>
      <c r="G1833" s="14">
        <v>2006</v>
      </c>
      <c r="H1833" s="11">
        <v>14317000000</v>
      </c>
      <c r="I1833" s="11">
        <v>5214000000</v>
      </c>
      <c r="J1833" s="11">
        <v>8626000000</v>
      </c>
      <c r="K1833" s="11">
        <v>40688000000</v>
      </c>
      <c r="L1833" s="11">
        <v>551000000</v>
      </c>
      <c r="M1833" s="12">
        <v>125782000000</v>
      </c>
      <c r="N1833" s="12">
        <v>22753000000</v>
      </c>
      <c r="O1833" s="12">
        <v>61905000000</v>
      </c>
      <c r="P1833" s="12">
        <v>73128000000</v>
      </c>
      <c r="Q1833" s="12">
        <v>619000000</v>
      </c>
      <c r="R1833" s="12">
        <v>46371100000</v>
      </c>
      <c r="S1833" s="12">
        <v>117468000000</v>
      </c>
      <c r="T1833" s="12">
        <v>-124474000000</v>
      </c>
      <c r="U1833" s="1">
        <f t="shared" si="196"/>
        <v>115767100000</v>
      </c>
      <c r="V1833" s="1">
        <f t="shared" si="197"/>
        <v>284187000000</v>
      </c>
      <c r="W1833" s="1">
        <f t="shared" si="198"/>
        <v>-168419900000</v>
      </c>
      <c r="X1833" s="1">
        <v>46</v>
      </c>
      <c r="Y1833" s="11">
        <v>341670072522.15955</v>
      </c>
      <c r="Z1833" s="16">
        <v>5552.4884264561815</v>
      </c>
      <c r="AA1833" s="16">
        <v>6.2948470737527629</v>
      </c>
      <c r="AB1833" s="16">
        <v>65493601933.924255</v>
      </c>
      <c r="AC1833" s="14">
        <v>44747283394.882957</v>
      </c>
      <c r="AD1833" s="14">
        <v>67142111200.644638</v>
      </c>
      <c r="AE1833" s="16">
        <v>210419468170.82999</v>
      </c>
      <c r="AF1833" s="16">
        <v>-6.3383675147829333E-2</v>
      </c>
      <c r="AG1833" s="16">
        <v>38141267</v>
      </c>
      <c r="AH1833" s="14"/>
      <c r="AI1833" s="16"/>
      <c r="AJ1833" s="22">
        <f t="shared" si="200"/>
        <v>647505312398.91052</v>
      </c>
      <c r="AK1833" s="1">
        <f t="shared" si="195"/>
        <v>117.14211113150616</v>
      </c>
      <c r="AL1833" s="1">
        <f t="shared" si="199"/>
        <v>479085412398.91052</v>
      </c>
    </row>
    <row r="1834" spans="1:38">
      <c r="A1834" s="16" t="s">
        <v>81</v>
      </c>
      <c r="B1834" t="s">
        <v>146</v>
      </c>
      <c r="C1834">
        <v>36</v>
      </c>
      <c r="D1834">
        <v>43</v>
      </c>
      <c r="E1834" s="14"/>
      <c r="F1834" s="1">
        <v>0</v>
      </c>
      <c r="G1834" s="14">
        <v>2007</v>
      </c>
      <c r="H1834" s="11">
        <v>21201000000</v>
      </c>
      <c r="I1834" s="11">
        <v>12037000000</v>
      </c>
      <c r="J1834" s="11">
        <v>9945000000</v>
      </c>
      <c r="K1834" s="11">
        <v>46549000000</v>
      </c>
      <c r="L1834" s="11">
        <v>1284000000</v>
      </c>
      <c r="M1834" s="12">
        <v>178408000000</v>
      </c>
      <c r="N1834" s="12">
        <v>32928000000</v>
      </c>
      <c r="O1834" s="12">
        <v>72648000000</v>
      </c>
      <c r="P1834" s="12">
        <v>113347000000</v>
      </c>
      <c r="Q1834" s="12">
        <v>1591000000</v>
      </c>
      <c r="R1834" s="12">
        <v>62966800000</v>
      </c>
      <c r="S1834" s="12">
        <v>145337000000</v>
      </c>
      <c r="T1834" s="12">
        <v>-162394000000</v>
      </c>
      <c r="U1834" s="1">
        <f t="shared" si="196"/>
        <v>153982800000</v>
      </c>
      <c r="V1834" s="1">
        <f t="shared" si="197"/>
        <v>398922000000</v>
      </c>
      <c r="W1834" s="1">
        <f t="shared" si="198"/>
        <v>-244939200000</v>
      </c>
      <c r="X1834" s="1">
        <v>47</v>
      </c>
      <c r="Y1834" s="11">
        <v>425321393718.14795</v>
      </c>
      <c r="Z1834" s="16">
        <v>5932.4579257005353</v>
      </c>
      <c r="AA1834" s="16">
        <v>6.8432290184324671</v>
      </c>
      <c r="AB1834" s="16">
        <v>80002530089.998917</v>
      </c>
      <c r="AC1834" s="14">
        <v>52600877538.823296</v>
      </c>
      <c r="AD1834" s="14">
        <v>91707991469.982285</v>
      </c>
      <c r="AE1834" s="16">
        <v>253571511186.61218</v>
      </c>
      <c r="AF1834" s="16">
        <v>-5.4305020803870743E-2</v>
      </c>
      <c r="AG1834" s="16">
        <v>38120560</v>
      </c>
      <c r="AH1834" s="14"/>
      <c r="AI1834" s="16"/>
      <c r="AJ1834" s="22">
        <f t="shared" si="200"/>
        <v>728105467498.12158</v>
      </c>
      <c r="AK1834" s="1">
        <f t="shared" si="195"/>
        <v>119.92974940575135</v>
      </c>
      <c r="AL1834" s="1">
        <f t="shared" si="199"/>
        <v>483166267498.12158</v>
      </c>
    </row>
    <row r="1835" spans="1:38">
      <c r="A1835" s="16" t="s">
        <v>81</v>
      </c>
      <c r="B1835" t="s">
        <v>146</v>
      </c>
      <c r="C1835">
        <v>36</v>
      </c>
      <c r="D1835">
        <v>43</v>
      </c>
      <c r="E1835" s="14"/>
      <c r="F1835" s="1">
        <v>0</v>
      </c>
      <c r="G1835" s="14">
        <v>2008</v>
      </c>
      <c r="H1835" s="11">
        <v>24036000000</v>
      </c>
      <c r="I1835" s="11">
        <v>4225000000</v>
      </c>
      <c r="J1835" s="11">
        <v>6363000000</v>
      </c>
      <c r="K1835" s="11">
        <v>37639000000</v>
      </c>
      <c r="L1835" s="11">
        <v>2365000000</v>
      </c>
      <c r="M1835" s="12">
        <v>164307000000</v>
      </c>
      <c r="N1835" s="12">
        <v>16026000000</v>
      </c>
      <c r="O1835" s="12">
        <v>62552000000</v>
      </c>
      <c r="P1835" s="12">
        <v>132891000000</v>
      </c>
      <c r="Q1835" s="12">
        <v>4481000000</v>
      </c>
      <c r="R1835" s="12">
        <v>59305600000</v>
      </c>
      <c r="S1835" s="12">
        <v>178427000000</v>
      </c>
      <c r="T1835" s="12">
        <v>-204399000000</v>
      </c>
      <c r="U1835" s="1">
        <f t="shared" si="196"/>
        <v>133933600000</v>
      </c>
      <c r="V1835" s="1">
        <f t="shared" si="197"/>
        <v>380257000000</v>
      </c>
      <c r="W1835" s="1">
        <f t="shared" si="198"/>
        <v>-246323400000</v>
      </c>
      <c r="X1835" s="1">
        <v>48</v>
      </c>
      <c r="Y1835" s="11">
        <v>529400755437.48956</v>
      </c>
      <c r="Z1835" s="16">
        <v>6235.7404423524385</v>
      </c>
      <c r="AA1835" s="16">
        <v>5.1122573552190715</v>
      </c>
      <c r="AB1835" s="16">
        <v>102754233770.54625</v>
      </c>
      <c r="AC1835" s="14">
        <v>56931369425.75351</v>
      </c>
      <c r="AD1835" s="14">
        <v>116609330898.22346</v>
      </c>
      <c r="AE1835" s="16">
        <v>321231529138.30322</v>
      </c>
      <c r="AF1835" s="16">
        <v>1.3637379682709129E-2</v>
      </c>
      <c r="AG1835" s="16">
        <v>38125759</v>
      </c>
      <c r="AH1835" s="14"/>
      <c r="AI1835" s="16"/>
      <c r="AJ1835" s="22">
        <f t="shared" si="200"/>
        <v>824478398164.20154</v>
      </c>
      <c r="AK1835" s="1">
        <f t="shared" si="195"/>
        <v>121.45470281964839</v>
      </c>
      <c r="AL1835" s="1">
        <f t="shared" si="199"/>
        <v>578154998164.20154</v>
      </c>
    </row>
    <row r="1836" spans="1:38">
      <c r="A1836" s="16" t="s">
        <v>81</v>
      </c>
      <c r="B1836" t="s">
        <v>146</v>
      </c>
      <c r="C1836">
        <v>36</v>
      </c>
      <c r="D1836">
        <v>43</v>
      </c>
      <c r="E1836" s="14"/>
      <c r="F1836" s="1">
        <v>0</v>
      </c>
      <c r="G1836" s="14">
        <v>2009</v>
      </c>
      <c r="H1836" s="11">
        <v>29613000000</v>
      </c>
      <c r="I1836" s="11">
        <v>7175000000</v>
      </c>
      <c r="J1836" s="11">
        <v>5314000000</v>
      </c>
      <c r="K1836" s="11">
        <v>32208000000</v>
      </c>
      <c r="L1836" s="11">
        <v>981000000</v>
      </c>
      <c r="M1836" s="12">
        <v>186114000000</v>
      </c>
      <c r="N1836" s="12">
        <v>22788000000</v>
      </c>
      <c r="O1836" s="12">
        <v>80218000000</v>
      </c>
      <c r="P1836" s="12">
        <v>144978000000</v>
      </c>
      <c r="Q1836" s="12">
        <v>1384000000</v>
      </c>
      <c r="R1836" s="12">
        <v>75923300000</v>
      </c>
      <c r="S1836" s="12">
        <v>142085000000</v>
      </c>
      <c r="T1836" s="12">
        <v>-146440000000</v>
      </c>
      <c r="U1836" s="1">
        <f t="shared" si="196"/>
        <v>151214300000</v>
      </c>
      <c r="V1836" s="1">
        <f t="shared" si="197"/>
        <v>435482000000</v>
      </c>
      <c r="W1836" s="1">
        <f t="shared" si="198"/>
        <v>-284267700000</v>
      </c>
      <c r="X1836" s="1">
        <v>49</v>
      </c>
      <c r="Y1836" s="11">
        <v>430645331880.38849</v>
      </c>
      <c r="Z1836" s="16">
        <v>6334.6237237971955</v>
      </c>
      <c r="AA1836" s="16">
        <v>1.5857504390842507</v>
      </c>
      <c r="AB1836" s="16">
        <v>82153616871.254135</v>
      </c>
      <c r="AC1836" s="14">
        <v>56773627078.190781</v>
      </c>
      <c r="AD1836" s="14">
        <v>90442838370.565048</v>
      </c>
      <c r="AE1836" s="16">
        <v>260637319316.68857</v>
      </c>
      <c r="AF1836" s="16">
        <v>6.3262659541366756E-2</v>
      </c>
      <c r="AG1836" s="16">
        <v>38149886</v>
      </c>
      <c r="AH1836" s="14"/>
      <c r="AI1836" s="16"/>
      <c r="AJ1836" s="22">
        <f t="shared" si="200"/>
        <v>873200106517.59766</v>
      </c>
      <c r="AK1836" s="1">
        <f t="shared" si="195"/>
        <v>120.11325331365218</v>
      </c>
      <c r="AL1836" s="1">
        <f t="shared" si="199"/>
        <v>588932406517.59766</v>
      </c>
    </row>
    <row r="1837" spans="1:38">
      <c r="A1837" s="16" t="s">
        <v>81</v>
      </c>
      <c r="B1837" t="s">
        <v>146</v>
      </c>
      <c r="C1837">
        <v>36</v>
      </c>
      <c r="D1837">
        <v>43</v>
      </c>
      <c r="E1837" s="14"/>
      <c r="F1837" s="1">
        <v>0</v>
      </c>
      <c r="G1837" s="14">
        <v>2010</v>
      </c>
      <c r="H1837" s="11">
        <v>36839000000</v>
      </c>
      <c r="I1837" s="11">
        <v>10019000000</v>
      </c>
      <c r="J1837" s="11">
        <v>3703000000</v>
      </c>
      <c r="K1837" s="11">
        <v>29961000000</v>
      </c>
      <c r="L1837" s="11">
        <v>4162000000</v>
      </c>
      <c r="M1837" s="12">
        <v>193140000000</v>
      </c>
      <c r="N1837" s="12">
        <v>32812000000</v>
      </c>
      <c r="O1837" s="12">
        <v>97247000000</v>
      </c>
      <c r="P1837" s="12">
        <v>146487000000</v>
      </c>
      <c r="Q1837" s="12">
        <v>7368000000</v>
      </c>
      <c r="R1837" s="12">
        <v>88821800000</v>
      </c>
      <c r="S1837" s="12">
        <v>162267000000</v>
      </c>
      <c r="T1837" s="12">
        <v>-170238000000</v>
      </c>
      <c r="U1837" s="1">
        <f t="shared" si="196"/>
        <v>173505800000</v>
      </c>
      <c r="V1837" s="1">
        <f t="shared" si="197"/>
        <v>477054000000</v>
      </c>
      <c r="W1837" s="1">
        <f t="shared" si="198"/>
        <v>-303548200000</v>
      </c>
      <c r="X1837" s="1">
        <v>50</v>
      </c>
      <c r="Y1837" s="11">
        <v>468585140961.85736</v>
      </c>
      <c r="Z1837" s="16">
        <v>6571.5782907682933</v>
      </c>
      <c r="AA1837" s="16">
        <v>3.7406257625205654</v>
      </c>
      <c r="AB1837" s="16"/>
      <c r="AC1837" s="14"/>
      <c r="AD1837" s="14"/>
      <c r="AE1837" s="16"/>
      <c r="AF1837" s="16">
        <v>7.3430657579121317E-2</v>
      </c>
      <c r="AG1837" s="16">
        <v>38177910</v>
      </c>
      <c r="AH1837" s="14"/>
      <c r="AI1837" s="16"/>
      <c r="AJ1837" s="22" t="str">
        <f t="shared" si="200"/>
        <v/>
      </c>
      <c r="AK1837" s="1" t="str">
        <f t="shared" si="195"/>
        <v/>
      </c>
      <c r="AL1837" s="1" t="str">
        <f t="shared" si="199"/>
        <v/>
      </c>
    </row>
    <row r="1838" spans="1:38">
      <c r="A1838" t="s">
        <v>20</v>
      </c>
      <c r="B1838" t="s">
        <v>121</v>
      </c>
      <c r="C1838">
        <v>37</v>
      </c>
      <c r="D1838">
        <v>18</v>
      </c>
      <c r="F1838" s="1">
        <v>1</v>
      </c>
      <c r="G1838" s="1">
        <v>1960</v>
      </c>
      <c r="H1838" s="11" t="s">
        <v>70</v>
      </c>
      <c r="I1838" s="11" t="s">
        <v>70</v>
      </c>
      <c r="J1838" s="11" t="s">
        <v>70</v>
      </c>
      <c r="K1838" s="11" t="s">
        <v>70</v>
      </c>
      <c r="L1838" s="11" t="s">
        <v>70</v>
      </c>
      <c r="M1838" s="12" t="s">
        <v>70</v>
      </c>
      <c r="N1838" s="12" t="s">
        <v>70</v>
      </c>
      <c r="O1838" s="12" t="s">
        <v>70</v>
      </c>
      <c r="P1838" s="12" t="s">
        <v>70</v>
      </c>
      <c r="Q1838" s="12" t="s">
        <v>70</v>
      </c>
      <c r="R1838" s="12">
        <v>85000000</v>
      </c>
      <c r="S1838" s="12" t="s">
        <v>70</v>
      </c>
      <c r="T1838" s="12" t="s">
        <v>70</v>
      </c>
      <c r="U1838" s="1" t="str">
        <f t="shared" si="196"/>
        <v/>
      </c>
      <c r="V1838" s="1" t="str">
        <f t="shared" si="197"/>
        <v/>
      </c>
      <c r="W1838" s="1" t="str">
        <f t="shared" si="198"/>
        <v/>
      </c>
      <c r="X1838" s="19">
        <v>0</v>
      </c>
      <c r="Y1838" s="11">
        <v>3193200403.2965207</v>
      </c>
      <c r="Z1838">
        <v>2343.1928621505335</v>
      </c>
      <c r="AB1838" s="2">
        <v>292474595.67773718</v>
      </c>
      <c r="AC1838" s="1"/>
      <c r="AD1838" s="5"/>
      <c r="AE1838" s="2"/>
      <c r="AF1838" s="2">
        <v>0.75915933583776596</v>
      </c>
      <c r="AG1838" s="2">
        <v>8943100</v>
      </c>
      <c r="AH1838" s="1">
        <v>72344060.468033135</v>
      </c>
      <c r="AK1838" s="1">
        <f t="shared" si="195"/>
        <v>25.465667868601468</v>
      </c>
      <c r="AL1838" s="1" t="str">
        <f t="shared" si="199"/>
        <v/>
      </c>
    </row>
    <row r="1839" spans="1:38">
      <c r="A1839" t="s">
        <v>20</v>
      </c>
      <c r="B1839" t="s">
        <v>121</v>
      </c>
      <c r="C1839">
        <v>37</v>
      </c>
      <c r="D1839">
        <v>18</v>
      </c>
      <c r="F1839" s="1">
        <v>1</v>
      </c>
      <c r="G1839" s="1">
        <v>1961</v>
      </c>
      <c r="H1839" s="11" t="s">
        <v>70</v>
      </c>
      <c r="I1839" s="11" t="s">
        <v>70</v>
      </c>
      <c r="J1839" s="11" t="s">
        <v>70</v>
      </c>
      <c r="K1839" s="11" t="s">
        <v>70</v>
      </c>
      <c r="L1839" s="11" t="s">
        <v>70</v>
      </c>
      <c r="M1839" s="12" t="s">
        <v>70</v>
      </c>
      <c r="N1839" s="12" t="s">
        <v>70</v>
      </c>
      <c r="O1839" s="12" t="s">
        <v>70</v>
      </c>
      <c r="P1839" s="12" t="s">
        <v>70</v>
      </c>
      <c r="Q1839" s="12" t="s">
        <v>70</v>
      </c>
      <c r="R1839" s="12">
        <v>109000000</v>
      </c>
      <c r="S1839" s="12" t="s">
        <v>70</v>
      </c>
      <c r="T1839" s="12" t="s">
        <v>70</v>
      </c>
      <c r="U1839" s="1" t="str">
        <f t="shared" si="196"/>
        <v/>
      </c>
      <c r="V1839" s="1" t="str">
        <f t="shared" si="197"/>
        <v/>
      </c>
      <c r="W1839" s="1" t="str">
        <f t="shared" si="198"/>
        <v/>
      </c>
      <c r="X1839" s="1">
        <v>1</v>
      </c>
      <c r="Y1839" s="11">
        <v>3417516638.2238917</v>
      </c>
      <c r="Z1839">
        <v>2474.408084492999</v>
      </c>
      <c r="AA1839" s="2">
        <v>5.5998473050160413</v>
      </c>
      <c r="AB1839" s="2">
        <v>370467789.30467695</v>
      </c>
      <c r="AC1839" s="1"/>
      <c r="AD1839" s="5"/>
      <c r="AE1839" s="2"/>
      <c r="AF1839" s="2">
        <v>-6.1518846280728678E-2</v>
      </c>
      <c r="AG1839" s="2">
        <v>8937600</v>
      </c>
      <c r="AH1839" s="1">
        <v>74321060.96109727</v>
      </c>
      <c r="AK1839" s="1">
        <f t="shared" si="195"/>
        <v>25.352407255114517</v>
      </c>
      <c r="AL1839" s="1" t="str">
        <f t="shared" si="199"/>
        <v/>
      </c>
    </row>
    <row r="1840" spans="1:38">
      <c r="A1840" t="s">
        <v>20</v>
      </c>
      <c r="B1840" t="s">
        <v>121</v>
      </c>
      <c r="C1840">
        <v>37</v>
      </c>
      <c r="D1840">
        <v>18</v>
      </c>
      <c r="F1840" s="1">
        <v>1</v>
      </c>
      <c r="G1840" s="1">
        <v>1962</v>
      </c>
      <c r="H1840" s="11" t="s">
        <v>70</v>
      </c>
      <c r="I1840" s="11" t="s">
        <v>70</v>
      </c>
      <c r="J1840" s="11" t="s">
        <v>70</v>
      </c>
      <c r="K1840" s="11" t="s">
        <v>70</v>
      </c>
      <c r="L1840" s="11" t="s">
        <v>70</v>
      </c>
      <c r="M1840" s="12" t="s">
        <v>70</v>
      </c>
      <c r="N1840" s="12" t="s">
        <v>70</v>
      </c>
      <c r="O1840" s="12" t="s">
        <v>70</v>
      </c>
      <c r="P1840" s="12" t="s">
        <v>70</v>
      </c>
      <c r="Q1840" s="12" t="s">
        <v>70</v>
      </c>
      <c r="R1840" s="12">
        <v>209000000</v>
      </c>
      <c r="S1840" s="12" t="s">
        <v>70</v>
      </c>
      <c r="T1840" s="12" t="s">
        <v>70</v>
      </c>
      <c r="U1840" s="1" t="str">
        <f t="shared" si="196"/>
        <v/>
      </c>
      <c r="V1840" s="1" t="str">
        <f t="shared" si="197"/>
        <v/>
      </c>
      <c r="W1840" s="1" t="str">
        <f t="shared" si="198"/>
        <v/>
      </c>
      <c r="X1840" s="1">
        <v>2</v>
      </c>
      <c r="Y1840" s="11">
        <v>3668222356.4204316</v>
      </c>
      <c r="Z1840">
        <v>2614.0349740490465</v>
      </c>
      <c r="AA1840" s="2">
        <v>5.6428400162076287</v>
      </c>
      <c r="AB1840" s="2">
        <v>409464456.45738983</v>
      </c>
      <c r="AC1840" s="1"/>
      <c r="AD1840" s="5"/>
      <c r="AE1840" s="2"/>
      <c r="AF1840" s="2">
        <v>0.91550641109859632</v>
      </c>
      <c r="AG1840" s="2">
        <v>9019800</v>
      </c>
      <c r="AH1840" s="1">
        <v>90309152.573236525</v>
      </c>
      <c r="AK1840" s="1">
        <f t="shared" si="195"/>
        <v>25.668946482805929</v>
      </c>
      <c r="AL1840" s="1" t="str">
        <f t="shared" si="199"/>
        <v/>
      </c>
    </row>
    <row r="1841" spans="1:38">
      <c r="A1841" t="s">
        <v>20</v>
      </c>
      <c r="B1841" t="s">
        <v>121</v>
      </c>
      <c r="C1841">
        <v>37</v>
      </c>
      <c r="D1841">
        <v>18</v>
      </c>
      <c r="F1841" s="1">
        <v>1</v>
      </c>
      <c r="G1841" s="1">
        <v>1963</v>
      </c>
      <c r="H1841" s="11" t="s">
        <v>70</v>
      </c>
      <c r="I1841" s="11" t="s">
        <v>70</v>
      </c>
      <c r="J1841" s="11" t="s">
        <v>70</v>
      </c>
      <c r="K1841" s="11" t="s">
        <v>70</v>
      </c>
      <c r="L1841" s="11" t="s">
        <v>70</v>
      </c>
      <c r="M1841" s="12" t="s">
        <v>70</v>
      </c>
      <c r="N1841" s="12" t="s">
        <v>70</v>
      </c>
      <c r="O1841" s="12" t="s">
        <v>70</v>
      </c>
      <c r="P1841" s="12" t="s">
        <v>70</v>
      </c>
      <c r="Q1841" s="12" t="s">
        <v>70</v>
      </c>
      <c r="R1841" s="12">
        <v>235000000</v>
      </c>
      <c r="S1841" s="12" t="s">
        <v>70</v>
      </c>
      <c r="T1841" s="12" t="s">
        <v>70</v>
      </c>
      <c r="U1841" s="1" t="str">
        <f t="shared" si="196"/>
        <v/>
      </c>
      <c r="V1841" s="1" t="str">
        <f t="shared" si="197"/>
        <v/>
      </c>
      <c r="W1841" s="1" t="str">
        <f t="shared" si="198"/>
        <v/>
      </c>
      <c r="X1841" s="1">
        <v>3</v>
      </c>
      <c r="Y1841" s="11">
        <v>3905734458.4102745</v>
      </c>
      <c r="Z1841">
        <v>2748.7423374345358</v>
      </c>
      <c r="AA1841" s="2">
        <v>5.1532349307795471</v>
      </c>
      <c r="AB1841" s="2">
        <v>425063055.79280174</v>
      </c>
      <c r="AC1841" s="1"/>
      <c r="AD1841" s="5"/>
      <c r="AE1841" s="2"/>
      <c r="AF1841" s="2">
        <v>0.68282276638250727</v>
      </c>
      <c r="AG1841" s="2">
        <v>9081600</v>
      </c>
      <c r="AH1841" s="1">
        <v>114654477.65375938</v>
      </c>
      <c r="AK1841" s="1">
        <f t="shared" si="195"/>
        <v>25.845456936632779</v>
      </c>
      <c r="AL1841" s="1" t="str">
        <f t="shared" si="199"/>
        <v/>
      </c>
    </row>
    <row r="1842" spans="1:38">
      <c r="A1842" t="s">
        <v>20</v>
      </c>
      <c r="B1842" t="s">
        <v>121</v>
      </c>
      <c r="C1842">
        <v>37</v>
      </c>
      <c r="D1842">
        <v>18</v>
      </c>
      <c r="F1842" s="1">
        <v>1</v>
      </c>
      <c r="G1842" s="1">
        <v>1964</v>
      </c>
      <c r="H1842" s="11" t="s">
        <v>70</v>
      </c>
      <c r="I1842" s="11" t="s">
        <v>70</v>
      </c>
      <c r="J1842" s="11" t="s">
        <v>70</v>
      </c>
      <c r="K1842" s="11" t="s">
        <v>70</v>
      </c>
      <c r="L1842" s="11" t="s">
        <v>70</v>
      </c>
      <c r="M1842" s="12" t="s">
        <v>70</v>
      </c>
      <c r="N1842" s="12" t="s">
        <v>70</v>
      </c>
      <c r="O1842" s="12" t="s">
        <v>70</v>
      </c>
      <c r="P1842" s="12" t="s">
        <v>70</v>
      </c>
      <c r="Q1842" s="12" t="s">
        <v>70</v>
      </c>
      <c r="R1842" s="12">
        <v>348010000</v>
      </c>
      <c r="S1842" s="12" t="s">
        <v>70</v>
      </c>
      <c r="T1842" s="12" t="s">
        <v>70</v>
      </c>
      <c r="U1842" s="1" t="str">
        <f t="shared" si="196"/>
        <v/>
      </c>
      <c r="V1842" s="1" t="str">
        <f t="shared" si="197"/>
        <v/>
      </c>
      <c r="W1842" s="1" t="str">
        <f t="shared" si="198"/>
        <v/>
      </c>
      <c r="X1842" s="1">
        <v>4</v>
      </c>
      <c r="Y1842" s="11">
        <v>4235608176.2431664</v>
      </c>
      <c r="Z1842">
        <v>2909.1070340774031</v>
      </c>
      <c r="AA1842" s="2">
        <v>5.8341116393084462</v>
      </c>
      <c r="AB1842" s="2">
        <v>460159918.36532706</v>
      </c>
      <c r="AC1842" s="1"/>
      <c r="AD1842" s="5"/>
      <c r="AE1842" s="2"/>
      <c r="AF1842" s="2">
        <v>0.44935007849339414</v>
      </c>
      <c r="AG1842" s="2">
        <v>9122500</v>
      </c>
      <c r="AH1842" s="1">
        <v>113059761.21449015</v>
      </c>
      <c r="AK1842" s="1">
        <f t="shared" si="195"/>
        <v>26.220301287529772</v>
      </c>
      <c r="AL1842" s="1" t="str">
        <f t="shared" si="199"/>
        <v/>
      </c>
    </row>
    <row r="1843" spans="1:38">
      <c r="A1843" t="s">
        <v>20</v>
      </c>
      <c r="B1843" t="s">
        <v>121</v>
      </c>
      <c r="C1843">
        <v>37</v>
      </c>
      <c r="D1843">
        <v>18</v>
      </c>
      <c r="F1843" s="1">
        <v>1</v>
      </c>
      <c r="G1843" s="1">
        <v>1965</v>
      </c>
      <c r="H1843" s="11" t="s">
        <v>70</v>
      </c>
      <c r="I1843" s="11" t="s">
        <v>70</v>
      </c>
      <c r="J1843" s="11" t="s">
        <v>70</v>
      </c>
      <c r="K1843" s="11" t="s">
        <v>70</v>
      </c>
      <c r="L1843" s="11" t="s">
        <v>70</v>
      </c>
      <c r="M1843" s="12" t="s">
        <v>70</v>
      </c>
      <c r="N1843" s="12" t="s">
        <v>70</v>
      </c>
      <c r="O1843" s="12" t="s">
        <v>70</v>
      </c>
      <c r="P1843" s="12" t="s">
        <v>70</v>
      </c>
      <c r="Q1843" s="12" t="s">
        <v>70</v>
      </c>
      <c r="R1843" s="12">
        <v>362010000</v>
      </c>
      <c r="S1843" s="12" t="s">
        <v>70</v>
      </c>
      <c r="T1843" s="12" t="s">
        <v>70</v>
      </c>
      <c r="U1843" s="1" t="str">
        <f t="shared" si="196"/>
        <v/>
      </c>
      <c r="V1843" s="1" t="str">
        <f t="shared" si="197"/>
        <v/>
      </c>
      <c r="W1843" s="1" t="str">
        <f t="shared" si="198"/>
        <v/>
      </c>
      <c r="X1843" s="1">
        <v>5</v>
      </c>
      <c r="Y1843" s="11">
        <v>4687464054.4488087</v>
      </c>
      <c r="Z1843">
        <v>3124.1960872967188</v>
      </c>
      <c r="AA1843" s="2">
        <v>7.3936452217038919</v>
      </c>
      <c r="AB1843" s="2">
        <v>498719556.71314764</v>
      </c>
      <c r="AC1843" s="1"/>
      <c r="AD1843" s="5"/>
      <c r="AE1843" s="2"/>
      <c r="AF1843" s="2">
        <v>7.0131609217013363E-2</v>
      </c>
      <c r="AG1843" s="2">
        <v>9128900</v>
      </c>
      <c r="AH1843" s="1">
        <v>111255880.81656533</v>
      </c>
      <c r="AI1843" s="3"/>
      <c r="AK1843" s="1">
        <f t="shared" si="195"/>
        <v>27.00806114472822</v>
      </c>
      <c r="AL1843" s="1" t="str">
        <f t="shared" si="199"/>
        <v/>
      </c>
    </row>
    <row r="1844" spans="1:38">
      <c r="A1844" t="s">
        <v>20</v>
      </c>
      <c r="B1844" t="s">
        <v>121</v>
      </c>
      <c r="C1844">
        <v>37</v>
      </c>
      <c r="D1844">
        <v>18</v>
      </c>
      <c r="F1844" s="1">
        <v>1</v>
      </c>
      <c r="G1844" s="1">
        <v>1966</v>
      </c>
      <c r="H1844" s="11" t="s">
        <v>70</v>
      </c>
      <c r="I1844" s="11" t="s">
        <v>70</v>
      </c>
      <c r="J1844" s="11" t="s">
        <v>70</v>
      </c>
      <c r="K1844" s="11" t="s">
        <v>70</v>
      </c>
      <c r="L1844" s="11" t="s">
        <v>70</v>
      </c>
      <c r="M1844" s="12" t="s">
        <v>70</v>
      </c>
      <c r="N1844" s="12" t="s">
        <v>70</v>
      </c>
      <c r="O1844" s="12" t="s">
        <v>70</v>
      </c>
      <c r="P1844" s="12" t="s">
        <v>70</v>
      </c>
      <c r="Q1844" s="12" t="s">
        <v>70</v>
      </c>
      <c r="R1844" s="12">
        <v>433760000</v>
      </c>
      <c r="S1844" s="12" t="s">
        <v>70</v>
      </c>
      <c r="T1844" s="12" t="s">
        <v>70</v>
      </c>
      <c r="U1844" s="1" t="str">
        <f t="shared" si="196"/>
        <v/>
      </c>
      <c r="V1844" s="1" t="str">
        <f t="shared" si="197"/>
        <v/>
      </c>
      <c r="W1844" s="1" t="str">
        <f t="shared" si="198"/>
        <v/>
      </c>
      <c r="X1844" s="1">
        <v>6</v>
      </c>
      <c r="Y1844" s="11">
        <v>5135387845.5484762</v>
      </c>
      <c r="Z1844">
        <v>3258.7731366781836</v>
      </c>
      <c r="AA1844" s="2">
        <v>4.3075737124397762</v>
      </c>
      <c r="AB1844" s="2">
        <v>553475145.15588343</v>
      </c>
      <c r="AC1844" s="1"/>
      <c r="AD1844" s="5"/>
      <c r="AE1844" s="2"/>
      <c r="AF1844" s="2">
        <v>-0.22042262059554235</v>
      </c>
      <c r="AG1844" s="2">
        <v>9108800</v>
      </c>
      <c r="AH1844" s="1">
        <v>122457809.41355373</v>
      </c>
      <c r="AK1844" s="1">
        <f t="shared" si="195"/>
        <v>28.021489164302228</v>
      </c>
      <c r="AL1844" s="1" t="str">
        <f t="shared" si="199"/>
        <v/>
      </c>
    </row>
    <row r="1845" spans="1:38">
      <c r="A1845" t="s">
        <v>20</v>
      </c>
      <c r="B1845" t="s">
        <v>121</v>
      </c>
      <c r="C1845">
        <v>37</v>
      </c>
      <c r="D1845">
        <v>18</v>
      </c>
      <c r="F1845" s="1">
        <v>1</v>
      </c>
      <c r="G1845" s="1">
        <v>1967</v>
      </c>
      <c r="H1845" s="11" t="s">
        <v>70</v>
      </c>
      <c r="I1845" s="11" t="s">
        <v>70</v>
      </c>
      <c r="J1845" s="11" t="s">
        <v>70</v>
      </c>
      <c r="K1845" s="11" t="s">
        <v>70</v>
      </c>
      <c r="L1845" s="11" t="s">
        <v>70</v>
      </c>
      <c r="M1845" s="12" t="s">
        <v>70</v>
      </c>
      <c r="N1845" s="12" t="s">
        <v>70</v>
      </c>
      <c r="O1845" s="12" t="s">
        <v>70</v>
      </c>
      <c r="P1845" s="12" t="s">
        <v>70</v>
      </c>
      <c r="Q1845" s="12" t="s">
        <v>70</v>
      </c>
      <c r="R1845" s="12">
        <v>534770000</v>
      </c>
      <c r="S1845" s="12" t="s">
        <v>70</v>
      </c>
      <c r="T1845" s="12" t="s">
        <v>70</v>
      </c>
      <c r="U1845" s="1" t="str">
        <f t="shared" si="196"/>
        <v/>
      </c>
      <c r="V1845" s="1" t="str">
        <f t="shared" si="197"/>
        <v/>
      </c>
      <c r="W1845" s="1" t="str">
        <f t="shared" si="198"/>
        <v/>
      </c>
      <c r="X1845" s="1">
        <v>7</v>
      </c>
      <c r="Y1845" s="11">
        <v>5740241165.1619511</v>
      </c>
      <c r="Z1845">
        <v>3506.863691154409</v>
      </c>
      <c r="AA1845" s="2">
        <v>7.613004774217444</v>
      </c>
      <c r="AB1845" s="2">
        <v>667665341.83612943</v>
      </c>
      <c r="AC1845" s="1"/>
      <c r="AD1845" s="5"/>
      <c r="AE1845" s="2"/>
      <c r="AF1845" s="2">
        <v>-6.3694969152868708E-2</v>
      </c>
      <c r="AG1845" s="2">
        <v>9103000</v>
      </c>
      <c r="AH1845" s="1">
        <v>129773464.76900697</v>
      </c>
      <c r="AK1845" s="1">
        <f t="shared" si="195"/>
        <v>28.932353011416417</v>
      </c>
      <c r="AL1845" s="1" t="str">
        <f t="shared" si="199"/>
        <v/>
      </c>
    </row>
    <row r="1846" spans="1:38">
      <c r="A1846" t="s">
        <v>20</v>
      </c>
      <c r="B1846" t="s">
        <v>121</v>
      </c>
      <c r="C1846">
        <v>37</v>
      </c>
      <c r="D1846">
        <v>18</v>
      </c>
      <c r="F1846" s="1">
        <v>1</v>
      </c>
      <c r="G1846" s="1">
        <v>1968</v>
      </c>
      <c r="H1846" s="11" t="s">
        <v>70</v>
      </c>
      <c r="I1846" s="11" t="s">
        <v>70</v>
      </c>
      <c r="J1846" s="11" t="s">
        <v>70</v>
      </c>
      <c r="K1846" s="11" t="s">
        <v>70</v>
      </c>
      <c r="L1846" s="11" t="s">
        <v>70</v>
      </c>
      <c r="M1846" s="12" t="s">
        <v>70</v>
      </c>
      <c r="N1846" s="12" t="s">
        <v>70</v>
      </c>
      <c r="O1846" s="12" t="s">
        <v>70</v>
      </c>
      <c r="P1846" s="12" t="s">
        <v>70</v>
      </c>
      <c r="Q1846" s="12" t="s">
        <v>70</v>
      </c>
      <c r="R1846" s="12">
        <v>506770000</v>
      </c>
      <c r="S1846" s="12" t="s">
        <v>70</v>
      </c>
      <c r="T1846" s="12" t="s">
        <v>70</v>
      </c>
      <c r="U1846" s="1" t="str">
        <f t="shared" si="196"/>
        <v/>
      </c>
      <c r="V1846" s="1" t="str">
        <f t="shared" si="197"/>
        <v/>
      </c>
      <c r="W1846" s="1" t="str">
        <f t="shared" si="198"/>
        <v/>
      </c>
      <c r="X1846" s="1">
        <v>8</v>
      </c>
      <c r="Y1846" s="11">
        <v>6354262627.8124714</v>
      </c>
      <c r="Z1846">
        <v>3813.0472769579455</v>
      </c>
      <c r="AA1846" s="2">
        <v>8.7309805218789478</v>
      </c>
      <c r="AB1846" s="2">
        <v>739839364.42557752</v>
      </c>
      <c r="AC1846" s="1"/>
      <c r="AD1846" s="5"/>
      <c r="AE1846" s="2"/>
      <c r="AF1846" s="2">
        <v>0.13283494743378577</v>
      </c>
      <c r="AG1846" s="2">
        <v>9115100</v>
      </c>
      <c r="AH1846" s="1">
        <v>140663785.33535615</v>
      </c>
      <c r="AK1846" s="1">
        <f t="shared" si="195"/>
        <v>30.26175958502807</v>
      </c>
      <c r="AL1846" s="1" t="str">
        <f t="shared" si="199"/>
        <v/>
      </c>
    </row>
    <row r="1847" spans="1:38">
      <c r="A1847" t="s">
        <v>20</v>
      </c>
      <c r="B1847" t="s">
        <v>121</v>
      </c>
      <c r="C1847">
        <v>37</v>
      </c>
      <c r="D1847">
        <v>18</v>
      </c>
      <c r="F1847" s="1">
        <v>1</v>
      </c>
      <c r="G1847" s="1">
        <v>1969</v>
      </c>
      <c r="H1847" s="11" t="s">
        <v>70</v>
      </c>
      <c r="I1847" s="11" t="s">
        <v>70</v>
      </c>
      <c r="J1847" s="11" t="s">
        <v>70</v>
      </c>
      <c r="K1847" s="11" t="s">
        <v>70</v>
      </c>
      <c r="L1847" s="11" t="s">
        <v>70</v>
      </c>
      <c r="M1847" s="12" t="s">
        <v>70</v>
      </c>
      <c r="N1847" s="12" t="s">
        <v>70</v>
      </c>
      <c r="O1847" s="12" t="s">
        <v>70</v>
      </c>
      <c r="P1847" s="12" t="s">
        <v>70</v>
      </c>
      <c r="Q1847" s="12" t="s">
        <v>70</v>
      </c>
      <c r="R1847" s="12">
        <v>569770000</v>
      </c>
      <c r="S1847" s="12" t="s">
        <v>70</v>
      </c>
      <c r="T1847" s="12" t="s">
        <v>70</v>
      </c>
      <c r="U1847" s="1" t="str">
        <f t="shared" si="196"/>
        <v/>
      </c>
      <c r="V1847" s="1" t="str">
        <f t="shared" si="197"/>
        <v/>
      </c>
      <c r="W1847" s="1" t="str">
        <f t="shared" si="198"/>
        <v/>
      </c>
      <c r="X1847" s="1">
        <v>9</v>
      </c>
      <c r="Y1847" s="11">
        <v>6969025825.055191</v>
      </c>
      <c r="Z1847">
        <v>3901.5739511059151</v>
      </c>
      <c r="AA1847" s="2">
        <v>2.3216778528535968</v>
      </c>
      <c r="AB1847" s="2">
        <v>801622017.86377025</v>
      </c>
      <c r="AC1847" s="1"/>
      <c r="AD1847" s="5"/>
      <c r="AE1847" s="2"/>
      <c r="AF1847" s="2">
        <v>-0.19657051293679928</v>
      </c>
      <c r="AG1847" s="2">
        <v>9097200</v>
      </c>
      <c r="AH1847" s="1">
        <v>164768506.39186853</v>
      </c>
      <c r="AI1847" s="8">
        <v>2.8052581807412511</v>
      </c>
      <c r="AJ1847">
        <f>+AI1847*Y1847</f>
        <v>19549916707.533123</v>
      </c>
      <c r="AK1847" s="1">
        <f t="shared" si="195"/>
        <v>32.175033361966946</v>
      </c>
      <c r="AL1847" s="1" t="str">
        <f t="shared" si="199"/>
        <v/>
      </c>
    </row>
    <row r="1848" spans="1:38">
      <c r="A1848" t="s">
        <v>20</v>
      </c>
      <c r="B1848" t="s">
        <v>121</v>
      </c>
      <c r="C1848">
        <v>37</v>
      </c>
      <c r="D1848">
        <v>18</v>
      </c>
      <c r="F1848" s="1">
        <v>1</v>
      </c>
      <c r="G1848" s="1">
        <v>1970</v>
      </c>
      <c r="H1848" s="3">
        <v>0</v>
      </c>
      <c r="I1848" s="3">
        <v>143626945.78701654</v>
      </c>
      <c r="J1848" s="3">
        <v>0</v>
      </c>
      <c r="K1848" s="3">
        <v>0</v>
      </c>
      <c r="L1848" s="3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601770000</v>
      </c>
      <c r="S1848" s="12" t="s">
        <v>70</v>
      </c>
      <c r="T1848" s="12" t="s">
        <v>70</v>
      </c>
      <c r="U1848" s="1">
        <f t="shared" si="196"/>
        <v>745396945.78701651</v>
      </c>
      <c r="V1848" s="1">
        <f t="shared" si="197"/>
        <v>0</v>
      </c>
      <c r="W1848" s="1">
        <f t="shared" si="198"/>
        <v>745396945.78701651</v>
      </c>
      <c r="X1848" s="1">
        <v>10</v>
      </c>
      <c r="Y1848" s="11">
        <v>7991335634.5885639</v>
      </c>
      <c r="Z1848">
        <v>4419.4157263824727</v>
      </c>
      <c r="AA1848" s="2">
        <v>13.272637703811156</v>
      </c>
      <c r="AB1848" s="2">
        <v>958412824.92149389</v>
      </c>
      <c r="AC1848" s="1">
        <v>10134993287.470562</v>
      </c>
      <c r="AD1848" s="25">
        <v>1970521034.6485817</v>
      </c>
      <c r="AE1848" s="2">
        <v>5265961044.8823738</v>
      </c>
      <c r="AF1848" s="2">
        <v>-0.5843005588109923</v>
      </c>
      <c r="AG1848" s="2">
        <v>9044200</v>
      </c>
      <c r="AH1848" s="1">
        <v>165137859.23449281</v>
      </c>
      <c r="AJ1848">
        <f t="shared" ref="AJ1848:AJ1888" si="201">+IF(ISNUMBER((AJ1847*0.96*AK1848/AK1847)+AD1848),(AJ1847*0.96*AK1848/AK1847)+AD1848,"")</f>
        <v>21784010766.720692</v>
      </c>
      <c r="AK1848" s="1">
        <f t="shared" si="195"/>
        <v>33.967519672601057</v>
      </c>
      <c r="AL1848" s="1">
        <f t="shared" si="199"/>
        <v>22529407712.50771</v>
      </c>
    </row>
    <row r="1849" spans="1:38">
      <c r="A1849" t="s">
        <v>20</v>
      </c>
      <c r="B1849" t="s">
        <v>121</v>
      </c>
      <c r="C1849">
        <v>37</v>
      </c>
      <c r="D1849">
        <v>18</v>
      </c>
      <c r="F1849" s="1">
        <v>1</v>
      </c>
      <c r="G1849" s="1">
        <v>1971</v>
      </c>
      <c r="H1849" s="3">
        <v>0</v>
      </c>
      <c r="I1849" s="3">
        <v>134988871.75040349</v>
      </c>
      <c r="J1849" s="3">
        <v>0</v>
      </c>
      <c r="K1849" s="3">
        <v>0</v>
      </c>
      <c r="L1849" s="3">
        <v>0</v>
      </c>
      <c r="M1849" s="4">
        <v>39933632.765901446</v>
      </c>
      <c r="N1849" s="4">
        <v>0</v>
      </c>
      <c r="O1849" s="4">
        <v>0</v>
      </c>
      <c r="P1849" s="4">
        <v>0</v>
      </c>
      <c r="Q1849" s="4">
        <v>0</v>
      </c>
      <c r="R1849" s="4">
        <v>944778700</v>
      </c>
      <c r="S1849" s="12" t="s">
        <v>70</v>
      </c>
      <c r="T1849" s="12" t="s">
        <v>70</v>
      </c>
      <c r="U1849" s="1">
        <f t="shared" si="196"/>
        <v>1079767571.7504034</v>
      </c>
      <c r="V1849" s="1">
        <f t="shared" si="197"/>
        <v>39933632.765901446</v>
      </c>
      <c r="W1849" s="1">
        <f t="shared" si="198"/>
        <v>1039833938.984502</v>
      </c>
      <c r="X1849" s="1">
        <v>11</v>
      </c>
      <c r="Y1849" s="11">
        <v>9068943957.5971737</v>
      </c>
      <c r="Z1849">
        <v>4930.6752012982533</v>
      </c>
      <c r="AA1849" s="2">
        <v>11.568485667997422</v>
      </c>
      <c r="AB1849" s="2">
        <v>1063812498.9777139</v>
      </c>
      <c r="AC1849" s="1">
        <v>11130843117.811497</v>
      </c>
      <c r="AD1849" s="1">
        <v>2380594785.7791042</v>
      </c>
      <c r="AE1849" s="2">
        <v>6183207827.5743999</v>
      </c>
      <c r="AF1849" s="2">
        <v>-4.5258229635371992</v>
      </c>
      <c r="AG1849" s="2">
        <v>8644000</v>
      </c>
      <c r="AH1849" s="1">
        <v>187080717.24222195</v>
      </c>
      <c r="AI1849" s="3"/>
      <c r="AJ1849">
        <f t="shared" si="201"/>
        <v>24437843616.598038</v>
      </c>
      <c r="AK1849" s="1">
        <f t="shared" si="195"/>
        <v>35.826641843319187</v>
      </c>
      <c r="AL1849" s="1">
        <f t="shared" si="199"/>
        <v>25477677555.582539</v>
      </c>
    </row>
    <row r="1850" spans="1:38">
      <c r="A1850" t="s">
        <v>20</v>
      </c>
      <c r="B1850" t="s">
        <v>121</v>
      </c>
      <c r="C1850">
        <v>37</v>
      </c>
      <c r="D1850">
        <v>18</v>
      </c>
      <c r="F1850" s="1">
        <v>1</v>
      </c>
      <c r="G1850" s="1">
        <v>1972</v>
      </c>
      <c r="H1850" s="3">
        <v>8896920.0903510489</v>
      </c>
      <c r="I1850" s="3">
        <v>142908687.01438618</v>
      </c>
      <c r="J1850" s="3">
        <v>0</v>
      </c>
      <c r="K1850" s="3">
        <v>839089600.13510573</v>
      </c>
      <c r="L1850" s="3">
        <v>0</v>
      </c>
      <c r="M1850" s="4">
        <v>113929268.61638728</v>
      </c>
      <c r="N1850" s="4">
        <v>0</v>
      </c>
      <c r="O1850" s="4">
        <v>0</v>
      </c>
      <c r="P1850" s="4">
        <v>3947334406.7123346</v>
      </c>
      <c r="Q1850" s="4">
        <v>0</v>
      </c>
      <c r="R1850" s="4">
        <v>1290790000</v>
      </c>
      <c r="S1850" s="12" t="s">
        <v>70</v>
      </c>
      <c r="T1850" s="12" t="s">
        <v>70</v>
      </c>
      <c r="U1850" s="1">
        <f t="shared" si="196"/>
        <v>2281685207.2398429</v>
      </c>
      <c r="V1850" s="1">
        <f t="shared" si="197"/>
        <v>4061263675.328722</v>
      </c>
      <c r="W1850" s="1">
        <f t="shared" si="198"/>
        <v>-1779578468.0888791</v>
      </c>
      <c r="X1850" s="1">
        <v>12</v>
      </c>
      <c r="Y1850" s="11">
        <v>11077078650.852484</v>
      </c>
      <c r="Z1850">
        <v>5333.9250144058215</v>
      </c>
      <c r="AA1850" s="2">
        <v>8.178389300544282</v>
      </c>
      <c r="AB1850" s="2">
        <v>1284994124.6044791</v>
      </c>
      <c r="AC1850" s="1">
        <v>12634467811.180523</v>
      </c>
      <c r="AD1850" s="1">
        <v>3185151082.8712234</v>
      </c>
      <c r="AE1850" s="2">
        <v>7103418740.08043</v>
      </c>
      <c r="AF1850" s="2">
        <v>-0.15050654071189382</v>
      </c>
      <c r="AG1850" s="2">
        <v>8631000</v>
      </c>
      <c r="AH1850" s="1">
        <v>218296970.87850276</v>
      </c>
      <c r="AJ1850">
        <f t="shared" si="201"/>
        <v>27516178757.659462</v>
      </c>
      <c r="AK1850" s="1">
        <f t="shared" si="195"/>
        <v>37.156298267883685</v>
      </c>
      <c r="AL1850" s="1">
        <f t="shared" si="199"/>
        <v>25736600289.570583</v>
      </c>
    </row>
    <row r="1851" spans="1:38">
      <c r="A1851" t="s">
        <v>20</v>
      </c>
      <c r="B1851" t="s">
        <v>121</v>
      </c>
      <c r="C1851">
        <v>37</v>
      </c>
      <c r="D1851">
        <v>18</v>
      </c>
      <c r="F1851" s="1">
        <v>1</v>
      </c>
      <c r="G1851" s="1">
        <v>1973</v>
      </c>
      <c r="H1851" s="3">
        <v>69554875.175197572</v>
      </c>
      <c r="I1851" s="3">
        <v>145569838.04503676</v>
      </c>
      <c r="J1851" s="3">
        <v>0</v>
      </c>
      <c r="K1851" s="3">
        <v>941644995.70717418</v>
      </c>
      <c r="L1851" s="3">
        <v>0</v>
      </c>
      <c r="M1851" s="4">
        <v>223920856.88622066</v>
      </c>
      <c r="N1851" s="4">
        <v>0</v>
      </c>
      <c r="O1851" s="4">
        <v>0</v>
      </c>
      <c r="P1851" s="4">
        <v>4085837368.3513641</v>
      </c>
      <c r="Q1851" s="4">
        <v>0</v>
      </c>
      <c r="R1851" s="4">
        <v>1676322000</v>
      </c>
      <c r="S1851" s="12" t="s">
        <v>70</v>
      </c>
      <c r="T1851" s="12" t="s">
        <v>70</v>
      </c>
      <c r="U1851" s="1">
        <f t="shared" si="196"/>
        <v>2833091708.9274082</v>
      </c>
      <c r="V1851" s="1">
        <f t="shared" si="197"/>
        <v>4309758225.2375851</v>
      </c>
      <c r="W1851" s="1">
        <f t="shared" si="198"/>
        <v>-1476666516.3101768</v>
      </c>
      <c r="X1851" s="1">
        <v>13</v>
      </c>
      <c r="Y1851" s="11">
        <v>14873000817.661488</v>
      </c>
      <c r="Z1851">
        <v>5929.9862974960497</v>
      </c>
      <c r="AA1851" s="2">
        <v>11.174909311255618</v>
      </c>
      <c r="AB1851" s="2">
        <v>1651749089.4296877</v>
      </c>
      <c r="AC1851" s="1">
        <v>13838171643.251877</v>
      </c>
      <c r="AD1851" s="1">
        <v>4232580925.6359549</v>
      </c>
      <c r="AE1851" s="2">
        <v>9632644648.4257641</v>
      </c>
      <c r="AF1851" s="2">
        <v>2.3169601586513093E-2</v>
      </c>
      <c r="AG1851" s="2">
        <v>8633000</v>
      </c>
      <c r="AH1851" s="1">
        <v>284644214.26285315</v>
      </c>
      <c r="AJ1851">
        <f t="shared" si="201"/>
        <v>32181062661.079086</v>
      </c>
      <c r="AK1851" s="1">
        <f t="shared" si="195"/>
        <v>39.312558192376336</v>
      </c>
      <c r="AL1851" s="1">
        <f t="shared" si="199"/>
        <v>30704396144.768909</v>
      </c>
    </row>
    <row r="1852" spans="1:38">
      <c r="A1852" t="s">
        <v>20</v>
      </c>
      <c r="B1852" t="s">
        <v>121</v>
      </c>
      <c r="C1852">
        <v>37</v>
      </c>
      <c r="D1852">
        <v>18</v>
      </c>
      <c r="F1852" s="1">
        <v>1</v>
      </c>
      <c r="G1852" s="1">
        <v>1974</v>
      </c>
      <c r="H1852" s="3">
        <v>131300611.81774329</v>
      </c>
      <c r="I1852" s="3">
        <v>197522043.00158367</v>
      </c>
      <c r="J1852" s="3">
        <v>0</v>
      </c>
      <c r="K1852" s="3">
        <v>1167474048.5830421</v>
      </c>
      <c r="L1852" s="3">
        <v>0</v>
      </c>
      <c r="M1852" s="4">
        <v>383449298.04070431</v>
      </c>
      <c r="N1852" s="4">
        <v>0</v>
      </c>
      <c r="O1852" s="4">
        <v>0</v>
      </c>
      <c r="P1852" s="4">
        <v>4545415377.4263248</v>
      </c>
      <c r="Q1852" s="4">
        <v>0</v>
      </c>
      <c r="R1852" s="4">
        <v>1160849000</v>
      </c>
      <c r="S1852" s="12" t="s">
        <v>70</v>
      </c>
      <c r="T1852" s="12" t="s">
        <v>70</v>
      </c>
      <c r="U1852" s="1">
        <f t="shared" si="196"/>
        <v>2657145703.402369</v>
      </c>
      <c r="V1852" s="1">
        <f t="shared" si="197"/>
        <v>4928864675.4670296</v>
      </c>
      <c r="W1852" s="1">
        <f t="shared" si="198"/>
        <v>-2271718972.0646605</v>
      </c>
      <c r="X1852" s="1">
        <v>14</v>
      </c>
      <c r="Y1852" s="11">
        <v>17259905919.494869</v>
      </c>
      <c r="Z1852">
        <v>5914.8552385686626</v>
      </c>
      <c r="AA1852" s="2">
        <v>-0.25516178568197745</v>
      </c>
      <c r="AB1852" s="2">
        <v>2111298198.2163172</v>
      </c>
      <c r="AC1852" s="1">
        <v>12875691024.020479</v>
      </c>
      <c r="AD1852" s="1">
        <v>4763837531.5316992</v>
      </c>
      <c r="AE1852" s="2">
        <v>12523617723.398031</v>
      </c>
      <c r="AF1852" s="2">
        <v>1.3918669515317985</v>
      </c>
      <c r="AG1852" s="2">
        <v>8754000</v>
      </c>
      <c r="AH1852" s="1">
        <v>317719842.09915251</v>
      </c>
      <c r="AJ1852">
        <f t="shared" si="201"/>
        <v>39016836962.032181</v>
      </c>
      <c r="AK1852" s="1">
        <f t="shared" si="195"/>
        <v>43.58713252795696</v>
      </c>
      <c r="AL1852" s="1">
        <f t="shared" si="199"/>
        <v>36745117989.967522</v>
      </c>
    </row>
    <row r="1853" spans="1:38">
      <c r="A1853" t="s">
        <v>20</v>
      </c>
      <c r="B1853" t="s">
        <v>121</v>
      </c>
      <c r="C1853">
        <v>37</v>
      </c>
      <c r="D1853">
        <v>18</v>
      </c>
      <c r="F1853" s="1">
        <v>1</v>
      </c>
      <c r="G1853" s="1">
        <v>1975</v>
      </c>
      <c r="H1853" s="3">
        <v>138221989.32094228</v>
      </c>
      <c r="I1853" s="3">
        <v>166543890.08097276</v>
      </c>
      <c r="J1853" s="3">
        <v>0</v>
      </c>
      <c r="K1853" s="3">
        <v>1233772486.1245813</v>
      </c>
      <c r="L1853" s="3">
        <v>0</v>
      </c>
      <c r="M1853" s="4">
        <v>492580259.52866846</v>
      </c>
      <c r="N1853" s="4">
        <v>0</v>
      </c>
      <c r="O1853" s="4">
        <v>0</v>
      </c>
      <c r="P1853" s="4">
        <v>4645095539.2119904</v>
      </c>
      <c r="Q1853" s="4">
        <v>0</v>
      </c>
      <c r="R1853" s="4">
        <v>398194600</v>
      </c>
      <c r="S1853" s="12">
        <v>1941610000</v>
      </c>
      <c r="T1853" s="12">
        <v>-3544380000</v>
      </c>
      <c r="U1853" s="1">
        <f t="shared" si="196"/>
        <v>1936732965.5264964</v>
      </c>
      <c r="V1853" s="1">
        <f t="shared" si="197"/>
        <v>5137675798.7406588</v>
      </c>
      <c r="W1853" s="1">
        <f t="shared" si="198"/>
        <v>-3200942833.2141623</v>
      </c>
      <c r="X1853" s="1">
        <v>15</v>
      </c>
      <c r="Y1853" s="11">
        <v>19068667372.549019</v>
      </c>
      <c r="Z1853" s="2">
        <v>5446.7720681107166</v>
      </c>
      <c r="AA1853" s="2">
        <v>-7.9136876825951958</v>
      </c>
      <c r="AB1853" s="2">
        <v>2475807588.7370291</v>
      </c>
      <c r="AC1853" s="1">
        <v>11420310973.219437</v>
      </c>
      <c r="AD1853" s="1">
        <v>5246688794.4632397</v>
      </c>
      <c r="AE1853" s="2">
        <v>14686476853.800024</v>
      </c>
      <c r="AF1853" s="2">
        <v>3.7994147975072128</v>
      </c>
      <c r="AG1853" s="2">
        <v>9093000</v>
      </c>
      <c r="AH1853" s="1">
        <v>427975808.72847235</v>
      </c>
      <c r="AJ1853">
        <f t="shared" si="201"/>
        <v>47304658006.611557</v>
      </c>
      <c r="AK1853" s="1">
        <f t="shared" si="195"/>
        <v>48.94217953506363</v>
      </c>
      <c r="AL1853" s="1">
        <f t="shared" si="199"/>
        <v>44103715173.397392</v>
      </c>
    </row>
    <row r="1854" spans="1:38">
      <c r="A1854" t="s">
        <v>20</v>
      </c>
      <c r="B1854" t="s">
        <v>121</v>
      </c>
      <c r="C1854">
        <v>37</v>
      </c>
      <c r="D1854">
        <v>18</v>
      </c>
      <c r="F1854" s="1">
        <v>1</v>
      </c>
      <c r="G1854" s="1">
        <v>1976</v>
      </c>
      <c r="H1854" s="3">
        <v>153885219.45964834</v>
      </c>
      <c r="I1854" s="3">
        <v>336712113.49700689</v>
      </c>
      <c r="J1854" s="3">
        <v>0</v>
      </c>
      <c r="K1854" s="3">
        <v>1760016334.1105487</v>
      </c>
      <c r="L1854" s="3">
        <v>0</v>
      </c>
      <c r="M1854" s="4">
        <v>561696650.62207103</v>
      </c>
      <c r="N1854" s="4">
        <v>22940125</v>
      </c>
      <c r="O1854" s="4">
        <v>0</v>
      </c>
      <c r="P1854" s="4">
        <v>5294590488.1101656</v>
      </c>
      <c r="Q1854" s="4">
        <v>0</v>
      </c>
      <c r="R1854" s="4">
        <v>175712900</v>
      </c>
      <c r="S1854" s="12">
        <v>1824570000</v>
      </c>
      <c r="T1854" s="12">
        <v>-3960340000</v>
      </c>
      <c r="U1854" s="1">
        <f t="shared" si="196"/>
        <v>2426326567.067204</v>
      </c>
      <c r="V1854" s="1">
        <f t="shared" si="197"/>
        <v>5879227263.7322369</v>
      </c>
      <c r="W1854" s="1">
        <f t="shared" si="198"/>
        <v>-3452900696.6650329</v>
      </c>
      <c r="X1854" s="1">
        <v>16</v>
      </c>
      <c r="Y1854" s="11">
        <v>20039688063.66048</v>
      </c>
      <c r="Z1854" s="2">
        <v>5659.5414439570468</v>
      </c>
      <c r="AA1854" s="2">
        <v>3.9063388955089948</v>
      </c>
      <c r="AB1854" s="2">
        <v>2387102307.4339433</v>
      </c>
      <c r="AC1854" s="1">
        <v>11513985987.538952</v>
      </c>
      <c r="AD1854" s="1">
        <v>5331661361.6360502</v>
      </c>
      <c r="AE1854" s="2">
        <v>14998079646.366655</v>
      </c>
      <c r="AF1854" s="2">
        <v>2.8406072982277193</v>
      </c>
      <c r="AG1854" s="2">
        <v>9355000</v>
      </c>
      <c r="AH1854" s="1">
        <v>512039785.92964381</v>
      </c>
      <c r="AJ1854">
        <f t="shared" si="201"/>
        <v>53129495541.807472</v>
      </c>
      <c r="AK1854" s="1">
        <f t="shared" si="195"/>
        <v>51.512945562407083</v>
      </c>
      <c r="AL1854" s="1">
        <f t="shared" si="199"/>
        <v>49676594845.142441</v>
      </c>
    </row>
    <row r="1855" spans="1:38">
      <c r="A1855" t="s">
        <v>20</v>
      </c>
      <c r="B1855" t="s">
        <v>121</v>
      </c>
      <c r="C1855">
        <v>37</v>
      </c>
      <c r="D1855">
        <v>18</v>
      </c>
      <c r="F1855" s="1">
        <v>1</v>
      </c>
      <c r="G1855" s="1">
        <v>1977</v>
      </c>
      <c r="H1855" s="3">
        <v>161714049.90780222</v>
      </c>
      <c r="I1855" s="3">
        <v>334788044.27702397</v>
      </c>
      <c r="J1855" s="3">
        <v>0</v>
      </c>
      <c r="K1855" s="3">
        <v>2132945045.2817068</v>
      </c>
      <c r="L1855" s="3">
        <v>0</v>
      </c>
      <c r="M1855" s="4">
        <v>581552153.53964996</v>
      </c>
      <c r="N1855" s="4">
        <v>23433779.899999999</v>
      </c>
      <c r="O1855" s="4">
        <v>0</v>
      </c>
      <c r="P1855" s="4">
        <v>7041616481.5115576</v>
      </c>
      <c r="Q1855" s="4">
        <v>0</v>
      </c>
      <c r="R1855" s="4">
        <v>365579500</v>
      </c>
      <c r="S1855" s="12">
        <v>2564470000</v>
      </c>
      <c r="T1855" s="12">
        <v>-4528220000</v>
      </c>
      <c r="U1855" s="1">
        <f t="shared" si="196"/>
        <v>2995026639.4665332</v>
      </c>
      <c r="V1855" s="1">
        <f t="shared" si="197"/>
        <v>7646602414.9512072</v>
      </c>
      <c r="W1855" s="1">
        <f t="shared" si="198"/>
        <v>-4651575775.4846745</v>
      </c>
      <c r="X1855" s="1">
        <v>17</v>
      </c>
      <c r="Y1855" s="11">
        <v>21130423834.468311</v>
      </c>
      <c r="Z1855" s="2">
        <v>5913.4115192882173</v>
      </c>
      <c r="AA1855" s="2">
        <v>4.4857004378374086</v>
      </c>
      <c r="AB1855" s="2">
        <v>2572331890.9481316</v>
      </c>
      <c r="AC1855" s="1">
        <v>12895792958.423805</v>
      </c>
      <c r="AD1855" s="1">
        <v>5943585584.3804874</v>
      </c>
      <c r="AE1855" s="2">
        <v>15184912380.271246</v>
      </c>
      <c r="AF1855" s="2">
        <v>1.0632742384367988</v>
      </c>
      <c r="AG1855" s="2">
        <v>9455000</v>
      </c>
      <c r="AH1855" s="1">
        <v>544083328.65354669</v>
      </c>
      <c r="AJ1855">
        <f t="shared" si="201"/>
        <v>60670423036.697914</v>
      </c>
      <c r="AK1855" s="1">
        <f t="shared" si="195"/>
        <v>55.272589361903854</v>
      </c>
      <c r="AL1855" s="1">
        <f t="shared" si="199"/>
        <v>56018847261.213242</v>
      </c>
    </row>
    <row r="1856" spans="1:38">
      <c r="A1856" t="s">
        <v>20</v>
      </c>
      <c r="B1856" t="s">
        <v>121</v>
      </c>
      <c r="C1856">
        <v>37</v>
      </c>
      <c r="D1856">
        <v>18</v>
      </c>
      <c r="F1856" s="1">
        <v>1</v>
      </c>
      <c r="G1856" s="1">
        <v>1978</v>
      </c>
      <c r="H1856" s="3">
        <v>183088732.98331422</v>
      </c>
      <c r="I1856" s="3">
        <v>373269428.67668194</v>
      </c>
      <c r="J1856" s="3">
        <v>0</v>
      </c>
      <c r="K1856" s="3">
        <v>2472724537.6820951</v>
      </c>
      <c r="L1856" s="3">
        <v>0</v>
      </c>
      <c r="M1856" s="4">
        <v>645859259.64274096</v>
      </c>
      <c r="N1856" s="4">
        <v>23433779.899999999</v>
      </c>
      <c r="O1856" s="4">
        <v>0</v>
      </c>
      <c r="P1856" s="4">
        <v>8920849847.38657</v>
      </c>
      <c r="Q1856" s="4">
        <v>0</v>
      </c>
      <c r="R1856" s="4">
        <v>871000000</v>
      </c>
      <c r="S1856" s="12">
        <v>2781930000</v>
      </c>
      <c r="T1856" s="12">
        <v>-4783060000</v>
      </c>
      <c r="U1856" s="1">
        <f t="shared" si="196"/>
        <v>3900082699.3420911</v>
      </c>
      <c r="V1856" s="1">
        <f t="shared" si="197"/>
        <v>9590142886.9293118</v>
      </c>
      <c r="W1856" s="1">
        <f t="shared" si="198"/>
        <v>-5690060187.5872211</v>
      </c>
      <c r="X1856" s="1">
        <v>18</v>
      </c>
      <c r="Y1856" s="11">
        <v>23148983485.401459</v>
      </c>
      <c r="Z1856" s="2">
        <v>6014.4119414783518</v>
      </c>
      <c r="AA1856" s="2">
        <v>1.7079890662216428</v>
      </c>
      <c r="AB1856" s="2">
        <v>2796747697.7996163</v>
      </c>
      <c r="AC1856" s="1">
        <v>13697237359.069576</v>
      </c>
      <c r="AD1856" s="1">
        <v>6860998910.5515318</v>
      </c>
      <c r="AE1856" s="2">
        <v>15733802901.460976</v>
      </c>
      <c r="AF1856" s="2">
        <v>1.0834798045545664</v>
      </c>
      <c r="AG1856" s="2">
        <v>9558000</v>
      </c>
      <c r="AH1856" s="1">
        <v>941125847.87732542</v>
      </c>
      <c r="AJ1856">
        <f t="shared" si="201"/>
        <v>69818029786.222351</v>
      </c>
      <c r="AK1856" s="1">
        <f t="shared" si="195"/>
        <v>59.745581483247655</v>
      </c>
      <c r="AL1856" s="1">
        <f t="shared" si="199"/>
        <v>64127969598.635132</v>
      </c>
    </row>
    <row r="1857" spans="1:38">
      <c r="A1857" t="s">
        <v>20</v>
      </c>
      <c r="B1857" t="s">
        <v>121</v>
      </c>
      <c r="C1857">
        <v>37</v>
      </c>
      <c r="D1857">
        <v>18</v>
      </c>
      <c r="F1857" s="1">
        <v>1</v>
      </c>
      <c r="G1857" s="1">
        <v>1979</v>
      </c>
      <c r="H1857" s="3">
        <v>176966140.10875493</v>
      </c>
      <c r="I1857" s="3">
        <v>400206397.75644249</v>
      </c>
      <c r="J1857" s="3">
        <v>0</v>
      </c>
      <c r="K1857" s="3">
        <v>3276593092.8732576</v>
      </c>
      <c r="L1857" s="3">
        <v>0</v>
      </c>
      <c r="M1857" s="4">
        <v>724606150.53652334</v>
      </c>
      <c r="N1857" s="4">
        <v>23433779.899999999</v>
      </c>
      <c r="O1857" s="4">
        <v>0</v>
      </c>
      <c r="P1857" s="4">
        <v>10269155193.645302</v>
      </c>
      <c r="Q1857" s="4">
        <v>0</v>
      </c>
      <c r="R1857" s="4">
        <v>930816800</v>
      </c>
      <c r="S1857" s="12">
        <v>3608190000</v>
      </c>
      <c r="T1857" s="12">
        <v>-6182970000</v>
      </c>
      <c r="U1857" s="1">
        <f t="shared" si="196"/>
        <v>4784582430.7384548</v>
      </c>
      <c r="V1857" s="1">
        <f t="shared" si="197"/>
        <v>11017195124.081825</v>
      </c>
      <c r="W1857" s="1">
        <f t="shared" si="198"/>
        <v>-6232612693.3433704</v>
      </c>
      <c r="X1857" s="1">
        <v>19</v>
      </c>
      <c r="Y1857" s="11">
        <v>26238988196.721313</v>
      </c>
      <c r="Z1857" s="2">
        <v>6285.8228686200928</v>
      </c>
      <c r="AA1857" s="2">
        <v>4.512676048508709</v>
      </c>
      <c r="AB1857" s="2">
        <v>3151801424.8007665</v>
      </c>
      <c r="AC1857" s="1">
        <v>13513083842.004669</v>
      </c>
      <c r="AD1857" s="1">
        <v>7402753693.0380249</v>
      </c>
      <c r="AE1857" s="2">
        <v>17710594350.983875</v>
      </c>
      <c r="AF1857" s="2">
        <v>1.071866237940599</v>
      </c>
      <c r="AG1857" s="2">
        <v>9661000</v>
      </c>
      <c r="AH1857" s="1">
        <v>1051476774.5137485</v>
      </c>
      <c r="AJ1857">
        <f t="shared" si="201"/>
        <v>80516632527.269775</v>
      </c>
      <c r="AK1857" s="1">
        <f t="shared" si="195"/>
        <v>65.172862266948485</v>
      </c>
      <c r="AL1857" s="1">
        <f t="shared" si="199"/>
        <v>74284019833.926407</v>
      </c>
    </row>
    <row r="1858" spans="1:38">
      <c r="A1858" t="s">
        <v>20</v>
      </c>
      <c r="B1858" t="s">
        <v>121</v>
      </c>
      <c r="C1858">
        <v>37</v>
      </c>
      <c r="D1858">
        <v>18</v>
      </c>
      <c r="F1858" s="1">
        <v>1</v>
      </c>
      <c r="G1858" s="1">
        <v>1980</v>
      </c>
      <c r="H1858" s="3">
        <v>184797060.45129833</v>
      </c>
      <c r="I1858" s="3">
        <v>490637651.09563857</v>
      </c>
      <c r="J1858" s="3">
        <v>0</v>
      </c>
      <c r="K1858" s="3">
        <v>3817339724.0714369</v>
      </c>
      <c r="L1858" s="3">
        <v>0</v>
      </c>
      <c r="M1858" s="4">
        <v>847133343.07938349</v>
      </c>
      <c r="N1858" s="4">
        <v>22461608.799999997</v>
      </c>
      <c r="O1858" s="4">
        <v>0</v>
      </c>
      <c r="P1858" s="4">
        <v>11492598021.456726</v>
      </c>
      <c r="Q1858" s="4">
        <v>0</v>
      </c>
      <c r="R1858" s="4">
        <v>795320500</v>
      </c>
      <c r="S1858" s="12">
        <v>4667870000</v>
      </c>
      <c r="T1858" s="12">
        <v>-8611180000</v>
      </c>
      <c r="U1858" s="1">
        <f t="shared" si="196"/>
        <v>5288094935.6183739</v>
      </c>
      <c r="V1858" s="1">
        <f t="shared" si="197"/>
        <v>12362192973.336109</v>
      </c>
      <c r="W1858" s="1">
        <f t="shared" si="198"/>
        <v>-7074098037.7177353</v>
      </c>
      <c r="X1858" s="1">
        <v>20</v>
      </c>
      <c r="Y1858" s="11">
        <v>32422240288.346016</v>
      </c>
      <c r="Z1858" s="2">
        <v>6503.6164934612752</v>
      </c>
      <c r="AA1858" s="2">
        <v>3.4648387234779534</v>
      </c>
      <c r="AB1858" s="2">
        <v>4087965793.8052859</v>
      </c>
      <c r="AC1858" s="1">
        <v>14666505717.51742</v>
      </c>
      <c r="AD1858" s="1">
        <v>9834275374.5581913</v>
      </c>
      <c r="AE1858" s="2">
        <v>21922546195.784492</v>
      </c>
      <c r="AF1858" s="2">
        <v>1.0809803104096081</v>
      </c>
      <c r="AG1858" s="2">
        <v>9766000</v>
      </c>
      <c r="AH1858" s="1">
        <v>1248551538.1571426</v>
      </c>
      <c r="AJ1858">
        <f t="shared" si="201"/>
        <v>94542668678.583206</v>
      </c>
      <c r="AK1858" s="1">
        <f t="shared" ref="AK1858:AK1921" si="202">IF(ISNUMBER(AK1909),AK1909,"")</f>
        <v>71.4227229151995</v>
      </c>
      <c r="AL1858" s="1">
        <f t="shared" si="199"/>
        <v>87468570640.865479</v>
      </c>
    </row>
    <row r="1859" spans="1:38">
      <c r="A1859" t="s">
        <v>20</v>
      </c>
      <c r="B1859" t="s">
        <v>121</v>
      </c>
      <c r="C1859">
        <v>37</v>
      </c>
      <c r="D1859">
        <v>18</v>
      </c>
      <c r="F1859" s="1">
        <v>1</v>
      </c>
      <c r="G1859" s="1">
        <v>1981</v>
      </c>
      <c r="H1859" s="3">
        <v>182022307.02300733</v>
      </c>
      <c r="I1859" s="3">
        <v>452156266.69598073</v>
      </c>
      <c r="J1859" s="3">
        <v>0</v>
      </c>
      <c r="K1859" s="3">
        <v>3988265383.3582172</v>
      </c>
      <c r="L1859" s="3">
        <v>0</v>
      </c>
      <c r="M1859" s="4">
        <v>967848868.64391339</v>
      </c>
      <c r="N1859" s="4">
        <v>23522117.283868771</v>
      </c>
      <c r="O1859" s="4">
        <v>0</v>
      </c>
      <c r="P1859" s="4">
        <v>16441980370.330221</v>
      </c>
      <c r="Q1859" s="4">
        <v>0</v>
      </c>
      <c r="R1859" s="4">
        <v>533904400</v>
      </c>
      <c r="S1859" s="12">
        <v>4184640000</v>
      </c>
      <c r="T1859" s="12">
        <v>-11132200000</v>
      </c>
      <c r="U1859" s="1">
        <f t="shared" ref="U1859:U1922" si="203">IF(ISNUMBER(+H1859+I1859+J1859+K1859+L1859+R1859),(H1859+I1859+J1859+K1859+L1859+R1859),"")</f>
        <v>5156348357.0772057</v>
      </c>
      <c r="V1859" s="1">
        <f t="shared" ref="V1859:V1922" si="204">IF(ISNUMBER(+M1859+N1859+O1859+P1859+Q1859),(+M1859+N1859+O1859+P1859+Q1859),"")</f>
        <v>17433351356.258003</v>
      </c>
      <c r="W1859" s="1">
        <f t="shared" ref="W1859:W1922" si="205">IF(ISNUMBER(+U1859-V1859),(U1859-V1859),"")</f>
        <v>-12277002999.180798</v>
      </c>
      <c r="X1859" s="1">
        <v>21</v>
      </c>
      <c r="Y1859" s="11">
        <v>31516247850.162868</v>
      </c>
      <c r="Z1859" s="2">
        <v>6551.8268281791552</v>
      </c>
      <c r="AA1859" s="2">
        <v>0.74128501836403871</v>
      </c>
      <c r="AB1859" s="2">
        <v>4113092444.7769156</v>
      </c>
      <c r="AC1859" s="1">
        <v>15473667750.958309</v>
      </c>
      <c r="AD1859" s="1">
        <v>10320612184.163565</v>
      </c>
      <c r="AE1859" s="2">
        <v>22009058272.374664</v>
      </c>
      <c r="AF1859" s="2">
        <v>0.86660072340735872</v>
      </c>
      <c r="AG1859" s="2">
        <v>9851000</v>
      </c>
      <c r="AH1859" s="1">
        <v>1462901224.2304008</v>
      </c>
      <c r="AJ1859">
        <f t="shared" si="201"/>
        <v>109672838012.47113</v>
      </c>
      <c r="AK1859" s="1">
        <f t="shared" si="202"/>
        <v>78.183465064019558</v>
      </c>
      <c r="AL1859" s="1">
        <f t="shared" ref="AL1859:AL1909" si="206">IF(ISNUMBER(+AJ1859+W1859),(+AJ1859+W1859),"")</f>
        <v>97395835013.290329</v>
      </c>
    </row>
    <row r="1860" spans="1:38">
      <c r="A1860" t="s">
        <v>20</v>
      </c>
      <c r="B1860" t="s">
        <v>121</v>
      </c>
      <c r="C1860">
        <v>37</v>
      </c>
      <c r="D1860">
        <v>18</v>
      </c>
      <c r="F1860" s="1">
        <v>1</v>
      </c>
      <c r="G1860" s="1">
        <v>1982</v>
      </c>
      <c r="H1860" s="3">
        <v>177691693.83153313</v>
      </c>
      <c r="I1860" s="3">
        <v>479093235.77574128</v>
      </c>
      <c r="J1860" s="3">
        <v>0</v>
      </c>
      <c r="K1860" s="3">
        <v>4360158181.4427891</v>
      </c>
      <c r="L1860" s="3">
        <v>0</v>
      </c>
      <c r="M1860" s="4">
        <v>958251078.12467051</v>
      </c>
      <c r="N1860" s="4">
        <v>25468651.283868771</v>
      </c>
      <c r="O1860" s="4">
        <v>0</v>
      </c>
      <c r="P1860" s="4">
        <v>19313818294.618275</v>
      </c>
      <c r="Q1860" s="4">
        <v>0</v>
      </c>
      <c r="R1860" s="4">
        <v>447280700</v>
      </c>
      <c r="S1860" s="12">
        <v>4194100000</v>
      </c>
      <c r="T1860" s="12">
        <v>-8953410000</v>
      </c>
      <c r="U1860" s="1">
        <f t="shared" si="203"/>
        <v>5464223811.0500631</v>
      </c>
      <c r="V1860" s="1">
        <f t="shared" si="204"/>
        <v>20297538024.026814</v>
      </c>
      <c r="W1860" s="1">
        <f t="shared" si="205"/>
        <v>-14833314212.976749</v>
      </c>
      <c r="X1860" s="1">
        <v>22</v>
      </c>
      <c r="Y1860" s="11">
        <v>30087624899.091827</v>
      </c>
      <c r="Z1860" s="2">
        <v>6650.886443235273</v>
      </c>
      <c r="AA1860" s="2">
        <v>1.5119388478045011</v>
      </c>
      <c r="AB1860" s="2">
        <v>3894403858.5220056</v>
      </c>
      <c r="AC1860" s="1">
        <v>15822976997.187561</v>
      </c>
      <c r="AD1860" s="1">
        <v>9922275428.5080318</v>
      </c>
      <c r="AE1860" s="2">
        <v>20964994017.485649</v>
      </c>
      <c r="AF1860" s="2">
        <v>0.61227262745864686</v>
      </c>
      <c r="AG1860" s="2">
        <v>9911500</v>
      </c>
      <c r="AH1860" s="1">
        <v>1248188388.1035316</v>
      </c>
      <c r="AJ1860">
        <f t="shared" si="201"/>
        <v>121076224118.43546</v>
      </c>
      <c r="AK1860" s="1">
        <f t="shared" si="202"/>
        <v>82.540956030541196</v>
      </c>
      <c r="AL1860" s="1">
        <f t="shared" si="206"/>
        <v>106242909905.45871</v>
      </c>
    </row>
    <row r="1861" spans="1:38">
      <c r="A1861" t="s">
        <v>20</v>
      </c>
      <c r="B1861" t="s">
        <v>121</v>
      </c>
      <c r="C1861">
        <v>37</v>
      </c>
      <c r="D1861">
        <v>18</v>
      </c>
      <c r="F1861" s="1">
        <v>1</v>
      </c>
      <c r="G1861" s="1">
        <v>1983</v>
      </c>
      <c r="H1861" s="3">
        <v>184809253.05222136</v>
      </c>
      <c r="I1861" s="3">
        <v>548359727.69512558</v>
      </c>
      <c r="J1861" s="3">
        <v>0</v>
      </c>
      <c r="K1861" s="3">
        <v>5305746110.1427889</v>
      </c>
      <c r="L1861" s="3">
        <v>0</v>
      </c>
      <c r="M1861" s="4">
        <v>986964030.60312235</v>
      </c>
      <c r="N1861" s="4">
        <v>33848204.36322087</v>
      </c>
      <c r="O1861" s="4">
        <v>0</v>
      </c>
      <c r="P1861" s="4">
        <v>21079223394.618275</v>
      </c>
      <c r="Q1861" s="4">
        <v>0</v>
      </c>
      <c r="R1861" s="4">
        <v>384942400</v>
      </c>
      <c r="S1861" s="12">
        <v>4646210000</v>
      </c>
      <c r="T1861" s="12">
        <v>-7631290000</v>
      </c>
      <c r="U1861" s="1">
        <f t="shared" si="203"/>
        <v>6423857490.8901358</v>
      </c>
      <c r="V1861" s="1">
        <f t="shared" si="204"/>
        <v>22100035629.584618</v>
      </c>
      <c r="W1861" s="1">
        <f t="shared" si="205"/>
        <v>-15676178138.694481</v>
      </c>
      <c r="X1861" s="1">
        <v>23</v>
      </c>
      <c r="Y1861" s="11">
        <v>26846926836.771626</v>
      </c>
      <c r="Z1861" s="2">
        <v>6610.6930934128768</v>
      </c>
      <c r="AA1861" s="2">
        <v>-0.60433071840036234</v>
      </c>
      <c r="AB1861" s="2">
        <v>3523847971.1058145</v>
      </c>
      <c r="AC1861" s="1">
        <v>14694499247.682283</v>
      </c>
      <c r="AD1861" s="1">
        <v>8315542824.110795</v>
      </c>
      <c r="AE1861" s="2">
        <v>18688244001.685139</v>
      </c>
      <c r="AF1861" s="2">
        <v>0.43290110895854783</v>
      </c>
      <c r="AG1861" s="2">
        <v>9954500</v>
      </c>
      <c r="AH1861" s="1">
        <v>995513036.23416972</v>
      </c>
      <c r="AJ1861">
        <f t="shared" si="201"/>
        <v>124549863144.362</v>
      </c>
      <c r="AK1861" s="1">
        <f t="shared" si="202"/>
        <v>82.541769250536163</v>
      </c>
      <c r="AL1861" s="1">
        <f t="shared" si="206"/>
        <v>108873685005.66751</v>
      </c>
    </row>
    <row r="1862" spans="1:38">
      <c r="A1862" t="s">
        <v>20</v>
      </c>
      <c r="B1862" t="s">
        <v>121</v>
      </c>
      <c r="C1862">
        <v>37</v>
      </c>
      <c r="D1862">
        <v>18</v>
      </c>
      <c r="F1862" s="1">
        <v>1</v>
      </c>
      <c r="G1862" s="1">
        <v>1984</v>
      </c>
      <c r="H1862" s="3">
        <v>175430705.07838422</v>
      </c>
      <c r="I1862" s="3">
        <v>504106135.63551897</v>
      </c>
      <c r="J1862" s="3">
        <v>0</v>
      </c>
      <c r="K1862" s="3">
        <v>5877303010.1427889</v>
      </c>
      <c r="L1862" s="3">
        <v>0</v>
      </c>
      <c r="M1862" s="4">
        <v>1093585884.5555615</v>
      </c>
      <c r="N1862" s="4">
        <v>34515652.095267229</v>
      </c>
      <c r="O1862" s="4">
        <v>0</v>
      </c>
      <c r="P1862" s="4">
        <v>22243817994.618275</v>
      </c>
      <c r="Q1862" s="4">
        <v>0</v>
      </c>
      <c r="R1862" s="4">
        <v>516345299.99999994</v>
      </c>
      <c r="S1862" s="12">
        <v>5246500000</v>
      </c>
      <c r="T1862" s="12">
        <v>-7297230000</v>
      </c>
      <c r="U1862" s="1">
        <f t="shared" si="203"/>
        <v>7073185150.8566923</v>
      </c>
      <c r="V1862" s="1">
        <f t="shared" si="204"/>
        <v>23371919531.269104</v>
      </c>
      <c r="W1862" s="1">
        <f t="shared" si="205"/>
        <v>-16298734380.412411</v>
      </c>
      <c r="X1862" s="1">
        <v>24</v>
      </c>
      <c r="Y1862" s="11">
        <v>24854392933.442894</v>
      </c>
      <c r="Z1862" s="2">
        <v>6464.0106429584057</v>
      </c>
      <c r="AA1862" s="2">
        <v>-2.2188664392940893</v>
      </c>
      <c r="AB1862" s="2">
        <v>3238803572.5129967</v>
      </c>
      <c r="AC1862" s="1">
        <v>12139677950.577665</v>
      </c>
      <c r="AD1862" s="1">
        <v>6219817621.603837</v>
      </c>
      <c r="AE1862" s="2">
        <v>17608661157.828049</v>
      </c>
      <c r="AF1862" s="2">
        <v>0.34597773122985365</v>
      </c>
      <c r="AG1862" s="2">
        <v>9989000</v>
      </c>
      <c r="AH1862" s="1">
        <v>783098005.49278963</v>
      </c>
      <c r="AJ1862">
        <f t="shared" si="201"/>
        <v>126479436759.93976</v>
      </c>
      <c r="AK1862" s="1">
        <f t="shared" si="202"/>
        <v>83.01930817834085</v>
      </c>
      <c r="AL1862" s="1">
        <f t="shared" si="206"/>
        <v>110180702379.52734</v>
      </c>
    </row>
    <row r="1863" spans="1:38">
      <c r="A1863" t="s">
        <v>20</v>
      </c>
      <c r="B1863" t="s">
        <v>121</v>
      </c>
      <c r="C1863">
        <v>37</v>
      </c>
      <c r="D1863">
        <v>18</v>
      </c>
      <c r="F1863" s="1">
        <v>1</v>
      </c>
      <c r="G1863" s="1">
        <v>1985</v>
      </c>
      <c r="H1863" s="3">
        <v>243945090.84758645</v>
      </c>
      <c r="I1863" s="3">
        <v>617626219.61450982</v>
      </c>
      <c r="J1863" s="3">
        <v>0</v>
      </c>
      <c r="K1863" s="3">
        <v>6262207586.2427883</v>
      </c>
      <c r="L1863" s="3">
        <v>0</v>
      </c>
      <c r="M1863" s="4">
        <v>1601467415.9498439</v>
      </c>
      <c r="N1863" s="4">
        <v>33292813.630702689</v>
      </c>
      <c r="O1863" s="4">
        <v>0</v>
      </c>
      <c r="P1863" s="4">
        <v>22957644794.618275</v>
      </c>
      <c r="Q1863" s="4">
        <v>0</v>
      </c>
      <c r="R1863" s="4">
        <v>1394649000</v>
      </c>
      <c r="S1863" s="12">
        <v>5749070000</v>
      </c>
      <c r="T1863" s="12">
        <v>-7178780000</v>
      </c>
      <c r="U1863" s="1">
        <f t="shared" si="203"/>
        <v>8518427896.7048845</v>
      </c>
      <c r="V1863" s="1">
        <f t="shared" si="204"/>
        <v>24592405024.198822</v>
      </c>
      <c r="W1863" s="1">
        <f t="shared" si="205"/>
        <v>-16073977127.493938</v>
      </c>
      <c r="X1863" s="1">
        <v>25</v>
      </c>
      <c r="Y1863" s="11">
        <v>26724868772.796799</v>
      </c>
      <c r="Z1863" s="2">
        <v>6630.614904058204</v>
      </c>
      <c r="AA1863" s="2">
        <v>2.5774131619242979</v>
      </c>
      <c r="AB1863" s="2">
        <v>3597040234.5460963</v>
      </c>
      <c r="AC1863" s="1">
        <v>11709086836.533121</v>
      </c>
      <c r="AD1863" s="1">
        <v>6183320996.304759</v>
      </c>
      <c r="AE1863" s="2">
        <v>18209062037.835724</v>
      </c>
      <c r="AF1863" s="2">
        <v>0.22399561374591187</v>
      </c>
      <c r="AG1863" s="2">
        <v>10011400</v>
      </c>
      <c r="AH1863" s="1">
        <v>800412857.69276249</v>
      </c>
      <c r="AJ1863">
        <f t="shared" si="201"/>
        <v>129123378771.18617</v>
      </c>
      <c r="AK1863" s="1">
        <f t="shared" si="202"/>
        <v>84.058447936084903</v>
      </c>
      <c r="AL1863" s="1">
        <f t="shared" si="206"/>
        <v>113049401643.69223</v>
      </c>
    </row>
    <row r="1864" spans="1:38">
      <c r="A1864" t="s">
        <v>20</v>
      </c>
      <c r="B1864" t="s">
        <v>121</v>
      </c>
      <c r="C1864">
        <v>37</v>
      </c>
      <c r="D1864">
        <v>18</v>
      </c>
      <c r="F1864" s="1">
        <v>1</v>
      </c>
      <c r="G1864" s="1">
        <v>1986</v>
      </c>
      <c r="H1864" s="3">
        <v>286733195.95190376</v>
      </c>
      <c r="I1864" s="3">
        <v>713829680.61365461</v>
      </c>
      <c r="J1864" s="3">
        <v>0</v>
      </c>
      <c r="K1864" s="3">
        <v>7356755586.2427883</v>
      </c>
      <c r="L1864" s="3">
        <v>0</v>
      </c>
      <c r="M1864" s="4">
        <v>2128167390.5237172</v>
      </c>
      <c r="N1864" s="4">
        <v>34797579.424826443</v>
      </c>
      <c r="O1864" s="4">
        <v>0</v>
      </c>
      <c r="P1864" s="4">
        <v>22380543394.618275</v>
      </c>
      <c r="Q1864" s="4">
        <v>0</v>
      </c>
      <c r="R1864" s="4">
        <v>1456369000</v>
      </c>
      <c r="S1864" s="12">
        <v>7264820000</v>
      </c>
      <c r="T1864" s="12">
        <v>-8876000000</v>
      </c>
      <c r="U1864" s="1">
        <f t="shared" si="203"/>
        <v>9813687462.8083458</v>
      </c>
      <c r="V1864" s="1">
        <f t="shared" si="204"/>
        <v>24543508364.566818</v>
      </c>
      <c r="W1864" s="1">
        <f t="shared" si="205"/>
        <v>-14729820901.758472</v>
      </c>
      <c r="X1864" s="1">
        <v>26</v>
      </c>
      <c r="Y1864" s="11">
        <v>38187288245.543495</v>
      </c>
      <c r="Z1864" s="2">
        <v>6905.6685742054788</v>
      </c>
      <c r="AA1864" s="2">
        <v>4.1482377445707357</v>
      </c>
      <c r="AB1864" s="2">
        <v>5086007779.7660513</v>
      </c>
      <c r="AC1864" s="1">
        <v>12981953872.890915</v>
      </c>
      <c r="AD1864" s="1">
        <v>8960792983.3158436</v>
      </c>
      <c r="AE1864" s="2">
        <v>24943666666.778179</v>
      </c>
      <c r="AF1864" s="2">
        <v>-6.9922735405872766E-3</v>
      </c>
      <c r="AG1864" s="2">
        <v>10010700</v>
      </c>
      <c r="AH1864" s="1">
        <v>1114707648.0376892</v>
      </c>
      <c r="AJ1864">
        <f t="shared" si="201"/>
        <v>135819413386.56868</v>
      </c>
      <c r="AK1864" s="1">
        <f t="shared" si="202"/>
        <v>86.025109923699844</v>
      </c>
      <c r="AL1864" s="1">
        <f t="shared" si="206"/>
        <v>121089592484.81021</v>
      </c>
    </row>
    <row r="1865" spans="1:38">
      <c r="A1865" t="s">
        <v>20</v>
      </c>
      <c r="B1865" t="s">
        <v>121</v>
      </c>
      <c r="C1865">
        <v>37</v>
      </c>
      <c r="D1865">
        <v>18</v>
      </c>
      <c r="F1865" s="1">
        <v>1</v>
      </c>
      <c r="G1865" s="1">
        <v>1987</v>
      </c>
      <c r="H1865" s="3">
        <v>324745287.12662137</v>
      </c>
      <c r="I1865" s="3">
        <v>704209334.5137403</v>
      </c>
      <c r="J1865" s="3">
        <v>0</v>
      </c>
      <c r="K1865" s="3">
        <v>7443420636.2427874</v>
      </c>
      <c r="L1865" s="3">
        <v>0</v>
      </c>
      <c r="M1865" s="4">
        <v>2971880932.3370161</v>
      </c>
      <c r="N1865" s="4">
        <v>298225688.84868002</v>
      </c>
      <c r="O1865" s="4">
        <v>0</v>
      </c>
      <c r="P1865" s="4">
        <v>22181251994.618275</v>
      </c>
      <c r="Q1865" s="4">
        <v>0</v>
      </c>
      <c r="R1865" s="4">
        <v>3326664000</v>
      </c>
      <c r="S1865" s="12">
        <v>9334530000</v>
      </c>
      <c r="T1865" s="12">
        <v>-12847200000</v>
      </c>
      <c r="U1865" s="1">
        <f t="shared" si="203"/>
        <v>11799039257.883148</v>
      </c>
      <c r="V1865" s="1">
        <f t="shared" si="204"/>
        <v>25451358615.80397</v>
      </c>
      <c r="W1865" s="1">
        <f t="shared" si="205"/>
        <v>-13652319357.920822</v>
      </c>
      <c r="X1865" s="1">
        <v>27</v>
      </c>
      <c r="Y1865" s="11">
        <v>47488254475.594139</v>
      </c>
      <c r="Z1865" s="2">
        <v>7358.6222490818973</v>
      </c>
      <c r="AA1865" s="2">
        <v>6.5591574517248432</v>
      </c>
      <c r="AB1865" s="2">
        <v>6244762521.9455957</v>
      </c>
      <c r="AC1865" s="1">
        <v>15318348807.407358</v>
      </c>
      <c r="AD1865" s="1">
        <v>12333272480.671949</v>
      </c>
      <c r="AE1865" s="2">
        <v>30650648090.915112</v>
      </c>
      <c r="AF1865" s="2">
        <v>-0.166960803005271</v>
      </c>
      <c r="AG1865" s="2">
        <v>9994000</v>
      </c>
      <c r="AH1865" s="1">
        <v>1455326862.330775</v>
      </c>
      <c r="AJ1865">
        <f t="shared" si="201"/>
        <v>145299999189.43069</v>
      </c>
      <c r="AK1865" s="1">
        <f t="shared" si="202"/>
        <v>87.727374196924899</v>
      </c>
      <c r="AL1865" s="1">
        <f t="shared" si="206"/>
        <v>131647679831.50987</v>
      </c>
    </row>
    <row r="1866" spans="1:38">
      <c r="A1866" t="s">
        <v>20</v>
      </c>
      <c r="B1866" t="s">
        <v>121</v>
      </c>
      <c r="C1866">
        <v>37</v>
      </c>
      <c r="D1866">
        <v>18</v>
      </c>
      <c r="F1866" s="1">
        <v>1</v>
      </c>
      <c r="G1866" s="1">
        <v>1988</v>
      </c>
      <c r="H1866" s="3">
        <v>408028587.00885403</v>
      </c>
      <c r="I1866" s="3">
        <v>771551757.21314168</v>
      </c>
      <c r="J1866" s="3">
        <v>0</v>
      </c>
      <c r="K1866" s="3">
        <v>8615172386.2427883</v>
      </c>
      <c r="L1866" s="3">
        <v>0</v>
      </c>
      <c r="M1866" s="4">
        <v>3758141297.2920904</v>
      </c>
      <c r="N1866" s="4">
        <v>419168289.29888922</v>
      </c>
      <c r="O1866" s="4">
        <v>0</v>
      </c>
      <c r="P1866" s="4">
        <v>22082969994.618279</v>
      </c>
      <c r="Q1866" s="4">
        <v>0</v>
      </c>
      <c r="R1866" s="4">
        <v>5126789000</v>
      </c>
      <c r="S1866" s="12">
        <v>11015000000</v>
      </c>
      <c r="T1866" s="12">
        <v>-16392000000</v>
      </c>
      <c r="U1866" s="1">
        <f t="shared" si="203"/>
        <v>14921541730.464785</v>
      </c>
      <c r="V1866" s="1">
        <f t="shared" si="204"/>
        <v>26260279581.209259</v>
      </c>
      <c r="W1866" s="1">
        <f t="shared" si="205"/>
        <v>-11338737850.744474</v>
      </c>
      <c r="X1866" s="1">
        <v>28</v>
      </c>
      <c r="Y1866" s="11">
        <v>55534872367.688026</v>
      </c>
      <c r="Z1866" s="2">
        <v>7930.3487060565431</v>
      </c>
      <c r="AA1866" s="2">
        <v>7.7694769159536179</v>
      </c>
      <c r="AB1866" s="2">
        <v>7583179354.8110847</v>
      </c>
      <c r="AC1866" s="1">
        <v>17590462453.826736</v>
      </c>
      <c r="AD1866" s="1">
        <v>15374559684.060265</v>
      </c>
      <c r="AE1866" s="2">
        <v>35763276740.463127</v>
      </c>
      <c r="AF1866" s="2">
        <v>-0.26049508769159446</v>
      </c>
      <c r="AG1866" s="2">
        <v>9968000</v>
      </c>
      <c r="AH1866" s="1">
        <v>1822902840.5101719</v>
      </c>
      <c r="AJ1866">
        <f t="shared" si="201"/>
        <v>158480640143.75961</v>
      </c>
      <c r="AK1866" s="1">
        <f t="shared" si="202"/>
        <v>90.00287293802127</v>
      </c>
      <c r="AL1866" s="1">
        <f t="shared" si="206"/>
        <v>147141902293.01514</v>
      </c>
    </row>
    <row r="1867" spans="1:38">
      <c r="A1867" t="s">
        <v>20</v>
      </c>
      <c r="B1867" t="s">
        <v>121</v>
      </c>
      <c r="C1867">
        <v>37</v>
      </c>
      <c r="D1867">
        <v>18</v>
      </c>
      <c r="F1867" s="1">
        <v>1</v>
      </c>
      <c r="G1867" s="1">
        <v>1989</v>
      </c>
      <c r="H1867" s="3">
        <v>522469584.25726801</v>
      </c>
      <c r="I1867" s="3">
        <v>888473021.91779804</v>
      </c>
      <c r="J1867" s="3">
        <v>0</v>
      </c>
      <c r="K1867" s="3">
        <v>8622547016.2427883</v>
      </c>
      <c r="L1867" s="3">
        <v>0</v>
      </c>
      <c r="M1867" s="4">
        <v>5682167693.7556353</v>
      </c>
      <c r="N1867" s="4">
        <v>1387518598.532367</v>
      </c>
      <c r="O1867" s="4">
        <v>0</v>
      </c>
      <c r="P1867" s="4">
        <v>23837281294.618279</v>
      </c>
      <c r="Q1867" s="4">
        <v>0</v>
      </c>
      <c r="R1867" s="4">
        <v>9952488000</v>
      </c>
      <c r="S1867" s="12">
        <v>12842600000</v>
      </c>
      <c r="T1867" s="12">
        <v>-17585000000</v>
      </c>
      <c r="U1867" s="1">
        <f t="shared" si="203"/>
        <v>19985977622.417854</v>
      </c>
      <c r="V1867" s="1">
        <f t="shared" si="204"/>
        <v>30906967586.906281</v>
      </c>
      <c r="W1867" s="1">
        <f t="shared" si="205"/>
        <v>-10920989964.488426</v>
      </c>
      <c r="X1867" s="1">
        <v>29</v>
      </c>
      <c r="Y1867" s="11">
        <v>59720485459.638405</v>
      </c>
      <c r="Z1867" s="2">
        <v>8467.4471837028796</v>
      </c>
      <c r="AA1867" s="2">
        <v>6.7726968580353031</v>
      </c>
      <c r="AB1867" s="2">
        <v>8578926292.3011494</v>
      </c>
      <c r="AC1867" s="1">
        <v>18233797474.865921</v>
      </c>
      <c r="AD1867" s="1">
        <v>16069488686.231691</v>
      </c>
      <c r="AE1867" s="2">
        <v>38001504561.399597</v>
      </c>
      <c r="AF1867" s="2">
        <v>-0.31147977958710177</v>
      </c>
      <c r="AG1867" s="2">
        <v>9937000</v>
      </c>
      <c r="AH1867" s="1">
        <v>1841161391.7309966</v>
      </c>
      <c r="AJ1867">
        <f t="shared" si="201"/>
        <v>171874136493.18558</v>
      </c>
      <c r="AK1867" s="1">
        <f t="shared" si="202"/>
        <v>92.169945719934901</v>
      </c>
      <c r="AL1867" s="1">
        <f t="shared" si="206"/>
        <v>160953146528.69714</v>
      </c>
    </row>
    <row r="1868" spans="1:38">
      <c r="A1868" t="s">
        <v>20</v>
      </c>
      <c r="B1868" t="s">
        <v>121</v>
      </c>
      <c r="C1868">
        <v>37</v>
      </c>
      <c r="D1868">
        <v>18</v>
      </c>
      <c r="F1868" s="1">
        <v>1</v>
      </c>
      <c r="G1868" s="1">
        <v>1990</v>
      </c>
      <c r="H1868" s="3">
        <v>803750678.77244234</v>
      </c>
      <c r="I1868" s="3">
        <v>722929520.60323429</v>
      </c>
      <c r="J1868" s="3">
        <v>0</v>
      </c>
      <c r="K1868" s="3">
        <v>11064979016.242788</v>
      </c>
      <c r="L1868" s="3">
        <v>0</v>
      </c>
      <c r="M1868" s="4">
        <v>9498883858.4318523</v>
      </c>
      <c r="N1868" s="4">
        <v>1387786452.2747209</v>
      </c>
      <c r="O1868" s="4">
        <v>0</v>
      </c>
      <c r="P1868" s="4">
        <v>25887659194.618279</v>
      </c>
      <c r="Q1868" s="4">
        <v>0</v>
      </c>
      <c r="R1868" s="4">
        <v>14485250000</v>
      </c>
      <c r="S1868" s="12">
        <v>16457900000</v>
      </c>
      <c r="T1868" s="12">
        <v>-23141400000</v>
      </c>
      <c r="U1868" s="1">
        <f t="shared" si="203"/>
        <v>27076909215.618465</v>
      </c>
      <c r="V1868" s="1">
        <f t="shared" si="204"/>
        <v>36774329505.324852</v>
      </c>
      <c r="W1868" s="1">
        <f t="shared" si="205"/>
        <v>-9697420289.7063866</v>
      </c>
      <c r="X1868" s="1">
        <v>30</v>
      </c>
      <c r="Y1868" s="11">
        <v>77579013528.33638</v>
      </c>
      <c r="Z1868" s="2">
        <v>8838.4229374103179</v>
      </c>
      <c r="AA1868" s="2">
        <v>4.3811995003812712</v>
      </c>
      <c r="AB1868" s="2">
        <v>11747829021.990162</v>
      </c>
      <c r="AC1868" s="1">
        <v>19620874457.553501</v>
      </c>
      <c r="AD1868" s="1">
        <v>20572557096.929798</v>
      </c>
      <c r="AE1868" s="2">
        <v>49889045119.323776</v>
      </c>
      <c r="AF1868" s="2">
        <v>-0.41345291590395078</v>
      </c>
      <c r="AG1868" s="2">
        <v>9896000</v>
      </c>
      <c r="AH1868" s="1">
        <v>2388877988.6938415</v>
      </c>
      <c r="AJ1868">
        <f t="shared" si="201"/>
        <v>189064333674.67212</v>
      </c>
      <c r="AK1868" s="1">
        <f t="shared" si="202"/>
        <v>94.120944997213314</v>
      </c>
      <c r="AL1868" s="1">
        <f t="shared" si="206"/>
        <v>179366913384.96573</v>
      </c>
    </row>
    <row r="1869" spans="1:38">
      <c r="A1869" t="s">
        <v>20</v>
      </c>
      <c r="B1869" t="s">
        <v>121</v>
      </c>
      <c r="C1869">
        <v>37</v>
      </c>
      <c r="D1869">
        <v>18</v>
      </c>
      <c r="F1869" s="1">
        <v>1</v>
      </c>
      <c r="G1869" s="1">
        <v>1991</v>
      </c>
      <c r="H1869" s="3">
        <v>1441206369.0977123</v>
      </c>
      <c r="I1869" s="3">
        <v>845255377.98683953</v>
      </c>
      <c r="J1869" s="3">
        <v>0</v>
      </c>
      <c r="K1869" s="3">
        <v>12576320016.24279</v>
      </c>
      <c r="L1869" s="3">
        <v>0</v>
      </c>
      <c r="M1869" s="4">
        <v>12477782530.439352</v>
      </c>
      <c r="N1869" s="4">
        <v>1507247823.7229145</v>
      </c>
      <c r="O1869" s="4">
        <v>0</v>
      </c>
      <c r="P1869" s="4">
        <v>29735904194.618279</v>
      </c>
      <c r="Q1869" s="4">
        <v>0</v>
      </c>
      <c r="R1869" s="4">
        <v>20628780000</v>
      </c>
      <c r="S1869" s="12">
        <v>16390700000</v>
      </c>
      <c r="T1869" s="12">
        <v>-24079200000</v>
      </c>
      <c r="U1869" s="1">
        <f t="shared" si="203"/>
        <v>35491561763.327347</v>
      </c>
      <c r="V1869" s="1">
        <f t="shared" si="204"/>
        <v>43720934548.780548</v>
      </c>
      <c r="W1869" s="1">
        <f t="shared" si="205"/>
        <v>-8229372785.4532013</v>
      </c>
      <c r="X1869" s="1">
        <v>31</v>
      </c>
      <c r="Y1869" s="11">
        <v>87947086665.741638</v>
      </c>
      <c r="Z1869" s="2">
        <v>9188.2925657644428</v>
      </c>
      <c r="AA1869" s="2">
        <v>3.9585074264010984</v>
      </c>
      <c r="AB1869" s="2">
        <v>14786789441.674511</v>
      </c>
      <c r="AC1869" s="1">
        <v>20273919213.431557</v>
      </c>
      <c r="AD1869" s="1">
        <v>22181820438.157608</v>
      </c>
      <c r="AE1869" s="2">
        <v>57464147983.520134</v>
      </c>
      <c r="AF1869" s="2">
        <v>0.39332409135934493</v>
      </c>
      <c r="AG1869" s="2">
        <v>9935000</v>
      </c>
      <c r="AH1869" s="1">
        <v>2840367324.5510125</v>
      </c>
      <c r="AJ1869">
        <f t="shared" si="201"/>
        <v>206339687280.58057</v>
      </c>
      <c r="AK1869" s="1">
        <f t="shared" si="202"/>
        <v>95.498315964464666</v>
      </c>
      <c r="AL1869" s="1">
        <f t="shared" si="206"/>
        <v>198110314495.12738</v>
      </c>
    </row>
    <row r="1870" spans="1:38">
      <c r="A1870" t="s">
        <v>20</v>
      </c>
      <c r="B1870" t="s">
        <v>121</v>
      </c>
      <c r="C1870">
        <v>37</v>
      </c>
      <c r="D1870">
        <v>18</v>
      </c>
      <c r="F1870" s="1">
        <v>1</v>
      </c>
      <c r="G1870" s="1">
        <v>1992</v>
      </c>
      <c r="H1870" s="3">
        <v>2202731704.4127426</v>
      </c>
      <c r="I1870" s="3">
        <v>802245104.50310016</v>
      </c>
      <c r="J1870" s="3">
        <v>0</v>
      </c>
      <c r="K1870" s="3">
        <v>14868957289.787592</v>
      </c>
      <c r="L1870" s="3">
        <v>0</v>
      </c>
      <c r="M1870" s="4">
        <v>13932293749.000683</v>
      </c>
      <c r="N1870" s="4">
        <v>1739681379.8692565</v>
      </c>
      <c r="O1870" s="4">
        <v>0</v>
      </c>
      <c r="P1870" s="4">
        <v>29331532888.097466</v>
      </c>
      <c r="Q1870" s="4">
        <v>0</v>
      </c>
      <c r="R1870" s="4">
        <v>19129040000</v>
      </c>
      <c r="S1870" s="12">
        <v>18348100000</v>
      </c>
      <c r="T1870" s="12">
        <v>-27735100000</v>
      </c>
      <c r="U1870" s="1">
        <f t="shared" si="203"/>
        <v>37002974098.70343</v>
      </c>
      <c r="V1870" s="1">
        <f t="shared" si="204"/>
        <v>45003508016.967407</v>
      </c>
      <c r="W1870" s="1">
        <f t="shared" si="205"/>
        <v>-8000533918.2639771</v>
      </c>
      <c r="X1870" s="1">
        <v>32</v>
      </c>
      <c r="Y1870" s="11">
        <v>106040904588.65459</v>
      </c>
      <c r="Z1870" s="2">
        <v>9262.2927514686235</v>
      </c>
      <c r="AA1870" s="2">
        <v>0.80537472195764792</v>
      </c>
      <c r="AB1870" s="2">
        <v>17859082063.240112</v>
      </c>
      <c r="AC1870" s="1">
        <v>21191080581.260994</v>
      </c>
      <c r="AD1870" s="1">
        <v>25428866721.581287</v>
      </c>
      <c r="AE1870" s="2">
        <v>70313944814.833115</v>
      </c>
      <c r="AF1870" s="2">
        <v>0.28143550589389421</v>
      </c>
      <c r="AG1870" s="2">
        <v>9963000</v>
      </c>
      <c r="AH1870" s="1">
        <v>3803028085.5797563</v>
      </c>
      <c r="AJ1870">
        <f t="shared" si="201"/>
        <v>223041359356.45438</v>
      </c>
      <c r="AK1870" s="1">
        <f t="shared" si="202"/>
        <v>95.269987547023646</v>
      </c>
      <c r="AL1870" s="1">
        <f t="shared" si="206"/>
        <v>215040825438.1904</v>
      </c>
    </row>
    <row r="1871" spans="1:38">
      <c r="A1871" t="s">
        <v>20</v>
      </c>
      <c r="B1871" t="s">
        <v>121</v>
      </c>
      <c r="C1871">
        <v>37</v>
      </c>
      <c r="D1871">
        <v>18</v>
      </c>
      <c r="F1871" s="1">
        <v>1</v>
      </c>
      <c r="G1871" s="1">
        <v>1993</v>
      </c>
      <c r="H1871" s="3">
        <v>2242702811.7926254</v>
      </c>
      <c r="I1871" s="3">
        <v>1256929847.9243658</v>
      </c>
      <c r="J1871" s="3">
        <v>0</v>
      </c>
      <c r="K1871" s="3">
        <v>25506563542.349731</v>
      </c>
      <c r="L1871" s="3">
        <v>0</v>
      </c>
      <c r="M1871" s="4">
        <v>13537442256.367905</v>
      </c>
      <c r="N1871" s="4">
        <v>2929100100</v>
      </c>
      <c r="O1871" s="4">
        <v>0</v>
      </c>
      <c r="P1871" s="4">
        <v>35144107865.981949</v>
      </c>
      <c r="Q1871" s="4">
        <v>0</v>
      </c>
      <c r="R1871" s="4">
        <v>15839990000</v>
      </c>
      <c r="S1871" s="12">
        <v>15931400000</v>
      </c>
      <c r="T1871" s="12">
        <v>-23981300000</v>
      </c>
      <c r="U1871" s="1">
        <f t="shared" si="203"/>
        <v>44846186202.066727</v>
      </c>
      <c r="V1871" s="1">
        <f t="shared" si="204"/>
        <v>51610650222.349854</v>
      </c>
      <c r="W1871" s="1">
        <f t="shared" si="205"/>
        <v>-6764464020.2831268</v>
      </c>
      <c r="X1871" s="1">
        <v>33</v>
      </c>
      <c r="Y1871" s="11">
        <v>93639961862.610641</v>
      </c>
      <c r="Z1871" s="2">
        <v>9063.0320951666163</v>
      </c>
      <c r="AA1871" s="2">
        <v>-2.1513102818998391</v>
      </c>
      <c r="AB1871" s="2">
        <v>16317730211.479776</v>
      </c>
      <c r="AC1871" s="1">
        <v>20016457320.171833</v>
      </c>
      <c r="AD1871" s="1">
        <v>21054560744.044895</v>
      </c>
      <c r="AE1871" s="2">
        <v>63793394716.76931</v>
      </c>
      <c r="AF1871" s="2">
        <v>0.11034760612116948</v>
      </c>
      <c r="AG1871" s="2">
        <v>9974000</v>
      </c>
      <c r="AH1871" s="1">
        <v>3480204899.3282828</v>
      </c>
      <c r="AJ1871">
        <f t="shared" si="201"/>
        <v>238002718139.02487</v>
      </c>
      <c r="AK1871" s="1">
        <f t="shared" si="202"/>
        <v>96.528473430729051</v>
      </c>
      <c r="AL1871" s="1">
        <f t="shared" si="206"/>
        <v>231238254118.74176</v>
      </c>
    </row>
    <row r="1872" spans="1:38">
      <c r="A1872" t="s">
        <v>20</v>
      </c>
      <c r="B1872" t="s">
        <v>121</v>
      </c>
      <c r="C1872">
        <v>37</v>
      </c>
      <c r="D1872">
        <v>18</v>
      </c>
      <c r="F1872" s="1">
        <v>1</v>
      </c>
      <c r="G1872" s="1">
        <v>1994</v>
      </c>
      <c r="H1872" s="3">
        <v>2847161748.8370776</v>
      </c>
      <c r="I1872" s="3">
        <v>1694290675.6671395</v>
      </c>
      <c r="J1872" s="3">
        <v>0</v>
      </c>
      <c r="K1872" s="3">
        <v>37269719377.169678</v>
      </c>
      <c r="L1872" s="3">
        <v>0</v>
      </c>
      <c r="M1872" s="4">
        <v>16526628209.6194</v>
      </c>
      <c r="N1872" s="4">
        <v>3597270000</v>
      </c>
      <c r="O1872" s="4">
        <v>0</v>
      </c>
      <c r="P1872" s="4">
        <v>47324520877.725601</v>
      </c>
      <c r="Q1872" s="4">
        <v>0</v>
      </c>
      <c r="R1872" s="4">
        <v>15513470000</v>
      </c>
      <c r="S1872" s="12">
        <v>18644700000</v>
      </c>
      <c r="T1872" s="12">
        <v>-26965600000</v>
      </c>
      <c r="U1872" s="1">
        <f t="shared" si="203"/>
        <v>57324641801.673897</v>
      </c>
      <c r="V1872" s="1">
        <f t="shared" si="204"/>
        <v>67448419087.345001</v>
      </c>
      <c r="W1872" s="1">
        <f t="shared" si="205"/>
        <v>-10123777285.671104</v>
      </c>
      <c r="X1872" s="1">
        <v>34</v>
      </c>
      <c r="Y1872" s="11">
        <v>98251393659.420288</v>
      </c>
      <c r="Z1872" s="2">
        <v>9128.5101584532858</v>
      </c>
      <c r="AA1872" s="2">
        <v>0.72247414109448016</v>
      </c>
      <c r="AB1872" s="2">
        <v>17177378450.270351</v>
      </c>
      <c r="AC1872" s="1">
        <v>20561392473.873123</v>
      </c>
      <c r="AD1872" s="1">
        <v>22114258330.941689</v>
      </c>
      <c r="AE1872" s="2">
        <v>65961527459.291344</v>
      </c>
      <c r="AF1872" s="2">
        <v>0.24033658674477715</v>
      </c>
      <c r="AG1872" s="2">
        <v>9998000</v>
      </c>
      <c r="AH1872" s="1">
        <v>3349627094.3666883</v>
      </c>
      <c r="AJ1872">
        <f t="shared" si="201"/>
        <v>253928950000.14508</v>
      </c>
      <c r="AK1872" s="1">
        <f t="shared" si="202"/>
        <v>97.936199009134512</v>
      </c>
      <c r="AL1872" s="1">
        <f t="shared" si="206"/>
        <v>243805172714.47397</v>
      </c>
    </row>
    <row r="1873" spans="1:38">
      <c r="A1873" t="s">
        <v>20</v>
      </c>
      <c r="B1873" t="s">
        <v>121</v>
      </c>
      <c r="C1873">
        <v>37</v>
      </c>
      <c r="D1873">
        <v>18</v>
      </c>
      <c r="F1873" s="1">
        <v>1</v>
      </c>
      <c r="G1873" s="1">
        <v>1995</v>
      </c>
      <c r="H1873" s="3">
        <v>3959617283.3847575</v>
      </c>
      <c r="I1873" s="3">
        <v>3066908031.9190235</v>
      </c>
      <c r="J1873" s="3">
        <v>0</v>
      </c>
      <c r="K1873" s="3">
        <v>45525105356.973289</v>
      </c>
      <c r="L1873" s="3">
        <v>0</v>
      </c>
      <c r="M1873" s="4">
        <v>18426523764.384644</v>
      </c>
      <c r="N1873" s="4">
        <v>3650950000</v>
      </c>
      <c r="O1873" s="4">
        <v>0</v>
      </c>
      <c r="P1873" s="4">
        <v>62310512626.780296</v>
      </c>
      <c r="Q1873" s="4">
        <v>0</v>
      </c>
      <c r="R1873" s="4">
        <v>15850050000</v>
      </c>
      <c r="S1873" s="12">
        <v>24024300000</v>
      </c>
      <c r="T1873" s="12">
        <v>-32934400000</v>
      </c>
      <c r="U1873" s="1">
        <f t="shared" si="203"/>
        <v>68401680672.277069</v>
      </c>
      <c r="V1873" s="1">
        <f t="shared" si="204"/>
        <v>84387986391.164948</v>
      </c>
      <c r="W1873" s="1">
        <f t="shared" si="205"/>
        <v>-15986305718.887878</v>
      </c>
      <c r="X1873" s="1">
        <v>35</v>
      </c>
      <c r="Y1873" s="11">
        <v>116418999601.96364</v>
      </c>
      <c r="Z1873" s="2">
        <v>9491.9320929124315</v>
      </c>
      <c r="AA1873" s="2">
        <v>3.9811746730938893</v>
      </c>
      <c r="AB1873" s="2">
        <v>20260740347.618416</v>
      </c>
      <c r="AC1873" s="1">
        <v>21908336678.550404</v>
      </c>
      <c r="AD1873" s="1">
        <v>26880858431.736763</v>
      </c>
      <c r="AE1873" s="2">
        <v>76037191190.128693</v>
      </c>
      <c r="AF1873" s="2">
        <v>0.28963815504095924</v>
      </c>
      <c r="AG1873" s="2">
        <v>10027000</v>
      </c>
      <c r="AH1873" s="1">
        <v>4310210889.7426195</v>
      </c>
      <c r="AJ1873">
        <f t="shared" si="201"/>
        <v>274050081394.36667</v>
      </c>
      <c r="AK1873" s="1">
        <f t="shared" si="202"/>
        <v>99.301129184739438</v>
      </c>
      <c r="AL1873" s="1">
        <f t="shared" si="206"/>
        <v>258063775675.47879</v>
      </c>
    </row>
    <row r="1874" spans="1:38">
      <c r="A1874" t="s">
        <v>20</v>
      </c>
      <c r="B1874" t="s">
        <v>121</v>
      </c>
      <c r="C1874">
        <v>37</v>
      </c>
      <c r="D1874">
        <v>18</v>
      </c>
      <c r="F1874" s="1">
        <v>1</v>
      </c>
      <c r="G1874" s="1">
        <v>1996</v>
      </c>
      <c r="H1874" s="11">
        <v>4198470000</v>
      </c>
      <c r="I1874" s="11">
        <v>4726740000</v>
      </c>
      <c r="J1874" s="11">
        <v>12327300000</v>
      </c>
      <c r="K1874" s="11">
        <v>47226800000</v>
      </c>
      <c r="L1874" s="11">
        <v>440171000</v>
      </c>
      <c r="M1874" s="12">
        <v>21118100000</v>
      </c>
      <c r="N1874" s="12">
        <v>6550780000</v>
      </c>
      <c r="O1874" s="12">
        <v>16173000000</v>
      </c>
      <c r="P1874" s="12">
        <v>56776000000</v>
      </c>
      <c r="Q1874" s="12">
        <v>0</v>
      </c>
      <c r="R1874" s="12">
        <v>15917700000</v>
      </c>
      <c r="S1874" s="12">
        <v>24914400000</v>
      </c>
      <c r="T1874" s="12">
        <v>-34763200000</v>
      </c>
      <c r="U1874" s="1">
        <f t="shared" si="203"/>
        <v>84837181000</v>
      </c>
      <c r="V1874" s="1">
        <f t="shared" si="204"/>
        <v>100617880000</v>
      </c>
      <c r="W1874" s="1">
        <f t="shared" si="205"/>
        <v>-15780699000</v>
      </c>
      <c r="X1874" s="1">
        <v>36</v>
      </c>
      <c r="Y1874" s="11">
        <v>120986223030.9332</v>
      </c>
      <c r="Z1874" s="2">
        <v>9811.9094656925154</v>
      </c>
      <c r="AA1874" s="2">
        <v>3.3710457433530081</v>
      </c>
      <c r="AB1874" s="2">
        <v>21290133870.548481</v>
      </c>
      <c r="AC1874" s="1">
        <v>23080941768.942619</v>
      </c>
      <c r="AD1874" s="1">
        <v>28603644398.232391</v>
      </c>
      <c r="AE1874" s="2">
        <v>79047375877.306992</v>
      </c>
      <c r="AF1874" s="2">
        <v>0.27885686828270273</v>
      </c>
      <c r="AG1874" s="2">
        <v>10055000</v>
      </c>
      <c r="AH1874" s="1">
        <v>4933570894.2715702</v>
      </c>
      <c r="AJ1874">
        <f t="shared" si="201"/>
        <v>291508791529.26532</v>
      </c>
      <c r="AK1874" s="1">
        <f t="shared" si="202"/>
        <v>99.232082895215257</v>
      </c>
      <c r="AL1874" s="1">
        <f t="shared" si="206"/>
        <v>275728092529.26532</v>
      </c>
    </row>
    <row r="1875" spans="1:38">
      <c r="A1875" t="s">
        <v>20</v>
      </c>
      <c r="B1875" t="s">
        <v>121</v>
      </c>
      <c r="C1875">
        <v>37</v>
      </c>
      <c r="D1875">
        <v>18</v>
      </c>
      <c r="F1875" s="1">
        <v>1</v>
      </c>
      <c r="G1875" s="1">
        <v>1997</v>
      </c>
      <c r="H1875" s="11">
        <v>5741870000</v>
      </c>
      <c r="I1875" s="11">
        <v>4765380000</v>
      </c>
      <c r="J1875" s="11">
        <v>15354700000</v>
      </c>
      <c r="K1875" s="11">
        <v>57789000000</v>
      </c>
      <c r="L1875" s="11">
        <v>400253000</v>
      </c>
      <c r="M1875" s="12">
        <v>22392500000</v>
      </c>
      <c r="N1875" s="12">
        <v>12618100000</v>
      </c>
      <c r="O1875" s="12">
        <v>24371900000</v>
      </c>
      <c r="P1875" s="12">
        <v>62729800000</v>
      </c>
      <c r="Q1875" s="12">
        <v>3131360</v>
      </c>
      <c r="R1875" s="12">
        <v>15660000000</v>
      </c>
      <c r="S1875" s="12">
        <v>24211400000</v>
      </c>
      <c r="T1875" s="12">
        <v>-34710100000</v>
      </c>
      <c r="U1875" s="1">
        <f t="shared" si="203"/>
        <v>99711203000</v>
      </c>
      <c r="V1875" s="1">
        <f t="shared" si="204"/>
        <v>122115431360</v>
      </c>
      <c r="W1875" s="1">
        <f t="shared" si="205"/>
        <v>-22404228360</v>
      </c>
      <c r="X1875" s="1">
        <v>37</v>
      </c>
      <c r="Y1875" s="11">
        <v>115472955974.84276</v>
      </c>
      <c r="Z1875" s="2">
        <v>10207.426915013228</v>
      </c>
      <c r="AA1875" s="2">
        <v>4.0309936684969045</v>
      </c>
      <c r="AB1875" s="2">
        <v>20283230417.381359</v>
      </c>
      <c r="AC1875" s="1">
        <v>26350432150.63303</v>
      </c>
      <c r="AD1875" s="1">
        <v>29802518010.291592</v>
      </c>
      <c r="AE1875" s="2">
        <v>74260774156.66095</v>
      </c>
      <c r="AF1875" s="2">
        <v>0.33756982016269105</v>
      </c>
      <c r="AG1875" s="2">
        <v>10089000</v>
      </c>
      <c r="AH1875" s="1">
        <v>5070963773.0869856</v>
      </c>
      <c r="AJ1875">
        <f t="shared" si="201"/>
        <v>309404199808.38098</v>
      </c>
      <c r="AK1875" s="1">
        <f t="shared" si="202"/>
        <v>99.144584400425103</v>
      </c>
      <c r="AL1875" s="1">
        <f t="shared" si="206"/>
        <v>286999971448.38098</v>
      </c>
    </row>
    <row r="1876" spans="1:38">
      <c r="A1876" t="s">
        <v>20</v>
      </c>
      <c r="B1876" t="s">
        <v>121</v>
      </c>
      <c r="C1876">
        <v>37</v>
      </c>
      <c r="D1876">
        <v>18</v>
      </c>
      <c r="F1876" s="1">
        <v>1</v>
      </c>
      <c r="G1876" s="1">
        <v>1998</v>
      </c>
      <c r="H1876" s="11">
        <v>10225100000</v>
      </c>
      <c r="I1876" s="11">
        <v>6007780000</v>
      </c>
      <c r="J1876" s="11">
        <v>22480800000</v>
      </c>
      <c r="K1876" s="11">
        <v>70340000000</v>
      </c>
      <c r="L1876" s="11">
        <v>354756000</v>
      </c>
      <c r="M1876" s="12">
        <v>30088800000</v>
      </c>
      <c r="N1876" s="12">
        <v>18806000000</v>
      </c>
      <c r="O1876" s="12">
        <v>28127500000</v>
      </c>
      <c r="P1876" s="12">
        <v>83576800000</v>
      </c>
      <c r="Q1876" s="12">
        <v>63072300</v>
      </c>
      <c r="R1876" s="12">
        <v>15824600000</v>
      </c>
      <c r="S1876" s="12">
        <v>25160400000</v>
      </c>
      <c r="T1876" s="12">
        <v>-38036900000</v>
      </c>
      <c r="U1876" s="1">
        <f t="shared" si="203"/>
        <v>125233036000</v>
      </c>
      <c r="V1876" s="1">
        <f t="shared" si="204"/>
        <v>160662172300</v>
      </c>
      <c r="W1876" s="1">
        <f t="shared" si="205"/>
        <v>-35429136300</v>
      </c>
      <c r="X1876" s="1">
        <v>38</v>
      </c>
      <c r="Y1876" s="11">
        <v>122555765805.87712</v>
      </c>
      <c r="Z1876" s="2">
        <v>10680.522239706277</v>
      </c>
      <c r="AA1876" s="2">
        <v>4.6348147151287833</v>
      </c>
      <c r="AB1876" s="2">
        <v>21653574131.789848</v>
      </c>
      <c r="AC1876" s="1">
        <v>29466278042.877808</v>
      </c>
      <c r="AD1876" s="1">
        <v>33232704808.548531</v>
      </c>
      <c r="AE1876" s="2">
        <v>77742386464.826355</v>
      </c>
      <c r="AF1876" s="2">
        <v>0.3956875278417798</v>
      </c>
      <c r="AG1876" s="2">
        <v>10129000</v>
      </c>
      <c r="AH1876" s="1">
        <v>4793735337.1314955</v>
      </c>
      <c r="AJ1876">
        <f t="shared" si="201"/>
        <v>328165158555.53479</v>
      </c>
      <c r="AK1876" s="1">
        <f t="shared" si="202"/>
        <v>98.44510423531996</v>
      </c>
      <c r="AL1876" s="1">
        <f t="shared" si="206"/>
        <v>292736022255.53479</v>
      </c>
    </row>
    <row r="1877" spans="1:38">
      <c r="A1877" t="s">
        <v>20</v>
      </c>
      <c r="B1877" t="s">
        <v>121</v>
      </c>
      <c r="C1877">
        <v>37</v>
      </c>
      <c r="D1877">
        <v>18</v>
      </c>
      <c r="F1877" s="1">
        <v>1</v>
      </c>
      <c r="G1877" s="1">
        <v>1999</v>
      </c>
      <c r="H1877" s="11">
        <v>11492900000</v>
      </c>
      <c r="I1877" s="11">
        <v>7226440000</v>
      </c>
      <c r="J1877" s="11">
        <v>29232700000</v>
      </c>
      <c r="K1877" s="11">
        <v>61593500000</v>
      </c>
      <c r="L1877" s="11">
        <v>2054920000</v>
      </c>
      <c r="M1877" s="12">
        <v>26910400000</v>
      </c>
      <c r="N1877" s="12">
        <v>19487100000</v>
      </c>
      <c r="O1877" s="12">
        <v>32230400000</v>
      </c>
      <c r="P1877" s="12">
        <v>81793300000</v>
      </c>
      <c r="Q1877" s="12">
        <v>1412090000</v>
      </c>
      <c r="R1877" s="12">
        <v>8427120000</v>
      </c>
      <c r="S1877" s="12">
        <v>24899400000</v>
      </c>
      <c r="T1877" s="12">
        <v>-39326400000</v>
      </c>
      <c r="U1877" s="1">
        <f t="shared" si="203"/>
        <v>120027580000</v>
      </c>
      <c r="V1877" s="1">
        <f t="shared" si="204"/>
        <v>161833290000</v>
      </c>
      <c r="W1877" s="1">
        <f t="shared" si="205"/>
        <v>-41805710000</v>
      </c>
      <c r="X1877" s="1">
        <v>39</v>
      </c>
      <c r="Y1877" s="11">
        <v>126113360323.88664</v>
      </c>
      <c r="Z1877" s="2">
        <v>11066.817665598139</v>
      </c>
      <c r="AA1877" s="2">
        <v>3.6168215113654014</v>
      </c>
      <c r="AB1877" s="2">
        <v>22581732367.355637</v>
      </c>
      <c r="AC1877" s="1">
        <v>31238981505.659805</v>
      </c>
      <c r="AD1877" s="1">
        <v>34456326443.639465</v>
      </c>
      <c r="AE1877" s="2">
        <v>80288116343.490311</v>
      </c>
      <c r="AF1877" s="2">
        <v>0.44328496959131136</v>
      </c>
      <c r="AG1877" s="2">
        <v>10174000</v>
      </c>
      <c r="AH1877" s="1">
        <v>4931741579.3192139</v>
      </c>
      <c r="AJ1877">
        <f t="shared" si="201"/>
        <v>349998869824.78662</v>
      </c>
      <c r="AK1877" s="1">
        <f t="shared" si="202"/>
        <v>98.602594366932408</v>
      </c>
      <c r="AL1877" s="1">
        <f t="shared" si="206"/>
        <v>308193159824.78662</v>
      </c>
    </row>
    <row r="1878" spans="1:38">
      <c r="A1878" t="s">
        <v>20</v>
      </c>
      <c r="B1878" t="s">
        <v>121</v>
      </c>
      <c r="C1878">
        <v>37</v>
      </c>
      <c r="D1878">
        <v>18</v>
      </c>
      <c r="F1878" s="1">
        <v>1</v>
      </c>
      <c r="G1878" s="1">
        <v>2000</v>
      </c>
      <c r="H1878" s="11">
        <v>19793100000</v>
      </c>
      <c r="I1878" s="11">
        <v>7623740000</v>
      </c>
      <c r="J1878" s="11">
        <v>33038100000</v>
      </c>
      <c r="K1878" s="11">
        <v>69316300000</v>
      </c>
      <c r="L1878" s="11">
        <v>2757620000</v>
      </c>
      <c r="M1878" s="12">
        <v>32043200000</v>
      </c>
      <c r="N1878" s="12">
        <v>18872900000</v>
      </c>
      <c r="O1878" s="12">
        <v>36756800000</v>
      </c>
      <c r="P1878" s="12">
        <v>101907000000</v>
      </c>
      <c r="Q1878" s="12">
        <v>2222660000</v>
      </c>
      <c r="R1878" s="12">
        <v>8908690000</v>
      </c>
      <c r="S1878" s="12">
        <v>25075700000</v>
      </c>
      <c r="T1878" s="12">
        <v>-40231600000</v>
      </c>
      <c r="U1878" s="1">
        <f t="shared" si="203"/>
        <v>141437550000</v>
      </c>
      <c r="V1878" s="1">
        <f t="shared" si="204"/>
        <v>191802560000</v>
      </c>
      <c r="W1878" s="1">
        <f t="shared" si="205"/>
        <v>-50365010000</v>
      </c>
      <c r="X1878" s="1">
        <v>40</v>
      </c>
      <c r="Y1878" s="11">
        <v>117014464713.4697</v>
      </c>
      <c r="Z1878" s="2">
        <v>11443.058251282246</v>
      </c>
      <c r="AA1878" s="2">
        <v>3.3997179410813771</v>
      </c>
      <c r="AB1878" s="2">
        <v>21954154228.855724</v>
      </c>
      <c r="AC1878" s="1">
        <v>32465724156.992817</v>
      </c>
      <c r="AD1878" s="1">
        <v>32465724156.992817</v>
      </c>
      <c r="AE1878" s="2">
        <v>74604900497.512436</v>
      </c>
      <c r="AF1878" s="2">
        <v>0.50788309022913003</v>
      </c>
      <c r="AG1878" s="2">
        <v>10225803.464764999</v>
      </c>
      <c r="AH1878" s="1">
        <v>4235058929.5125084</v>
      </c>
      <c r="AJ1878">
        <f t="shared" si="201"/>
        <v>373226448749.52594</v>
      </c>
      <c r="AK1878" s="1">
        <f t="shared" si="202"/>
        <v>100</v>
      </c>
      <c r="AL1878" s="1">
        <f t="shared" si="206"/>
        <v>322861438749.52594</v>
      </c>
    </row>
    <row r="1879" spans="1:38">
      <c r="A1879" t="s">
        <v>20</v>
      </c>
      <c r="B1879" t="s">
        <v>121</v>
      </c>
      <c r="C1879">
        <v>37</v>
      </c>
      <c r="D1879">
        <v>18</v>
      </c>
      <c r="F1879" s="1">
        <v>1</v>
      </c>
      <c r="G1879" s="1">
        <v>2001</v>
      </c>
      <c r="H1879" s="11">
        <v>22265000000</v>
      </c>
      <c r="I1879" s="11">
        <v>7556030000</v>
      </c>
      <c r="J1879" s="11">
        <v>38359000000</v>
      </c>
      <c r="K1879" s="11">
        <v>74760800000</v>
      </c>
      <c r="L1879" s="11">
        <v>1929310000</v>
      </c>
      <c r="M1879" s="12">
        <v>36023300000</v>
      </c>
      <c r="N1879" s="12">
        <v>15605200000</v>
      </c>
      <c r="O1879" s="12">
        <v>48875900000</v>
      </c>
      <c r="P1879" s="12">
        <v>112256000000</v>
      </c>
      <c r="Q1879" s="12">
        <v>1184730000</v>
      </c>
      <c r="R1879" s="12">
        <v>9666600000</v>
      </c>
      <c r="S1879" s="12">
        <v>24942400000</v>
      </c>
      <c r="T1879" s="12">
        <v>-39839900000</v>
      </c>
      <c r="U1879" s="1">
        <f t="shared" si="203"/>
        <v>154536740000</v>
      </c>
      <c r="V1879" s="1">
        <f t="shared" si="204"/>
        <v>213945130000</v>
      </c>
      <c r="W1879" s="1">
        <f t="shared" si="205"/>
        <v>-59408390000</v>
      </c>
      <c r="X1879" s="1">
        <v>41</v>
      </c>
      <c r="Y1879" s="11">
        <v>120033199105.14542</v>
      </c>
      <c r="Z1879" s="2">
        <v>11592.005596069221</v>
      </c>
      <c r="AA1879" s="2">
        <v>1.3016393128147001</v>
      </c>
      <c r="AB1879" s="2">
        <v>23060984340.044743</v>
      </c>
      <c r="AC1879" s="1">
        <v>32668760121.056072</v>
      </c>
      <c r="AD1879" s="1">
        <v>32454816107.382553</v>
      </c>
      <c r="AE1879" s="2">
        <v>75950894854.586136</v>
      </c>
      <c r="AF1879" s="2">
        <v>0.65435565071434276</v>
      </c>
      <c r="AG1879" s="2">
        <v>10292935.9907657</v>
      </c>
      <c r="AH1879" s="1">
        <v>4470955130.8639526</v>
      </c>
      <c r="AJ1879">
        <f t="shared" si="201"/>
        <v>394390703439.9082</v>
      </c>
      <c r="AK1879" s="1">
        <f t="shared" si="202"/>
        <v>101.01549624038886</v>
      </c>
      <c r="AL1879" s="1">
        <f t="shared" si="206"/>
        <v>334982313439.9082</v>
      </c>
    </row>
    <row r="1880" spans="1:38">
      <c r="A1880" t="s">
        <v>20</v>
      </c>
      <c r="B1880" t="s">
        <v>121</v>
      </c>
      <c r="C1880">
        <v>37</v>
      </c>
      <c r="D1880">
        <v>18</v>
      </c>
      <c r="F1880" s="1">
        <v>1</v>
      </c>
      <c r="G1880" s="1">
        <v>2002</v>
      </c>
      <c r="H1880" s="11">
        <v>21325200000</v>
      </c>
      <c r="I1880" s="11">
        <v>8397110000</v>
      </c>
      <c r="J1880" s="11">
        <v>53847700000</v>
      </c>
      <c r="K1880" s="11">
        <v>92322900000</v>
      </c>
      <c r="L1880" s="11">
        <v>2164830000</v>
      </c>
      <c r="M1880" s="12">
        <v>44636800000</v>
      </c>
      <c r="N1880" s="12">
        <v>17491600000</v>
      </c>
      <c r="O1880" s="12">
        <v>70827000000</v>
      </c>
      <c r="P1880" s="12">
        <v>141072000000</v>
      </c>
      <c r="Q1880" s="12">
        <v>1662040000</v>
      </c>
      <c r="R1880" s="12">
        <v>11179100000</v>
      </c>
      <c r="S1880" s="12">
        <v>26873300000</v>
      </c>
      <c r="T1880" s="12">
        <v>-40831000000</v>
      </c>
      <c r="U1880" s="1">
        <f t="shared" si="203"/>
        <v>189236840000</v>
      </c>
      <c r="V1880" s="1">
        <f t="shared" si="204"/>
        <v>275689440000</v>
      </c>
      <c r="W1880" s="1">
        <f t="shared" si="205"/>
        <v>-86452600000</v>
      </c>
      <c r="X1880" s="1">
        <v>42</v>
      </c>
      <c r="Y1880" s="11">
        <v>131886034255.59947</v>
      </c>
      <c r="Z1880" s="2">
        <v>11589.475880984319</v>
      </c>
      <c r="AA1880" s="2">
        <v>-2.1822928430609068E-2</v>
      </c>
      <c r="AB1880" s="2">
        <v>25633868812.347073</v>
      </c>
      <c r="AC1880" s="1">
        <v>31635883029.704205</v>
      </c>
      <c r="AD1880" s="1">
        <v>33858391680.782986</v>
      </c>
      <c r="AE1880" s="2">
        <v>83185366083.192169</v>
      </c>
      <c r="AF1880" s="2">
        <v>0.72977747538419568</v>
      </c>
      <c r="AG1880" s="2">
        <v>10368326.275248099</v>
      </c>
      <c r="AH1880" s="1">
        <v>4532323892.2157249</v>
      </c>
      <c r="AJ1880">
        <f t="shared" si="201"/>
        <v>414562138966.39191</v>
      </c>
      <c r="AK1880" s="1">
        <f t="shared" si="202"/>
        <v>101.57275940986959</v>
      </c>
      <c r="AL1880" s="1">
        <f t="shared" si="206"/>
        <v>328109538966.39191</v>
      </c>
    </row>
    <row r="1881" spans="1:38">
      <c r="A1881" t="s">
        <v>20</v>
      </c>
      <c r="B1881" t="s">
        <v>121</v>
      </c>
      <c r="C1881">
        <v>37</v>
      </c>
      <c r="D1881">
        <v>18</v>
      </c>
      <c r="F1881" s="1">
        <v>1</v>
      </c>
      <c r="G1881" s="1">
        <v>2003</v>
      </c>
      <c r="H1881" s="11">
        <v>34443300000</v>
      </c>
      <c r="I1881" s="11">
        <v>11017800000</v>
      </c>
      <c r="J1881" s="11">
        <v>86709000000</v>
      </c>
      <c r="K1881" s="11">
        <v>120810000000</v>
      </c>
      <c r="L1881" s="11">
        <v>2671420000</v>
      </c>
      <c r="M1881" s="12">
        <v>60584300000</v>
      </c>
      <c r="N1881" s="12">
        <v>34661300000</v>
      </c>
      <c r="O1881" s="12">
        <v>92395700000</v>
      </c>
      <c r="P1881" s="12">
        <v>183594000000</v>
      </c>
      <c r="Q1881" s="12">
        <v>2706270000</v>
      </c>
      <c r="R1881" s="12">
        <v>5875850000</v>
      </c>
      <c r="S1881" s="12">
        <v>33089700000</v>
      </c>
      <c r="T1881" s="12">
        <v>-48332100000</v>
      </c>
      <c r="U1881" s="1">
        <f t="shared" si="203"/>
        <v>261527370000</v>
      </c>
      <c r="V1881" s="1">
        <f t="shared" si="204"/>
        <v>373941570000</v>
      </c>
      <c r="W1881" s="1">
        <f t="shared" si="205"/>
        <v>-112414200000</v>
      </c>
      <c r="X1881" s="1">
        <v>43</v>
      </c>
      <c r="Y1881" s="11">
        <v>161416365688.48758</v>
      </c>
      <c r="Z1881" s="2">
        <v>11401.56188933364</v>
      </c>
      <c r="AA1881" s="2">
        <v>-1.6214192391478406</v>
      </c>
      <c r="AB1881" s="2">
        <v>31910848758.465012</v>
      </c>
      <c r="AC1881" s="1">
        <v>29394443210.901382</v>
      </c>
      <c r="AD1881" s="1">
        <v>38201595936.794579</v>
      </c>
      <c r="AE1881" s="2">
        <v>102481602708.8036</v>
      </c>
      <c r="AF1881" s="2">
        <v>0.69891543696141301</v>
      </c>
      <c r="AG1881" s="2">
        <v>10441045.9365908</v>
      </c>
      <c r="AH1881" s="1">
        <v>4867733217.615181</v>
      </c>
      <c r="AJ1881">
        <f t="shared" si="201"/>
        <v>441995143375.94348</v>
      </c>
      <c r="AK1881" s="1">
        <f t="shared" si="202"/>
        <v>103.05658717500951</v>
      </c>
      <c r="AL1881" s="1">
        <f t="shared" si="206"/>
        <v>329580943375.94348</v>
      </c>
    </row>
    <row r="1882" spans="1:38">
      <c r="A1882" t="s">
        <v>20</v>
      </c>
      <c r="B1882" t="s">
        <v>121</v>
      </c>
      <c r="C1882">
        <v>37</v>
      </c>
      <c r="D1882">
        <v>18</v>
      </c>
      <c r="F1882" s="1">
        <v>1</v>
      </c>
      <c r="G1882" s="1">
        <v>2004</v>
      </c>
      <c r="H1882" s="11">
        <v>43940600000</v>
      </c>
      <c r="I1882" s="11">
        <v>16555500000</v>
      </c>
      <c r="J1882" s="11">
        <v>108394000000</v>
      </c>
      <c r="K1882" s="11">
        <v>128483000000</v>
      </c>
      <c r="L1882" s="11">
        <v>2096540000</v>
      </c>
      <c r="M1882" s="12">
        <v>66970500000</v>
      </c>
      <c r="N1882" s="12">
        <v>47721600000</v>
      </c>
      <c r="O1882" s="12">
        <v>108801000000</v>
      </c>
      <c r="P1882" s="12">
        <v>213022000000</v>
      </c>
      <c r="Q1882" s="12">
        <v>2932120000</v>
      </c>
      <c r="R1882" s="12">
        <v>5174070000</v>
      </c>
      <c r="S1882" s="12">
        <v>38449300000</v>
      </c>
      <c r="T1882" s="12">
        <v>-58788900000</v>
      </c>
      <c r="U1882" s="1">
        <f t="shared" si="203"/>
        <v>304643710000</v>
      </c>
      <c r="V1882" s="1">
        <f t="shared" si="204"/>
        <v>439447220000</v>
      </c>
      <c r="W1882" s="1">
        <f t="shared" si="205"/>
        <v>-134803510000</v>
      </c>
      <c r="X1882" s="1">
        <v>44</v>
      </c>
      <c r="Y1882" s="11">
        <v>184794844573.57843</v>
      </c>
      <c r="Z1882" s="2">
        <v>11512.042523537908</v>
      </c>
      <c r="AA1882" s="2">
        <v>0.9689956102209436</v>
      </c>
      <c r="AB1882" s="2">
        <v>37051451205.354095</v>
      </c>
      <c r="AC1882" s="1">
        <v>29390099335.283554</v>
      </c>
      <c r="AD1882" s="1">
        <v>43085712689.277534</v>
      </c>
      <c r="AE1882" s="2">
        <v>118699412067.82018</v>
      </c>
      <c r="AF1882" s="2">
        <v>0.5817573558042054</v>
      </c>
      <c r="AG1882" s="2">
        <v>10501964.5166988</v>
      </c>
      <c r="AH1882" s="1">
        <v>5628371943.9256992</v>
      </c>
      <c r="AJ1882">
        <f t="shared" si="201"/>
        <v>482582158379.3692</v>
      </c>
      <c r="AK1882" s="1">
        <f t="shared" si="202"/>
        <v>106.74373455408495</v>
      </c>
      <c r="AL1882" s="1">
        <f t="shared" si="206"/>
        <v>347778648379.3692</v>
      </c>
    </row>
    <row r="1883" spans="1:38">
      <c r="A1883" t="s">
        <v>20</v>
      </c>
      <c r="B1883" t="s">
        <v>121</v>
      </c>
      <c r="C1883">
        <v>37</v>
      </c>
      <c r="D1883">
        <v>18</v>
      </c>
      <c r="F1883" s="1">
        <v>1</v>
      </c>
      <c r="G1883" s="1">
        <v>2005</v>
      </c>
      <c r="H1883" s="11">
        <v>41965400000</v>
      </c>
      <c r="I1883" s="11">
        <v>27494600000</v>
      </c>
      <c r="J1883" s="11">
        <v>107243000000</v>
      </c>
      <c r="K1883" s="11">
        <v>114643000000</v>
      </c>
      <c r="L1883" s="11">
        <v>1858110000</v>
      </c>
      <c r="M1883" s="12">
        <v>63339800000</v>
      </c>
      <c r="N1883" s="12">
        <v>48506400000</v>
      </c>
      <c r="O1883" s="12">
        <v>110833000000</v>
      </c>
      <c r="P1883" s="12">
        <v>201580000000</v>
      </c>
      <c r="Q1883" s="12">
        <v>1933130000</v>
      </c>
      <c r="R1883" s="12">
        <v>3478690000</v>
      </c>
      <c r="S1883" s="12">
        <v>38762400000</v>
      </c>
      <c r="T1883" s="12">
        <v>-61403000000</v>
      </c>
      <c r="U1883" s="1">
        <f t="shared" si="203"/>
        <v>296682800000</v>
      </c>
      <c r="V1883" s="1">
        <f t="shared" si="204"/>
        <v>426192330000</v>
      </c>
      <c r="W1883" s="1">
        <f t="shared" si="205"/>
        <v>-129509530000</v>
      </c>
      <c r="X1883" s="1">
        <v>45</v>
      </c>
      <c r="Y1883" s="11">
        <v>191175943888.9718</v>
      </c>
      <c r="Z1883" s="2">
        <v>11546.98803729716</v>
      </c>
      <c r="AA1883" s="2">
        <v>0.30355615598014651</v>
      </c>
      <c r="AB1883" s="2">
        <v>39893324379.445854</v>
      </c>
      <c r="AC1883" s="1">
        <v>29256163170.400303</v>
      </c>
      <c r="AD1883" s="1">
        <v>44039232950.305931</v>
      </c>
      <c r="AE1883" s="2">
        <v>124167766005.07388</v>
      </c>
      <c r="AF1883" s="2">
        <v>0.45113893701910956</v>
      </c>
      <c r="AG1883" s="2">
        <v>10549450</v>
      </c>
      <c r="AH1883" s="1">
        <v>5441924185.1668758</v>
      </c>
      <c r="AJ1883">
        <f t="shared" si="201"/>
        <v>530291991895.97955</v>
      </c>
      <c r="AK1883" s="1">
        <f t="shared" si="202"/>
        <v>112.03713046110384</v>
      </c>
      <c r="AL1883" s="1">
        <f t="shared" si="206"/>
        <v>400782461895.97955</v>
      </c>
    </row>
    <row r="1884" spans="1:38">
      <c r="A1884" t="s">
        <v>20</v>
      </c>
      <c r="B1884" t="s">
        <v>121</v>
      </c>
      <c r="C1884">
        <v>37</v>
      </c>
      <c r="D1884">
        <v>18</v>
      </c>
      <c r="F1884" s="1">
        <v>1</v>
      </c>
      <c r="G1884" s="1">
        <v>2006</v>
      </c>
      <c r="H1884" s="11">
        <v>53983700000</v>
      </c>
      <c r="I1884" s="11">
        <v>39544300000</v>
      </c>
      <c r="J1884" s="11">
        <v>120793000000</v>
      </c>
      <c r="K1884" s="11">
        <v>142466000000</v>
      </c>
      <c r="L1884" s="11">
        <v>2094440000</v>
      </c>
      <c r="M1884" s="12">
        <v>88460900000</v>
      </c>
      <c r="N1884" s="12">
        <v>64122800000</v>
      </c>
      <c r="O1884" s="12">
        <v>130175000000</v>
      </c>
      <c r="P1884" s="12">
        <v>251114000000</v>
      </c>
      <c r="Q1884" s="12">
        <v>1855970000</v>
      </c>
      <c r="R1884" s="12">
        <v>2063640000</v>
      </c>
      <c r="S1884" s="12">
        <v>45016800000</v>
      </c>
      <c r="T1884" s="12">
        <v>-68124000000</v>
      </c>
      <c r="U1884" s="1">
        <f t="shared" si="203"/>
        <v>360945080000</v>
      </c>
      <c r="V1884" s="1">
        <f t="shared" si="204"/>
        <v>535728670000</v>
      </c>
      <c r="W1884" s="1">
        <f t="shared" si="205"/>
        <v>-174783590000</v>
      </c>
      <c r="X1884" s="1">
        <v>46</v>
      </c>
      <c r="Y1884" s="11">
        <v>201060414656.88004</v>
      </c>
      <c r="Z1884">
        <v>11674.591873025616</v>
      </c>
      <c r="AA1884">
        <v>1.10508329372378</v>
      </c>
      <c r="AB1884">
        <v>40671978984.897278</v>
      </c>
      <c r="AC1884" s="1">
        <v>28870764872.529068</v>
      </c>
      <c r="AD1884" s="1">
        <v>45023554176.73912</v>
      </c>
      <c r="AE1884">
        <v>131402790723.34755</v>
      </c>
      <c r="AF1884">
        <v>0.33022023124270977</v>
      </c>
      <c r="AG1884">
        <v>10584344</v>
      </c>
      <c r="AH1884" s="1">
        <v>4535562228.6933584</v>
      </c>
      <c r="AJ1884">
        <f t="shared" si="201"/>
        <v>577300150904.25928</v>
      </c>
      <c r="AK1884" s="1">
        <f t="shared" si="202"/>
        <v>117.14211113150616</v>
      </c>
      <c r="AL1884" s="1">
        <f t="shared" si="206"/>
        <v>402516560904.25928</v>
      </c>
    </row>
    <row r="1885" spans="1:38">
      <c r="A1885" s="11" t="s">
        <v>20</v>
      </c>
      <c r="B1885" t="s">
        <v>121</v>
      </c>
      <c r="C1885">
        <v>37</v>
      </c>
      <c r="D1885">
        <v>18</v>
      </c>
      <c r="F1885" s="1">
        <v>1</v>
      </c>
      <c r="G1885" s="1">
        <v>2007</v>
      </c>
      <c r="H1885" s="11">
        <v>67707800000</v>
      </c>
      <c r="I1885" s="11">
        <v>50953200000</v>
      </c>
      <c r="J1885" s="11">
        <v>139639000000</v>
      </c>
      <c r="K1885" s="11">
        <v>170119000000</v>
      </c>
      <c r="L1885" s="11">
        <v>2772070000</v>
      </c>
      <c r="M1885" s="12">
        <v>115314000000</v>
      </c>
      <c r="N1885" s="12">
        <v>75980200000</v>
      </c>
      <c r="O1885" s="12">
        <v>168844000000</v>
      </c>
      <c r="P1885" s="12">
        <v>301398000000</v>
      </c>
      <c r="Q1885" s="12">
        <v>2651540000</v>
      </c>
      <c r="R1885" s="12">
        <v>1257780000</v>
      </c>
      <c r="S1885" s="12">
        <v>52801200000</v>
      </c>
      <c r="T1885" s="12">
        <v>-79251200000</v>
      </c>
      <c r="U1885" s="1">
        <f t="shared" si="203"/>
        <v>432448850000</v>
      </c>
      <c r="V1885" s="1">
        <f t="shared" si="204"/>
        <v>664187740000</v>
      </c>
      <c r="W1885" s="1">
        <f t="shared" si="205"/>
        <v>-231738890000</v>
      </c>
      <c r="X1885" s="1">
        <v>47</v>
      </c>
      <c r="Y1885" s="11">
        <v>231741573802.62183</v>
      </c>
      <c r="Z1885">
        <v>11926.128502606423</v>
      </c>
      <c r="AA1885">
        <v>2.1545646504524711</v>
      </c>
      <c r="AB1885">
        <v>45165058483.133911</v>
      </c>
      <c r="AC1885" s="1">
        <v>29627564535.725189</v>
      </c>
      <c r="AD1885" s="1">
        <v>51501821695.559219</v>
      </c>
      <c r="AE1885">
        <v>151422151599.01346</v>
      </c>
      <c r="AF1885">
        <v>0.22640847104147976</v>
      </c>
      <c r="AG1885">
        <v>10608335</v>
      </c>
      <c r="AH1885" s="1"/>
      <c r="AJ1885">
        <f t="shared" si="201"/>
        <v>618898493060.30945</v>
      </c>
      <c r="AK1885" s="1">
        <f t="shared" si="202"/>
        <v>119.92974940575135</v>
      </c>
      <c r="AL1885" s="1">
        <f t="shared" si="206"/>
        <v>387159603060.30945</v>
      </c>
    </row>
    <row r="1886" spans="1:38">
      <c r="A1886" s="11" t="s">
        <v>20</v>
      </c>
      <c r="B1886" t="s">
        <v>121</v>
      </c>
      <c r="C1886">
        <v>37</v>
      </c>
      <c r="D1886">
        <v>18</v>
      </c>
      <c r="F1886" s="1">
        <v>1</v>
      </c>
      <c r="G1886" s="1">
        <v>2008</v>
      </c>
      <c r="H1886" s="11">
        <v>63006000000</v>
      </c>
      <c r="I1886" s="11">
        <v>32396000000</v>
      </c>
      <c r="J1886" s="11">
        <v>143951000000</v>
      </c>
      <c r="K1886" s="11">
        <v>142920000000</v>
      </c>
      <c r="L1886" s="11">
        <v>8124720000</v>
      </c>
      <c r="M1886" s="12">
        <v>99969700000</v>
      </c>
      <c r="N1886" s="12">
        <v>58448000000</v>
      </c>
      <c r="O1886" s="12">
        <v>192260000000</v>
      </c>
      <c r="P1886" s="12">
        <v>273670000000</v>
      </c>
      <c r="Q1886" s="12">
        <v>7898010000</v>
      </c>
      <c r="R1886" s="12">
        <v>1309400000</v>
      </c>
      <c r="S1886" s="12">
        <v>57871400000</v>
      </c>
      <c r="T1886" s="12">
        <v>-91658600000</v>
      </c>
      <c r="U1886" s="1">
        <f t="shared" si="203"/>
        <v>391707120000</v>
      </c>
      <c r="V1886" s="1">
        <f t="shared" si="204"/>
        <v>632245710000</v>
      </c>
      <c r="W1886" s="1">
        <f t="shared" si="205"/>
        <v>-240538590000</v>
      </c>
      <c r="X1886" s="1">
        <v>48</v>
      </c>
      <c r="Y1886" s="11">
        <v>251925293880.68991</v>
      </c>
      <c r="Z1886">
        <v>11909.321058107882</v>
      </c>
      <c r="AA1886">
        <v>-0.14092959416686313</v>
      </c>
      <c r="AB1886">
        <v>49622001684.549744</v>
      </c>
      <c r="AC1886" s="1">
        <v>29079833997.172638</v>
      </c>
      <c r="AD1886" s="1">
        <v>55884278756.362831</v>
      </c>
      <c r="AE1886">
        <v>169449591679.78906</v>
      </c>
      <c r="AF1886">
        <v>0.13261899263598051</v>
      </c>
      <c r="AG1886">
        <v>10622413</v>
      </c>
      <c r="AH1886" s="1"/>
      <c r="AJ1886">
        <f t="shared" si="201"/>
        <v>657581585769.16992</v>
      </c>
      <c r="AK1886" s="1">
        <f t="shared" si="202"/>
        <v>121.45470281964839</v>
      </c>
      <c r="AL1886" s="1">
        <f t="shared" si="206"/>
        <v>417042995769.16992</v>
      </c>
    </row>
    <row r="1887" spans="1:38">
      <c r="A1887" s="11" t="s">
        <v>20</v>
      </c>
      <c r="B1887" t="s">
        <v>121</v>
      </c>
      <c r="C1887">
        <v>37</v>
      </c>
      <c r="D1887">
        <v>18</v>
      </c>
      <c r="F1887" s="1">
        <v>1</v>
      </c>
      <c r="G1887" s="1">
        <v>2009</v>
      </c>
      <c r="H1887" s="11">
        <v>67245400000</v>
      </c>
      <c r="I1887" s="11">
        <v>36667000000</v>
      </c>
      <c r="J1887" s="11">
        <v>173652000000</v>
      </c>
      <c r="K1887" s="11">
        <v>146017000000</v>
      </c>
      <c r="L1887" s="11">
        <v>7703960000</v>
      </c>
      <c r="M1887" s="12">
        <v>111272000000</v>
      </c>
      <c r="N1887" s="12">
        <v>68668100000</v>
      </c>
      <c r="O1887" s="12">
        <v>239658000000</v>
      </c>
      <c r="P1887" s="12">
        <v>283892000000</v>
      </c>
      <c r="Q1887" s="12">
        <v>8339750000</v>
      </c>
      <c r="R1887" s="12">
        <v>2454890000</v>
      </c>
      <c r="S1887" s="12">
        <v>44669700000</v>
      </c>
      <c r="T1887" s="12">
        <v>-69500400000</v>
      </c>
      <c r="U1887" s="1">
        <f t="shared" si="203"/>
        <v>433740250000</v>
      </c>
      <c r="V1887" s="1">
        <f t="shared" si="204"/>
        <v>711829850000</v>
      </c>
      <c r="W1887" s="1">
        <f t="shared" si="205"/>
        <v>-278089600000</v>
      </c>
      <c r="X1887" s="1">
        <v>49</v>
      </c>
      <c r="Y1887" s="11">
        <v>234232186740.71985</v>
      </c>
      <c r="Z1887">
        <v>11601.883065514019</v>
      </c>
      <c r="AA1887">
        <v>-2.5814905072574277</v>
      </c>
      <c r="AB1887">
        <v>49182946837.018623</v>
      </c>
      <c r="AC1887" s="1">
        <v>25627176860.263519</v>
      </c>
      <c r="AD1887" s="1">
        <v>45396843478.369591</v>
      </c>
      <c r="AE1887">
        <v>155485293320.90469</v>
      </c>
      <c r="AF1887">
        <v>9.0860842097280514E-2</v>
      </c>
      <c r="AG1887">
        <v>10632069</v>
      </c>
      <c r="AH1887" s="1"/>
      <c r="AJ1887">
        <f t="shared" si="201"/>
        <v>669702788675.44092</v>
      </c>
      <c r="AK1887" s="1">
        <f t="shared" si="202"/>
        <v>120.11325331365218</v>
      </c>
      <c r="AL1887" s="1">
        <f t="shared" si="206"/>
        <v>391613188675.44092</v>
      </c>
    </row>
    <row r="1888" spans="1:38">
      <c r="A1888" s="11" t="s">
        <v>20</v>
      </c>
      <c r="B1888" t="s">
        <v>121</v>
      </c>
      <c r="C1888">
        <v>37</v>
      </c>
      <c r="D1888">
        <v>18</v>
      </c>
      <c r="F1888" s="1">
        <v>1</v>
      </c>
      <c r="G1888" s="1">
        <v>2010</v>
      </c>
      <c r="H1888" s="11" t="s">
        <v>70</v>
      </c>
      <c r="I1888" s="11" t="s">
        <v>70</v>
      </c>
      <c r="J1888" s="11" t="s">
        <v>70</v>
      </c>
      <c r="K1888" s="11" t="s">
        <v>70</v>
      </c>
      <c r="L1888" s="11" t="s">
        <v>70</v>
      </c>
      <c r="M1888" s="12" t="s">
        <v>70</v>
      </c>
      <c r="N1888" s="12" t="s">
        <v>70</v>
      </c>
      <c r="O1888" s="12" t="s">
        <v>70</v>
      </c>
      <c r="P1888" s="12" t="s">
        <v>70</v>
      </c>
      <c r="Q1888" s="12" t="s">
        <v>70</v>
      </c>
      <c r="R1888" s="12">
        <v>3651910000</v>
      </c>
      <c r="S1888" s="12">
        <v>48913500000</v>
      </c>
      <c r="T1888" s="12">
        <v>-72664900000</v>
      </c>
      <c r="U1888" s="1" t="str">
        <f t="shared" si="203"/>
        <v/>
      </c>
      <c r="V1888" s="1" t="str">
        <f t="shared" si="204"/>
        <v/>
      </c>
      <c r="W1888" s="1" t="str">
        <f t="shared" si="205"/>
        <v/>
      </c>
      <c r="X1888" s="1">
        <v>50</v>
      </c>
      <c r="Y1888" s="11">
        <v>228538145695.36423</v>
      </c>
      <c r="Z1888">
        <v>11745.70336801054</v>
      </c>
      <c r="AA1888">
        <v>1.2396289609573756</v>
      </c>
      <c r="AC1888" s="1"/>
      <c r="AD1888" s="1"/>
      <c r="AF1888">
        <v>9.0637405418363751E-2</v>
      </c>
      <c r="AG1888">
        <v>10641710</v>
      </c>
      <c r="AH1888" s="1"/>
      <c r="AJ1888" t="str">
        <f t="shared" si="201"/>
        <v/>
      </c>
      <c r="AK1888" s="1" t="str">
        <f t="shared" si="202"/>
        <v/>
      </c>
      <c r="AL1888" s="1" t="str">
        <f t="shared" si="206"/>
        <v/>
      </c>
    </row>
    <row r="1889" spans="1:38">
      <c r="A1889" s="16" t="s">
        <v>88</v>
      </c>
      <c r="B1889" t="s">
        <v>147</v>
      </c>
      <c r="C1889">
        <v>38</v>
      </c>
      <c r="D1889">
        <v>44</v>
      </c>
      <c r="E1889" s="14"/>
      <c r="F1889" s="1">
        <v>0</v>
      </c>
      <c r="G1889" s="14">
        <v>1960</v>
      </c>
      <c r="H1889" s="11" t="s">
        <v>70</v>
      </c>
      <c r="I1889" s="11" t="s">
        <v>70</v>
      </c>
      <c r="J1889" s="11" t="s">
        <v>70</v>
      </c>
      <c r="K1889" s="11" t="s">
        <v>70</v>
      </c>
      <c r="L1889" s="11" t="s">
        <v>70</v>
      </c>
      <c r="M1889" s="12" t="s">
        <v>70</v>
      </c>
      <c r="N1889" s="12" t="s">
        <v>70</v>
      </c>
      <c r="O1889" s="12" t="s">
        <v>70</v>
      </c>
      <c r="P1889" s="12" t="s">
        <v>70</v>
      </c>
      <c r="Q1889" s="12" t="s">
        <v>70</v>
      </c>
      <c r="R1889" s="12">
        <v>115000000</v>
      </c>
      <c r="S1889" s="12" t="s">
        <v>70</v>
      </c>
      <c r="T1889" s="12" t="s">
        <v>70</v>
      </c>
      <c r="U1889" s="1" t="str">
        <f t="shared" si="203"/>
        <v/>
      </c>
      <c r="V1889" s="1" t="str">
        <f t="shared" si="204"/>
        <v/>
      </c>
      <c r="W1889" s="1" t="str">
        <f t="shared" si="205"/>
        <v/>
      </c>
      <c r="X1889" s="19">
        <v>0</v>
      </c>
      <c r="Y1889" s="13">
        <v>649592148.08595574</v>
      </c>
      <c r="Z1889" s="16">
        <v>2251.2832789190988</v>
      </c>
      <c r="AA1889" s="16"/>
      <c r="AB1889" s="17">
        <v>63073599.803056926</v>
      </c>
      <c r="AC1889" s="17"/>
      <c r="AD1889" s="17"/>
      <c r="AE1889" s="17">
        <v>570127982.14253509</v>
      </c>
      <c r="AF1889" s="17">
        <v>6.3323365465453989</v>
      </c>
      <c r="AG1889" s="17">
        <v>1646000</v>
      </c>
      <c r="AH1889" s="14"/>
      <c r="AI1889" s="16"/>
      <c r="AJ1889" s="16"/>
      <c r="AK1889" s="1">
        <f t="shared" si="202"/>
        <v>25.465667868601468</v>
      </c>
      <c r="AL1889" s="1" t="str">
        <f t="shared" si="206"/>
        <v/>
      </c>
    </row>
    <row r="1890" spans="1:38">
      <c r="A1890" s="16" t="s">
        <v>88</v>
      </c>
      <c r="B1890" t="s">
        <v>147</v>
      </c>
      <c r="C1890">
        <v>38</v>
      </c>
      <c r="D1890">
        <v>44</v>
      </c>
      <c r="E1890" s="14"/>
      <c r="F1890" s="1">
        <v>0</v>
      </c>
      <c r="G1890" s="14">
        <v>1961</v>
      </c>
      <c r="H1890" s="11" t="s">
        <v>70</v>
      </c>
      <c r="I1890" s="11" t="s">
        <v>70</v>
      </c>
      <c r="J1890" s="11" t="s">
        <v>70</v>
      </c>
      <c r="K1890" s="11" t="s">
        <v>70</v>
      </c>
      <c r="L1890" s="11" t="s">
        <v>70</v>
      </c>
      <c r="M1890" s="12" t="s">
        <v>70</v>
      </c>
      <c r="N1890" s="12" t="s">
        <v>70</v>
      </c>
      <c r="O1890" s="12" t="s">
        <v>70</v>
      </c>
      <c r="P1890" s="12" t="s">
        <v>70</v>
      </c>
      <c r="Q1890" s="12" t="s">
        <v>70</v>
      </c>
      <c r="R1890" s="12">
        <v>123000000</v>
      </c>
      <c r="S1890" s="12" t="s">
        <v>70</v>
      </c>
      <c r="T1890" s="12" t="s">
        <v>70</v>
      </c>
      <c r="U1890" s="1" t="str">
        <f t="shared" si="203"/>
        <v/>
      </c>
      <c r="V1890" s="1" t="str">
        <f t="shared" si="204"/>
        <v/>
      </c>
      <c r="W1890" s="1" t="str">
        <f t="shared" si="205"/>
        <v/>
      </c>
      <c r="X1890" s="1">
        <v>1</v>
      </c>
      <c r="Y1890" s="13">
        <v>745379362.43089938</v>
      </c>
      <c r="Z1890" s="16">
        <v>2478.1093810173238</v>
      </c>
      <c r="AA1890" s="17">
        <v>10.075413619521512</v>
      </c>
      <c r="AB1890" s="17">
        <v>68627652.485737324</v>
      </c>
      <c r="AC1890" s="17"/>
      <c r="AD1890" s="17"/>
      <c r="AE1890" s="17">
        <v>631320357.31786931</v>
      </c>
      <c r="AF1890" s="17">
        <v>3.3455927896304276</v>
      </c>
      <c r="AG1890" s="17">
        <v>1702000</v>
      </c>
      <c r="AH1890" s="14"/>
      <c r="AI1890" s="16"/>
      <c r="AJ1890" s="16"/>
      <c r="AK1890" s="1">
        <f t="shared" si="202"/>
        <v>25.352407255114517</v>
      </c>
      <c r="AL1890" s="1" t="str">
        <f t="shared" si="206"/>
        <v/>
      </c>
    </row>
    <row r="1891" spans="1:38">
      <c r="A1891" s="16" t="s">
        <v>88</v>
      </c>
      <c r="B1891" t="s">
        <v>147</v>
      </c>
      <c r="C1891">
        <v>38</v>
      </c>
      <c r="D1891">
        <v>44</v>
      </c>
      <c r="E1891" s="14"/>
      <c r="F1891" s="1">
        <v>0</v>
      </c>
      <c r="G1891" s="14">
        <v>1962</v>
      </c>
      <c r="H1891" s="11" t="s">
        <v>70</v>
      </c>
      <c r="I1891" s="11" t="s">
        <v>70</v>
      </c>
      <c r="J1891" s="11" t="s">
        <v>70</v>
      </c>
      <c r="K1891" s="11" t="s">
        <v>70</v>
      </c>
      <c r="L1891" s="11" t="s">
        <v>70</v>
      </c>
      <c r="M1891" s="12" t="s">
        <v>70</v>
      </c>
      <c r="N1891" s="12" t="s">
        <v>70</v>
      </c>
      <c r="O1891" s="12" t="s">
        <v>70</v>
      </c>
      <c r="P1891" s="12" t="s">
        <v>70</v>
      </c>
      <c r="Q1891" s="12" t="s">
        <v>70</v>
      </c>
      <c r="R1891" s="12">
        <v>165000000</v>
      </c>
      <c r="S1891" s="12" t="s">
        <v>70</v>
      </c>
      <c r="T1891" s="12" t="s">
        <v>70</v>
      </c>
      <c r="U1891" s="1" t="str">
        <f t="shared" si="203"/>
        <v/>
      </c>
      <c r="V1891" s="1" t="str">
        <f t="shared" si="204"/>
        <v/>
      </c>
      <c r="W1891" s="1" t="str">
        <f t="shared" si="205"/>
        <v/>
      </c>
      <c r="X1891" s="1">
        <v>2</v>
      </c>
      <c r="Y1891" s="13">
        <v>751691053.20532215</v>
      </c>
      <c r="Z1891" s="16">
        <v>2409.1586526316282</v>
      </c>
      <c r="AA1891" s="17">
        <v>-2.7823924526442738</v>
      </c>
      <c r="AB1891" s="17">
        <v>77246011.178166956</v>
      </c>
      <c r="AC1891" s="17"/>
      <c r="AD1891" s="17"/>
      <c r="AE1891" s="17">
        <v>646962604.4660691</v>
      </c>
      <c r="AF1891" s="17">
        <v>2.7811757784240303</v>
      </c>
      <c r="AG1891" s="17">
        <v>1750000</v>
      </c>
      <c r="AH1891" s="14"/>
      <c r="AI1891" s="16"/>
      <c r="AJ1891" s="16"/>
      <c r="AK1891" s="1">
        <f t="shared" si="202"/>
        <v>25.668946482805929</v>
      </c>
      <c r="AL1891" s="1" t="str">
        <f t="shared" si="206"/>
        <v/>
      </c>
    </row>
    <row r="1892" spans="1:38">
      <c r="A1892" s="16" t="s">
        <v>88</v>
      </c>
      <c r="B1892" t="s">
        <v>147</v>
      </c>
      <c r="C1892">
        <v>38</v>
      </c>
      <c r="D1892">
        <v>44</v>
      </c>
      <c r="E1892" s="14"/>
      <c r="F1892" s="1">
        <v>0</v>
      </c>
      <c r="G1892" s="14">
        <v>1963</v>
      </c>
      <c r="H1892" s="11" t="s">
        <v>70</v>
      </c>
      <c r="I1892" s="11" t="s">
        <v>70</v>
      </c>
      <c r="J1892" s="11" t="s">
        <v>70</v>
      </c>
      <c r="K1892" s="11" t="s">
        <v>70</v>
      </c>
      <c r="L1892" s="11" t="s">
        <v>70</v>
      </c>
      <c r="M1892" s="12" t="s">
        <v>70</v>
      </c>
      <c r="N1892" s="12" t="s">
        <v>70</v>
      </c>
      <c r="O1892" s="12" t="s">
        <v>70</v>
      </c>
      <c r="P1892" s="12" t="s">
        <v>70</v>
      </c>
      <c r="Q1892" s="12" t="s">
        <v>70</v>
      </c>
      <c r="R1892" s="12">
        <v>433200000</v>
      </c>
      <c r="S1892" s="12" t="s">
        <v>70</v>
      </c>
      <c r="T1892" s="12" t="s">
        <v>70</v>
      </c>
      <c r="U1892" s="1" t="str">
        <f t="shared" si="203"/>
        <v/>
      </c>
      <c r="V1892" s="1" t="str">
        <f t="shared" si="204"/>
        <v/>
      </c>
      <c r="W1892" s="1" t="str">
        <f t="shared" si="205"/>
        <v/>
      </c>
      <c r="X1892" s="1">
        <v>3</v>
      </c>
      <c r="Y1892" s="13">
        <v>847568542.08078575</v>
      </c>
      <c r="Z1892" s="16">
        <v>2557.9441062004557</v>
      </c>
      <c r="AA1892" s="17">
        <v>6.1758262954705287</v>
      </c>
      <c r="AB1892" s="17">
        <v>88417954.727627456</v>
      </c>
      <c r="AC1892" s="17"/>
      <c r="AD1892" s="17"/>
      <c r="AE1892" s="17">
        <v>720168224.11320078</v>
      </c>
      <c r="AF1892" s="17">
        <v>2.5389234004819592</v>
      </c>
      <c r="AG1892" s="17">
        <v>1795000</v>
      </c>
      <c r="AH1892" s="14"/>
      <c r="AI1892" s="16"/>
      <c r="AJ1892" s="16"/>
      <c r="AK1892" s="1">
        <f t="shared" si="202"/>
        <v>25.845456936632779</v>
      </c>
      <c r="AL1892" s="1" t="str">
        <f t="shared" si="206"/>
        <v/>
      </c>
    </row>
    <row r="1893" spans="1:38">
      <c r="A1893" s="16" t="s">
        <v>88</v>
      </c>
      <c r="B1893" t="s">
        <v>147</v>
      </c>
      <c r="C1893">
        <v>38</v>
      </c>
      <c r="D1893">
        <v>44</v>
      </c>
      <c r="E1893" s="14"/>
      <c r="F1893" s="1">
        <v>0</v>
      </c>
      <c r="G1893" s="14">
        <v>1964</v>
      </c>
      <c r="H1893" s="11" t="s">
        <v>70</v>
      </c>
      <c r="I1893" s="11" t="s">
        <v>70</v>
      </c>
      <c r="J1893" s="11" t="s">
        <v>70</v>
      </c>
      <c r="K1893" s="11" t="s">
        <v>70</v>
      </c>
      <c r="L1893" s="11" t="s">
        <v>70</v>
      </c>
      <c r="M1893" s="12" t="s">
        <v>70</v>
      </c>
      <c r="N1893" s="12" t="s">
        <v>70</v>
      </c>
      <c r="O1893" s="12" t="s">
        <v>70</v>
      </c>
      <c r="P1893" s="12" t="s">
        <v>70</v>
      </c>
      <c r="Q1893" s="12" t="s">
        <v>70</v>
      </c>
      <c r="R1893" s="12">
        <v>431000000</v>
      </c>
      <c r="S1893" s="12" t="s">
        <v>70</v>
      </c>
      <c r="T1893" s="12" t="s">
        <v>70</v>
      </c>
      <c r="U1893" s="1" t="str">
        <f t="shared" si="203"/>
        <v/>
      </c>
      <c r="V1893" s="1" t="str">
        <f t="shared" si="204"/>
        <v/>
      </c>
      <c r="W1893" s="1" t="str">
        <f t="shared" si="205"/>
        <v/>
      </c>
      <c r="X1893" s="1">
        <v>4</v>
      </c>
      <c r="Y1893" s="13">
        <v>855382996.46191764</v>
      </c>
      <c r="Z1893" s="16">
        <v>2506.6381848109945</v>
      </c>
      <c r="AA1893" s="17">
        <v>-2.0057483377019878</v>
      </c>
      <c r="AB1893" s="17">
        <v>92567530.773632646</v>
      </c>
      <c r="AC1893" s="17"/>
      <c r="AD1893" s="17"/>
      <c r="AE1893" s="17">
        <v>716414074.76248348</v>
      </c>
      <c r="AF1893" s="17">
        <v>2.5846915892872997</v>
      </c>
      <c r="AG1893" s="17">
        <v>1842000</v>
      </c>
      <c r="AH1893" s="14"/>
      <c r="AI1893" s="8">
        <v>1.3927046239583027</v>
      </c>
      <c r="AJ1893" s="1">
        <f>+AI1893*Y1893</f>
        <v>1191295854.4278212</v>
      </c>
      <c r="AK1893" s="1">
        <f t="shared" si="202"/>
        <v>26.220301287529772</v>
      </c>
      <c r="AL1893" s="1" t="str">
        <f t="shared" si="206"/>
        <v/>
      </c>
    </row>
    <row r="1894" spans="1:38">
      <c r="A1894" s="16" t="s">
        <v>88</v>
      </c>
      <c r="B1894" t="s">
        <v>147</v>
      </c>
      <c r="C1894">
        <v>38</v>
      </c>
      <c r="D1894">
        <v>44</v>
      </c>
      <c r="E1894" s="14"/>
      <c r="F1894" s="1">
        <v>0</v>
      </c>
      <c r="G1894" s="14">
        <v>1965</v>
      </c>
      <c r="H1894" s="11" t="s">
        <v>70</v>
      </c>
      <c r="I1894" s="11" t="s">
        <v>70</v>
      </c>
      <c r="J1894" s="11" t="s">
        <v>70</v>
      </c>
      <c r="K1894" s="11" t="s">
        <v>70</v>
      </c>
      <c r="L1894" s="11" t="s">
        <v>70</v>
      </c>
      <c r="M1894" s="12" t="s">
        <v>70</v>
      </c>
      <c r="N1894" s="12" t="s">
        <v>70</v>
      </c>
      <c r="O1894" s="12" t="s">
        <v>70</v>
      </c>
      <c r="P1894" s="12" t="s">
        <v>70</v>
      </c>
      <c r="Q1894" s="12" t="s">
        <v>70</v>
      </c>
      <c r="R1894" s="12">
        <v>430100000</v>
      </c>
      <c r="S1894" s="12" t="s">
        <v>70</v>
      </c>
      <c r="T1894" s="12" t="s">
        <v>70</v>
      </c>
      <c r="U1894" s="1" t="str">
        <f t="shared" si="203"/>
        <v/>
      </c>
      <c r="V1894" s="1" t="str">
        <f t="shared" si="204"/>
        <v/>
      </c>
      <c r="W1894" s="1" t="str">
        <f t="shared" si="205"/>
        <v/>
      </c>
      <c r="X1894" s="1">
        <v>5</v>
      </c>
      <c r="Y1894" s="13">
        <v>965693417.32119668</v>
      </c>
      <c r="Z1894" s="16">
        <v>2733.0706488483588</v>
      </c>
      <c r="AA1894" s="17">
        <v>9.0333126419853755</v>
      </c>
      <c r="AB1894" s="17">
        <v>100548149.74851023</v>
      </c>
      <c r="AC1894" s="17"/>
      <c r="AD1894" s="26"/>
      <c r="AE1894" s="17">
        <v>764597159.63757181</v>
      </c>
      <c r="AF1894" s="17">
        <v>2.4136328553298072</v>
      </c>
      <c r="AG1894" s="17">
        <v>1887000</v>
      </c>
      <c r="AH1894" s="14"/>
      <c r="AI1894" s="8"/>
      <c r="AJ1894" s="22">
        <f t="shared" ref="AJ1894:AJ1939" si="207">+IF(ISNUMBER((AJ1893*0.96*AK1894/AK1893)+AD1894),(AJ1893*0.96*AK1894/AK1893)+AD1894,"")</f>
        <v>1178003535.8107765</v>
      </c>
      <c r="AK1894" s="1">
        <f t="shared" si="202"/>
        <v>27.00806114472822</v>
      </c>
      <c r="AL1894" s="1" t="str">
        <f t="shared" si="206"/>
        <v/>
      </c>
    </row>
    <row r="1895" spans="1:38">
      <c r="A1895" s="16" t="s">
        <v>88</v>
      </c>
      <c r="B1895" t="s">
        <v>147</v>
      </c>
      <c r="C1895">
        <v>38</v>
      </c>
      <c r="D1895">
        <v>44</v>
      </c>
      <c r="E1895" s="14"/>
      <c r="F1895" s="1">
        <v>0</v>
      </c>
      <c r="G1895" s="14">
        <v>1966</v>
      </c>
      <c r="H1895" s="11" t="s">
        <v>70</v>
      </c>
      <c r="I1895" s="11" t="s">
        <v>70</v>
      </c>
      <c r="J1895" s="11" t="s">
        <v>70</v>
      </c>
      <c r="K1895" s="11" t="s">
        <v>70</v>
      </c>
      <c r="L1895" s="11" t="s">
        <v>70</v>
      </c>
      <c r="M1895" s="12" t="s">
        <v>70</v>
      </c>
      <c r="N1895" s="12" t="s">
        <v>70</v>
      </c>
      <c r="O1895" s="12" t="s">
        <v>70</v>
      </c>
      <c r="P1895" s="12" t="s">
        <v>70</v>
      </c>
      <c r="Q1895" s="12" t="s">
        <v>70</v>
      </c>
      <c r="R1895" s="12">
        <v>394300000</v>
      </c>
      <c r="S1895" s="12" t="s">
        <v>70</v>
      </c>
      <c r="T1895" s="12" t="s">
        <v>70</v>
      </c>
      <c r="U1895" s="1" t="str">
        <f t="shared" si="203"/>
        <v/>
      </c>
      <c r="V1895" s="1" t="str">
        <f t="shared" si="204"/>
        <v/>
      </c>
      <c r="W1895" s="1" t="str">
        <f t="shared" si="205"/>
        <v/>
      </c>
      <c r="X1895" s="1">
        <v>6</v>
      </c>
      <c r="Y1895" s="13">
        <v>1085416960.3213637</v>
      </c>
      <c r="Z1895" s="16">
        <v>2953.6818769234733</v>
      </c>
      <c r="AA1895" s="17">
        <v>8.0719182348277343</v>
      </c>
      <c r="AB1895" s="17">
        <v>114790837.62711661</v>
      </c>
      <c r="AC1895" s="17"/>
      <c r="AD1895" s="26"/>
      <c r="AE1895" s="17">
        <v>835026556.04957843</v>
      </c>
      <c r="AF1895" s="17">
        <v>2.460213064468936</v>
      </c>
      <c r="AG1895" s="17">
        <v>1934000</v>
      </c>
      <c r="AH1895" s="14"/>
      <c r="AI1895" s="16"/>
      <c r="AJ1895" s="22">
        <f t="shared" si="207"/>
        <v>1173317722.1367335</v>
      </c>
      <c r="AK1895" s="1">
        <f t="shared" si="202"/>
        <v>28.021489164302228</v>
      </c>
      <c r="AL1895" s="1" t="str">
        <f t="shared" si="206"/>
        <v/>
      </c>
    </row>
    <row r="1896" spans="1:38">
      <c r="A1896" s="16" t="s">
        <v>88</v>
      </c>
      <c r="B1896" t="s">
        <v>147</v>
      </c>
      <c r="C1896">
        <v>38</v>
      </c>
      <c r="D1896">
        <v>44</v>
      </c>
      <c r="E1896" s="14"/>
      <c r="F1896" s="1">
        <v>0</v>
      </c>
      <c r="G1896" s="14">
        <v>1967</v>
      </c>
      <c r="H1896" s="11" t="s">
        <v>70</v>
      </c>
      <c r="I1896" s="11" t="s">
        <v>70</v>
      </c>
      <c r="J1896" s="11" t="s">
        <v>70</v>
      </c>
      <c r="K1896" s="11" t="s">
        <v>70</v>
      </c>
      <c r="L1896" s="11" t="s">
        <v>70</v>
      </c>
      <c r="M1896" s="12" t="s">
        <v>70</v>
      </c>
      <c r="N1896" s="12" t="s">
        <v>70</v>
      </c>
      <c r="O1896" s="12" t="s">
        <v>70</v>
      </c>
      <c r="P1896" s="12" t="s">
        <v>70</v>
      </c>
      <c r="Q1896" s="12" t="s">
        <v>70</v>
      </c>
      <c r="R1896" s="12">
        <v>495600000</v>
      </c>
      <c r="S1896" s="12" t="s">
        <v>70</v>
      </c>
      <c r="T1896" s="12" t="s">
        <v>70</v>
      </c>
      <c r="U1896" s="1" t="str">
        <f t="shared" si="203"/>
        <v/>
      </c>
      <c r="V1896" s="1" t="str">
        <f t="shared" si="204"/>
        <v/>
      </c>
      <c r="W1896" s="1" t="str">
        <f t="shared" si="205"/>
        <v/>
      </c>
      <c r="X1896" s="1">
        <v>7</v>
      </c>
      <c r="Y1896" s="13">
        <v>1224511813.2383034</v>
      </c>
      <c r="Z1896" s="16">
        <v>3240.9108806894847</v>
      </c>
      <c r="AA1896" s="17">
        <v>9.7244393856384335</v>
      </c>
      <c r="AB1896" s="17">
        <v>125244186.52884607</v>
      </c>
      <c r="AC1896" s="17"/>
      <c r="AD1896" s="26"/>
      <c r="AE1896" s="17">
        <v>931850742.06524312</v>
      </c>
      <c r="AF1896" s="17">
        <v>2.249583616941782</v>
      </c>
      <c r="AG1896" s="17">
        <v>1978000</v>
      </c>
      <c r="AH1896" s="14"/>
      <c r="AI1896" s="16"/>
      <c r="AJ1896" s="22">
        <f t="shared" si="207"/>
        <v>1162999176.7771933</v>
      </c>
      <c r="AK1896" s="1">
        <f t="shared" si="202"/>
        <v>28.932353011416417</v>
      </c>
      <c r="AL1896" s="1" t="str">
        <f t="shared" si="206"/>
        <v/>
      </c>
    </row>
    <row r="1897" spans="1:38">
      <c r="A1897" s="16" t="s">
        <v>88</v>
      </c>
      <c r="B1897" t="s">
        <v>147</v>
      </c>
      <c r="C1897">
        <v>38</v>
      </c>
      <c r="D1897">
        <v>44</v>
      </c>
      <c r="E1897" s="14"/>
      <c r="F1897" s="1">
        <v>0</v>
      </c>
      <c r="G1897" s="14">
        <v>1968</v>
      </c>
      <c r="H1897" s="11" t="s">
        <v>70</v>
      </c>
      <c r="I1897" s="11" t="s">
        <v>70</v>
      </c>
      <c r="J1897" s="11" t="s">
        <v>70</v>
      </c>
      <c r="K1897" s="11" t="s">
        <v>70</v>
      </c>
      <c r="L1897" s="11" t="s">
        <v>70</v>
      </c>
      <c r="M1897" s="12" t="s">
        <v>70</v>
      </c>
      <c r="N1897" s="12" t="s">
        <v>70</v>
      </c>
      <c r="O1897" s="12" t="s">
        <v>70</v>
      </c>
      <c r="P1897" s="12" t="s">
        <v>70</v>
      </c>
      <c r="Q1897" s="12" t="s">
        <v>70</v>
      </c>
      <c r="R1897" s="12">
        <v>712420000</v>
      </c>
      <c r="S1897" s="12" t="s">
        <v>70</v>
      </c>
      <c r="T1897" s="12" t="s">
        <v>70</v>
      </c>
      <c r="U1897" s="1" t="str">
        <f t="shared" si="203"/>
        <v/>
      </c>
      <c r="V1897" s="1" t="str">
        <f t="shared" si="204"/>
        <v/>
      </c>
      <c r="W1897" s="1" t="str">
        <f t="shared" si="205"/>
        <v/>
      </c>
      <c r="X1897" s="1">
        <v>8</v>
      </c>
      <c r="Y1897" s="13">
        <v>1409568703.2474883</v>
      </c>
      <c r="Z1897" s="16">
        <v>3618.0745889154555</v>
      </c>
      <c r="AA1897" s="17">
        <v>11.637583448321536</v>
      </c>
      <c r="AB1897" s="17">
        <v>146608218.34675565</v>
      </c>
      <c r="AC1897" s="17"/>
      <c r="AD1897" s="26"/>
      <c r="AE1897" s="17">
        <v>1038703536.5100623</v>
      </c>
      <c r="AF1897" s="17">
        <v>1.7043019036972442</v>
      </c>
      <c r="AG1897" s="17">
        <v>2012000</v>
      </c>
      <c r="AH1897" s="14"/>
      <c r="AI1897" s="16"/>
      <c r="AJ1897" s="22">
        <f t="shared" si="207"/>
        <v>1167780076.9428065</v>
      </c>
      <c r="AK1897" s="1">
        <f t="shared" si="202"/>
        <v>30.26175958502807</v>
      </c>
      <c r="AL1897" s="1" t="str">
        <f t="shared" si="206"/>
        <v/>
      </c>
    </row>
    <row r="1898" spans="1:38">
      <c r="A1898" s="16" t="s">
        <v>88</v>
      </c>
      <c r="B1898" t="s">
        <v>147</v>
      </c>
      <c r="C1898">
        <v>38</v>
      </c>
      <c r="D1898">
        <v>44</v>
      </c>
      <c r="E1898" s="14"/>
      <c r="F1898" s="1">
        <v>0</v>
      </c>
      <c r="G1898" s="14">
        <v>1969</v>
      </c>
      <c r="H1898" s="11" t="s">
        <v>70</v>
      </c>
      <c r="I1898" s="11" t="s">
        <v>70</v>
      </c>
      <c r="J1898" s="11" t="s">
        <v>70</v>
      </c>
      <c r="K1898" s="11" t="s">
        <v>70</v>
      </c>
      <c r="L1898" s="11" t="s">
        <v>70</v>
      </c>
      <c r="M1898" s="12" t="s">
        <v>70</v>
      </c>
      <c r="N1898" s="12" t="s">
        <v>70</v>
      </c>
      <c r="O1898" s="12" t="s">
        <v>70</v>
      </c>
      <c r="P1898" s="12" t="s">
        <v>70</v>
      </c>
      <c r="Q1898" s="12" t="s">
        <v>70</v>
      </c>
      <c r="R1898" s="12">
        <v>826730000</v>
      </c>
      <c r="S1898" s="12" t="s">
        <v>70</v>
      </c>
      <c r="T1898" s="12" t="s">
        <v>70</v>
      </c>
      <c r="U1898" s="1" t="str">
        <f t="shared" si="203"/>
        <v/>
      </c>
      <c r="V1898" s="1" t="str">
        <f t="shared" si="204"/>
        <v/>
      </c>
      <c r="W1898" s="1" t="str">
        <f t="shared" si="205"/>
        <v/>
      </c>
      <c r="X1898" s="1">
        <v>9</v>
      </c>
      <c r="Y1898" s="13">
        <v>1639836410.8834441</v>
      </c>
      <c r="Z1898" s="16">
        <v>4046.8411799376158</v>
      </c>
      <c r="AA1898" s="17">
        <v>11.850684127291203</v>
      </c>
      <c r="AB1898" s="17">
        <v>182900949.51829651</v>
      </c>
      <c r="AC1898" s="17"/>
      <c r="AD1898" s="26"/>
      <c r="AE1898" s="17">
        <v>1123636996.3366141</v>
      </c>
      <c r="AF1898" s="17">
        <v>1.5290063597992125</v>
      </c>
      <c r="AG1898" s="17">
        <v>2043000</v>
      </c>
      <c r="AH1898" s="14"/>
      <c r="AI1898" s="16"/>
      <c r="AJ1898" s="22">
        <f t="shared" si="207"/>
        <v>1191947491.2330568</v>
      </c>
      <c r="AK1898" s="1">
        <f t="shared" si="202"/>
        <v>32.175033361966946</v>
      </c>
      <c r="AL1898" s="1" t="str">
        <f t="shared" si="206"/>
        <v/>
      </c>
    </row>
    <row r="1899" spans="1:38">
      <c r="A1899" s="16" t="s">
        <v>88</v>
      </c>
      <c r="B1899" t="s">
        <v>147</v>
      </c>
      <c r="C1899">
        <v>38</v>
      </c>
      <c r="D1899">
        <v>44</v>
      </c>
      <c r="E1899" s="14"/>
      <c r="F1899" s="1">
        <v>0</v>
      </c>
      <c r="G1899" s="14">
        <v>1970</v>
      </c>
      <c r="H1899" s="3">
        <v>20803120.298057277</v>
      </c>
      <c r="I1899" s="3">
        <v>64895268.959305197</v>
      </c>
      <c r="J1899" s="3">
        <v>0</v>
      </c>
      <c r="K1899" s="3">
        <v>417457715.35891193</v>
      </c>
      <c r="L1899" s="3">
        <v>0</v>
      </c>
      <c r="M1899" s="4">
        <v>332969616.98787379</v>
      </c>
      <c r="N1899" s="4">
        <v>15223727.77478037</v>
      </c>
      <c r="O1899" s="4">
        <v>0</v>
      </c>
      <c r="P1899" s="4">
        <v>581881719.88314188</v>
      </c>
      <c r="Q1899" s="4">
        <v>0</v>
      </c>
      <c r="R1899" s="4">
        <v>1012040000</v>
      </c>
      <c r="S1899" s="12" t="s">
        <v>70</v>
      </c>
      <c r="T1899" s="12" t="s">
        <v>70</v>
      </c>
      <c r="U1899" s="1">
        <f t="shared" si="203"/>
        <v>1515196104.6162744</v>
      </c>
      <c r="V1899" s="1">
        <f t="shared" si="204"/>
        <v>930075064.64579606</v>
      </c>
      <c r="W1899" s="1">
        <f t="shared" si="205"/>
        <v>585121039.9704783</v>
      </c>
      <c r="X1899" s="1">
        <v>10</v>
      </c>
      <c r="Y1899" s="13">
        <v>1896270105.2222972</v>
      </c>
      <c r="Z1899" s="16">
        <v>4530.6659087485814</v>
      </c>
      <c r="AA1899" s="17">
        <v>11.955614448363988</v>
      </c>
      <c r="AB1899" s="17">
        <v>226216993.12314016</v>
      </c>
      <c r="AC1899" s="17"/>
      <c r="AD1899" s="26"/>
      <c r="AE1899" s="17">
        <v>1280404615.4139826</v>
      </c>
      <c r="AF1899" s="17">
        <v>1.5541837847176589</v>
      </c>
      <c r="AG1899" s="17">
        <v>2075000</v>
      </c>
      <c r="AH1899" s="14"/>
      <c r="AI1899" s="16"/>
      <c r="AJ1899" s="22">
        <f t="shared" si="207"/>
        <v>1208017391.1746202</v>
      </c>
      <c r="AK1899" s="1">
        <f t="shared" si="202"/>
        <v>33.967519672601057</v>
      </c>
      <c r="AL1899" s="1">
        <f t="shared" si="206"/>
        <v>1793138431.1450984</v>
      </c>
    </row>
    <row r="1900" spans="1:38">
      <c r="A1900" s="16" t="s">
        <v>88</v>
      </c>
      <c r="B1900" t="s">
        <v>147</v>
      </c>
      <c r="C1900">
        <v>38</v>
      </c>
      <c r="D1900">
        <v>44</v>
      </c>
      <c r="E1900" s="14"/>
      <c r="F1900" s="1">
        <v>0</v>
      </c>
      <c r="G1900" s="14">
        <v>1971</v>
      </c>
      <c r="H1900" s="3">
        <v>29816480.327205043</v>
      </c>
      <c r="I1900" s="3">
        <v>93012417.489817664</v>
      </c>
      <c r="J1900" s="3">
        <v>0</v>
      </c>
      <c r="K1900" s="3">
        <v>598329461.11460733</v>
      </c>
      <c r="L1900" s="3">
        <v>0</v>
      </c>
      <c r="M1900" s="4">
        <v>476132369.70482635</v>
      </c>
      <c r="N1900" s="4">
        <v>35680182.997906789</v>
      </c>
      <c r="O1900" s="4">
        <v>0</v>
      </c>
      <c r="P1900" s="4">
        <v>867266931.69738472</v>
      </c>
      <c r="Q1900" s="4">
        <v>0</v>
      </c>
      <c r="R1900" s="4">
        <v>1452297000</v>
      </c>
      <c r="S1900" s="12" t="s">
        <v>70</v>
      </c>
      <c r="T1900" s="12" t="s">
        <v>70</v>
      </c>
      <c r="U1900" s="1">
        <f t="shared" si="203"/>
        <v>2173455358.9316301</v>
      </c>
      <c r="V1900" s="1">
        <f t="shared" si="204"/>
        <v>1379079484.4001179</v>
      </c>
      <c r="W1900" s="1">
        <f t="shared" si="205"/>
        <v>794375874.53151226</v>
      </c>
      <c r="X1900" s="1">
        <v>11</v>
      </c>
      <c r="Y1900" s="13">
        <v>2242272376.0981908</v>
      </c>
      <c r="Z1900" s="16">
        <v>4982.8795110636929</v>
      </c>
      <c r="AA1900" s="17">
        <v>9.9811729980332444</v>
      </c>
      <c r="AB1900" s="17">
        <v>282164753.76659864</v>
      </c>
      <c r="AC1900" s="17"/>
      <c r="AD1900" s="26"/>
      <c r="AE1900" s="17">
        <v>1485396829.3710661</v>
      </c>
      <c r="AF1900" s="17">
        <v>1.814758495125806</v>
      </c>
      <c r="AG1900" s="17">
        <v>2113000</v>
      </c>
      <c r="AH1900" s="14"/>
      <c r="AI1900" s="3"/>
      <c r="AJ1900" s="22">
        <f t="shared" si="207"/>
        <v>1223169620.8028674</v>
      </c>
      <c r="AK1900" s="1">
        <f t="shared" si="202"/>
        <v>35.826641843319187</v>
      </c>
      <c r="AL1900" s="1">
        <f t="shared" si="206"/>
        <v>2017545495.3343797</v>
      </c>
    </row>
    <row r="1901" spans="1:38">
      <c r="A1901" s="16" t="s">
        <v>88</v>
      </c>
      <c r="B1901" t="s">
        <v>147</v>
      </c>
      <c r="C1901">
        <v>38</v>
      </c>
      <c r="D1901">
        <v>44</v>
      </c>
      <c r="E1901" s="14"/>
      <c r="F1901" s="1">
        <v>0</v>
      </c>
      <c r="G1901" s="14">
        <v>1972</v>
      </c>
      <c r="H1901" s="3">
        <v>37150096.190205671</v>
      </c>
      <c r="I1901" s="3">
        <v>115889609.32714494</v>
      </c>
      <c r="J1901" s="3">
        <v>0</v>
      </c>
      <c r="K1901" s="3">
        <v>745493659.54372549</v>
      </c>
      <c r="L1901" s="3">
        <v>0</v>
      </c>
      <c r="M1901" s="4">
        <v>676183049.52800512</v>
      </c>
      <c r="N1901" s="4">
        <v>53852113.094793536</v>
      </c>
      <c r="O1901" s="4">
        <v>0</v>
      </c>
      <c r="P1901" s="4">
        <v>1164382292.1698024</v>
      </c>
      <c r="Q1901" s="4">
        <v>0</v>
      </c>
      <c r="R1901" s="4">
        <v>1748419000</v>
      </c>
      <c r="S1901" s="12">
        <v>2169600000</v>
      </c>
      <c r="T1901" s="12">
        <v>-3127470000</v>
      </c>
      <c r="U1901" s="1">
        <f t="shared" si="203"/>
        <v>2646952365.0610762</v>
      </c>
      <c r="V1901" s="1">
        <f t="shared" si="204"/>
        <v>1894417454.7926011</v>
      </c>
      <c r="W1901" s="1">
        <f t="shared" si="205"/>
        <v>752534910.26847506</v>
      </c>
      <c r="X1901" s="1">
        <v>12</v>
      </c>
      <c r="Y1901" s="13">
        <v>2913777709.5111113</v>
      </c>
      <c r="Z1901" s="16">
        <v>5550.0484432263174</v>
      </c>
      <c r="AA1901" s="17">
        <v>11.382352932743316</v>
      </c>
      <c r="AB1901" s="17">
        <v>352071111.1111111</v>
      </c>
      <c r="AC1901" s="17"/>
      <c r="AD1901" s="26"/>
      <c r="AE1901" s="17">
        <v>1803093424.3555555</v>
      </c>
      <c r="AF1901" s="17">
        <v>1.8288903665618397</v>
      </c>
      <c r="AG1901" s="17">
        <v>2152000</v>
      </c>
      <c r="AH1901" s="14"/>
      <c r="AI1901" s="16"/>
      <c r="AJ1901" s="22">
        <f t="shared" si="207"/>
        <v>1217823240.1201441</v>
      </c>
      <c r="AK1901" s="1">
        <f t="shared" si="202"/>
        <v>37.156298267883685</v>
      </c>
      <c r="AL1901" s="1">
        <f t="shared" si="206"/>
        <v>1970358150.3886192</v>
      </c>
    </row>
    <row r="1902" spans="1:38">
      <c r="A1902" s="16" t="s">
        <v>88</v>
      </c>
      <c r="B1902" t="s">
        <v>147</v>
      </c>
      <c r="C1902">
        <v>38</v>
      </c>
      <c r="D1902">
        <v>44</v>
      </c>
      <c r="E1902" s="14"/>
      <c r="F1902" s="1">
        <v>0</v>
      </c>
      <c r="G1902" s="14">
        <v>1973</v>
      </c>
      <c r="H1902" s="3">
        <v>92147858.592052534</v>
      </c>
      <c r="I1902" s="3">
        <v>102304100.58297756</v>
      </c>
      <c r="J1902" s="3">
        <v>0</v>
      </c>
      <c r="K1902" s="3">
        <v>966461904.75912142</v>
      </c>
      <c r="L1902" s="3">
        <v>0</v>
      </c>
      <c r="M1902" s="4">
        <v>1280834267.9640615</v>
      </c>
      <c r="N1902" s="4">
        <v>75490312.604715452</v>
      </c>
      <c r="O1902" s="4">
        <v>0</v>
      </c>
      <c r="P1902" s="4">
        <v>1780136335.9988723</v>
      </c>
      <c r="Q1902" s="4">
        <v>0</v>
      </c>
      <c r="R1902" s="4">
        <v>2285755000</v>
      </c>
      <c r="S1902" s="12">
        <v>3598570000</v>
      </c>
      <c r="T1902" s="12">
        <v>-4735150000</v>
      </c>
      <c r="U1902" s="1">
        <f t="shared" si="203"/>
        <v>3446668863.9341516</v>
      </c>
      <c r="V1902" s="1">
        <f t="shared" si="204"/>
        <v>3136460916.5676489</v>
      </c>
      <c r="W1902" s="1">
        <f t="shared" si="205"/>
        <v>310207947.36650276</v>
      </c>
      <c r="X1902" s="1">
        <v>13</v>
      </c>
      <c r="Y1902" s="13">
        <v>4173933887.5919619</v>
      </c>
      <c r="Z1902" s="16">
        <v>6053.4562784239915</v>
      </c>
      <c r="AA1902" s="17">
        <v>9.0703322745240058</v>
      </c>
      <c r="AB1902" s="17">
        <v>454835840.15944493</v>
      </c>
      <c r="AC1902" s="17"/>
      <c r="AD1902" s="26"/>
      <c r="AE1902" s="17">
        <v>2580034746.7301149</v>
      </c>
      <c r="AF1902" s="17">
        <v>1.8872827136213097</v>
      </c>
      <c r="AG1902" s="17">
        <v>2193000</v>
      </c>
      <c r="AH1902" s="14"/>
      <c r="AI1902" s="16"/>
      <c r="AJ1902" s="22">
        <f t="shared" si="207"/>
        <v>1236956296.9938769</v>
      </c>
      <c r="AK1902" s="1">
        <f t="shared" si="202"/>
        <v>39.312558192376336</v>
      </c>
      <c r="AL1902" s="1">
        <f t="shared" si="206"/>
        <v>1547164244.3603797</v>
      </c>
    </row>
    <row r="1903" spans="1:38">
      <c r="A1903" s="16" t="s">
        <v>88</v>
      </c>
      <c r="B1903" t="s">
        <v>147</v>
      </c>
      <c r="C1903">
        <v>38</v>
      </c>
      <c r="D1903">
        <v>44</v>
      </c>
      <c r="E1903" s="14"/>
      <c r="F1903" s="1">
        <v>0</v>
      </c>
      <c r="G1903" s="14">
        <v>1974</v>
      </c>
      <c r="H1903" s="3">
        <v>154048315.2361078</v>
      </c>
      <c r="I1903" s="3">
        <v>79548844.988377139</v>
      </c>
      <c r="J1903" s="3">
        <v>0</v>
      </c>
      <c r="K1903" s="3">
        <v>1171643422.0782135</v>
      </c>
      <c r="L1903" s="3">
        <v>0</v>
      </c>
      <c r="M1903" s="4">
        <v>1759872617.1665199</v>
      </c>
      <c r="N1903" s="4">
        <v>62703951.830548964</v>
      </c>
      <c r="O1903" s="4">
        <v>0</v>
      </c>
      <c r="P1903" s="4">
        <v>1991970177.4452446</v>
      </c>
      <c r="Q1903" s="4">
        <v>0</v>
      </c>
      <c r="R1903" s="4">
        <v>2811936000</v>
      </c>
      <c r="S1903" s="12">
        <v>5905530000</v>
      </c>
      <c r="T1903" s="12">
        <v>-7764070000</v>
      </c>
      <c r="U1903" s="1">
        <f t="shared" si="203"/>
        <v>4217176582.3026981</v>
      </c>
      <c r="V1903" s="1">
        <f t="shared" si="204"/>
        <v>3814546746.4423132</v>
      </c>
      <c r="W1903" s="1">
        <f t="shared" si="205"/>
        <v>402629835.86038494</v>
      </c>
      <c r="X1903" s="1">
        <v>14</v>
      </c>
      <c r="Y1903" s="13">
        <v>5174711706.5285654</v>
      </c>
      <c r="Z1903" s="16">
        <v>6313.7728277871529</v>
      </c>
      <c r="AA1903" s="17">
        <v>4.300296184363205</v>
      </c>
      <c r="AB1903" s="17">
        <v>532814613.71489644</v>
      </c>
      <c r="AC1903" s="17"/>
      <c r="AD1903" s="26"/>
      <c r="AE1903" s="17">
        <v>3142391548.0462036</v>
      </c>
      <c r="AF1903" s="17">
        <v>1.6731116036276317</v>
      </c>
      <c r="AG1903" s="17">
        <v>2230000</v>
      </c>
      <c r="AH1903" s="14"/>
      <c r="AI1903" s="16"/>
      <c r="AJ1903" s="22">
        <f t="shared" si="207"/>
        <v>1316596154.1639328</v>
      </c>
      <c r="AK1903" s="1">
        <f t="shared" si="202"/>
        <v>43.58713252795696</v>
      </c>
      <c r="AL1903" s="1">
        <f t="shared" si="206"/>
        <v>1719225990.0243177</v>
      </c>
    </row>
    <row r="1904" spans="1:38">
      <c r="A1904" s="16" t="s">
        <v>88</v>
      </c>
      <c r="B1904" t="s">
        <v>147</v>
      </c>
      <c r="C1904">
        <v>38</v>
      </c>
      <c r="D1904">
        <v>44</v>
      </c>
      <c r="E1904" s="14"/>
      <c r="F1904" s="1">
        <v>0</v>
      </c>
      <c r="G1904" s="14">
        <v>1975</v>
      </c>
      <c r="H1904" s="3">
        <v>211922999.77977234</v>
      </c>
      <c r="I1904" s="3">
        <v>118708761.15957321</v>
      </c>
      <c r="J1904" s="3">
        <v>0</v>
      </c>
      <c r="K1904" s="3">
        <v>1423404059.8004675</v>
      </c>
      <c r="L1904" s="3">
        <v>0</v>
      </c>
      <c r="M1904" s="4">
        <v>1829201391.6457992</v>
      </c>
      <c r="N1904" s="4">
        <v>128152459.26692307</v>
      </c>
      <c r="O1904" s="4">
        <v>0</v>
      </c>
      <c r="P1904" s="4">
        <v>1990464468.7538235</v>
      </c>
      <c r="Q1904" s="4">
        <v>0</v>
      </c>
      <c r="R1904" s="4">
        <v>3006634000</v>
      </c>
      <c r="S1904" s="12">
        <v>5480960000</v>
      </c>
      <c r="T1904" s="12">
        <v>-7510650000</v>
      </c>
      <c r="U1904" s="1">
        <f t="shared" si="203"/>
        <v>4760669820.7398129</v>
      </c>
      <c r="V1904" s="1">
        <f t="shared" si="204"/>
        <v>3947818319.6665459</v>
      </c>
      <c r="W1904" s="1">
        <f t="shared" si="205"/>
        <v>812851501.07326698</v>
      </c>
      <c r="X1904" s="1">
        <v>15</v>
      </c>
      <c r="Y1904" s="13">
        <v>5670729178.7926207</v>
      </c>
      <c r="Z1904" s="17">
        <v>6416.9952877798623</v>
      </c>
      <c r="AA1904" s="17">
        <v>1.6348776366869515</v>
      </c>
      <c r="AB1904" s="17">
        <v>600092780.65158761</v>
      </c>
      <c r="AC1904" s="17"/>
      <c r="AD1904" s="26"/>
      <c r="AE1904" s="17">
        <v>3424703774.8921595</v>
      </c>
      <c r="AF1904" s="17">
        <v>1.4689781179372996</v>
      </c>
      <c r="AG1904" s="17">
        <v>2263000</v>
      </c>
      <c r="AH1904" s="14"/>
      <c r="AI1904" s="16"/>
      <c r="AJ1904" s="22">
        <f t="shared" si="207"/>
        <v>1419217056.742558</v>
      </c>
      <c r="AK1904" s="1">
        <f t="shared" si="202"/>
        <v>48.94217953506363</v>
      </c>
      <c r="AL1904" s="1">
        <f t="shared" si="206"/>
        <v>2232068557.815825</v>
      </c>
    </row>
    <row r="1905" spans="1:38">
      <c r="A1905" s="16" t="s">
        <v>88</v>
      </c>
      <c r="B1905" t="s">
        <v>147</v>
      </c>
      <c r="C1905">
        <v>38</v>
      </c>
      <c r="D1905">
        <v>44</v>
      </c>
      <c r="E1905" s="14"/>
      <c r="F1905" s="1">
        <v>0</v>
      </c>
      <c r="G1905" s="14">
        <v>1976</v>
      </c>
      <c r="H1905" s="3">
        <v>301456763.89453071</v>
      </c>
      <c r="I1905" s="3">
        <v>147500000</v>
      </c>
      <c r="J1905" s="3">
        <v>0</v>
      </c>
      <c r="K1905" s="3">
        <v>1839861340.0035059</v>
      </c>
      <c r="L1905" s="3">
        <v>0</v>
      </c>
      <c r="M1905" s="4">
        <v>1993886803.2335877</v>
      </c>
      <c r="N1905" s="4">
        <v>192480370.7626026</v>
      </c>
      <c r="O1905" s="4">
        <v>0</v>
      </c>
      <c r="P1905" s="4">
        <v>2653318094.3735271</v>
      </c>
      <c r="Q1905" s="4">
        <v>0</v>
      </c>
      <c r="R1905" s="4">
        <v>3363763000</v>
      </c>
      <c r="S1905" s="12">
        <v>6654010000</v>
      </c>
      <c r="T1905" s="12">
        <v>-8441660000</v>
      </c>
      <c r="U1905" s="1">
        <f t="shared" si="203"/>
        <v>5652581103.898037</v>
      </c>
      <c r="V1905" s="1">
        <f t="shared" si="204"/>
        <v>4839685268.3697176</v>
      </c>
      <c r="W1905" s="1">
        <f t="shared" si="205"/>
        <v>812895835.52831936</v>
      </c>
      <c r="X1905" s="1">
        <v>16</v>
      </c>
      <c r="Y1905" s="13">
        <v>5932395515.2403822</v>
      </c>
      <c r="Z1905" s="17">
        <v>6779.9862742466976</v>
      </c>
      <c r="AA1905" s="17">
        <v>5.6567126854229173</v>
      </c>
      <c r="AB1905" s="17">
        <v>623876905.9041512</v>
      </c>
      <c r="AC1905" s="17"/>
      <c r="AD1905" s="26"/>
      <c r="AE1905" s="17">
        <v>3483026047.493432</v>
      </c>
      <c r="AF1905" s="17">
        <v>1.3169637224367132</v>
      </c>
      <c r="AG1905" s="17">
        <v>2293000</v>
      </c>
      <c r="AH1905" s="14"/>
      <c r="AI1905" s="16"/>
      <c r="AJ1905" s="22">
        <f t="shared" si="207"/>
        <v>1434013148.0153744</v>
      </c>
      <c r="AK1905" s="1">
        <f t="shared" si="202"/>
        <v>51.512945562407083</v>
      </c>
      <c r="AL1905" s="1">
        <f t="shared" si="206"/>
        <v>2246908983.5436935</v>
      </c>
    </row>
    <row r="1906" spans="1:38">
      <c r="A1906" s="16" t="s">
        <v>88</v>
      </c>
      <c r="B1906" t="s">
        <v>147</v>
      </c>
      <c r="C1906">
        <v>38</v>
      </c>
      <c r="D1906">
        <v>44</v>
      </c>
      <c r="E1906" s="14"/>
      <c r="F1906" s="1">
        <v>0</v>
      </c>
      <c r="G1906" s="14">
        <v>1977</v>
      </c>
      <c r="H1906" s="3">
        <v>486841464.06131369</v>
      </c>
      <c r="I1906" s="3">
        <v>166784992.75519902</v>
      </c>
      <c r="J1906" s="3">
        <v>0</v>
      </c>
      <c r="K1906" s="3">
        <v>2203885280.428618</v>
      </c>
      <c r="L1906" s="3">
        <v>0</v>
      </c>
      <c r="M1906" s="4">
        <v>2406388378.6758218</v>
      </c>
      <c r="N1906" s="4">
        <v>197712456.63853613</v>
      </c>
      <c r="O1906" s="4">
        <v>0</v>
      </c>
      <c r="P1906" s="4">
        <v>3505458471.598392</v>
      </c>
      <c r="Q1906" s="4">
        <v>0</v>
      </c>
      <c r="R1906" s="4">
        <v>3857670000</v>
      </c>
      <c r="S1906" s="12">
        <v>8245060000</v>
      </c>
      <c r="T1906" s="12">
        <v>-9729030000</v>
      </c>
      <c r="U1906" s="1">
        <f t="shared" si="203"/>
        <v>6715181737.2451305</v>
      </c>
      <c r="V1906" s="1">
        <f t="shared" si="204"/>
        <v>6109559306.9127502</v>
      </c>
      <c r="W1906" s="1">
        <f t="shared" si="205"/>
        <v>605622430.33238029</v>
      </c>
      <c r="X1906" s="1">
        <v>17</v>
      </c>
      <c r="Y1906" s="13">
        <v>6579076936.3690968</v>
      </c>
      <c r="Z1906" s="17">
        <v>7207.1017381110441</v>
      </c>
      <c r="AA1906" s="17">
        <v>6.2996508634053612</v>
      </c>
      <c r="AB1906" s="17">
        <v>703492674.3412677</v>
      </c>
      <c r="AC1906" s="17"/>
      <c r="AD1906" s="26"/>
      <c r="AE1906" s="17">
        <v>3799704911.4091315</v>
      </c>
      <c r="AF1906" s="17">
        <v>1.3859035163552322</v>
      </c>
      <c r="AG1906" s="17">
        <v>2325000</v>
      </c>
      <c r="AH1906" s="14"/>
      <c r="AI1906" s="16"/>
      <c r="AJ1906" s="22">
        <f t="shared" si="207"/>
        <v>1477126851.2076962</v>
      </c>
      <c r="AK1906" s="1">
        <f t="shared" si="202"/>
        <v>55.272589361903854</v>
      </c>
      <c r="AL1906" s="1">
        <f t="shared" si="206"/>
        <v>2082749281.5400765</v>
      </c>
    </row>
    <row r="1907" spans="1:38">
      <c r="A1907" s="16" t="s">
        <v>88</v>
      </c>
      <c r="B1907" t="s">
        <v>147</v>
      </c>
      <c r="C1907">
        <v>38</v>
      </c>
      <c r="D1907">
        <v>44</v>
      </c>
      <c r="E1907" s="14"/>
      <c r="F1907" s="1">
        <v>0</v>
      </c>
      <c r="G1907" s="14">
        <v>1978</v>
      </c>
      <c r="H1907" s="3">
        <v>712626105.240309</v>
      </c>
      <c r="I1907" s="3">
        <v>226260209.9573971</v>
      </c>
      <c r="J1907" s="3">
        <v>0</v>
      </c>
      <c r="K1907" s="3">
        <v>2851195666.4355555</v>
      </c>
      <c r="L1907" s="3">
        <v>0</v>
      </c>
      <c r="M1907" s="4">
        <v>2781167772.8207064</v>
      </c>
      <c r="N1907" s="4">
        <v>280838138.65146029</v>
      </c>
      <c r="O1907" s="4">
        <v>0</v>
      </c>
      <c r="P1907" s="4">
        <v>4512593433.3212767</v>
      </c>
      <c r="Q1907" s="4">
        <v>0</v>
      </c>
      <c r="R1907" s="4">
        <v>5302667000</v>
      </c>
      <c r="S1907" s="12">
        <v>10123000000</v>
      </c>
      <c r="T1907" s="12">
        <v>-12090500000</v>
      </c>
      <c r="U1907" s="1">
        <f t="shared" si="203"/>
        <v>9092748981.6332626</v>
      </c>
      <c r="V1907" s="1">
        <f t="shared" si="204"/>
        <v>7574599344.7934437</v>
      </c>
      <c r="W1907" s="1">
        <f t="shared" si="205"/>
        <v>1518149636.839819</v>
      </c>
      <c r="X1907" s="1">
        <v>18</v>
      </c>
      <c r="Y1907" s="13">
        <v>7846457085.0848055</v>
      </c>
      <c r="Z1907" s="17">
        <v>7724.6162447509068</v>
      </c>
      <c r="AA1907" s="17">
        <v>7.1806188596347056</v>
      </c>
      <c r="AB1907" s="17">
        <v>863668761.70523775</v>
      </c>
      <c r="AC1907" s="17"/>
      <c r="AD1907" s="26"/>
      <c r="AE1907" s="17">
        <v>4463021518.6081762</v>
      </c>
      <c r="AF1907" s="17">
        <v>1.2395969798765321</v>
      </c>
      <c r="AG1907" s="17">
        <v>2354000</v>
      </c>
      <c r="AH1907" s="14"/>
      <c r="AI1907" s="16"/>
      <c r="AJ1907" s="22">
        <f t="shared" si="207"/>
        <v>1532798291.5582252</v>
      </c>
      <c r="AK1907" s="1">
        <f t="shared" si="202"/>
        <v>59.745581483247655</v>
      </c>
      <c r="AL1907" s="1">
        <f t="shared" si="206"/>
        <v>3050947928.3980441</v>
      </c>
    </row>
    <row r="1908" spans="1:38">
      <c r="A1908" s="16" t="s">
        <v>88</v>
      </c>
      <c r="B1908" t="s">
        <v>147</v>
      </c>
      <c r="C1908">
        <v>38</v>
      </c>
      <c r="D1908">
        <v>44</v>
      </c>
      <c r="E1908" s="14"/>
      <c r="F1908" s="1">
        <v>0</v>
      </c>
      <c r="G1908" s="14">
        <v>1979</v>
      </c>
      <c r="H1908" s="3">
        <v>973217386.75988507</v>
      </c>
      <c r="I1908" s="3">
        <v>307309242.13681912</v>
      </c>
      <c r="J1908" s="3">
        <v>0</v>
      </c>
      <c r="K1908" s="3">
        <v>4008672089.2944026</v>
      </c>
      <c r="L1908" s="3">
        <v>0</v>
      </c>
      <c r="M1908" s="4">
        <v>3547821989.4190226</v>
      </c>
      <c r="N1908" s="4">
        <v>352281951.22007811</v>
      </c>
      <c r="O1908" s="4">
        <v>0</v>
      </c>
      <c r="P1908" s="4">
        <v>5538108517.8066034</v>
      </c>
      <c r="Q1908" s="4">
        <v>0</v>
      </c>
      <c r="R1908" s="4">
        <v>5818481000</v>
      </c>
      <c r="S1908" s="12">
        <v>14248000000</v>
      </c>
      <c r="T1908" s="12">
        <v>-16450200000</v>
      </c>
      <c r="U1908" s="1">
        <f t="shared" si="203"/>
        <v>11107679718.191107</v>
      </c>
      <c r="V1908" s="1">
        <f t="shared" si="204"/>
        <v>9438212458.4457035</v>
      </c>
      <c r="W1908" s="1">
        <f t="shared" si="205"/>
        <v>1669467259.7454033</v>
      </c>
      <c r="X1908" s="1">
        <v>19</v>
      </c>
      <c r="Y1908" s="13">
        <v>9446048551.6238441</v>
      </c>
      <c r="Z1908" s="17">
        <v>8345.9877517894874</v>
      </c>
      <c r="AA1908" s="17">
        <v>8.0440437084602081</v>
      </c>
      <c r="AB1908" s="17">
        <v>934625825.24318683</v>
      </c>
      <c r="AC1908" s="17"/>
      <c r="AD1908" s="26"/>
      <c r="AE1908" s="17">
        <v>5171160895.9159794</v>
      </c>
      <c r="AF1908" s="17">
        <v>1.2663740365018363</v>
      </c>
      <c r="AG1908" s="17">
        <v>2384000</v>
      </c>
      <c r="AH1908" s="14"/>
      <c r="AI1908" s="16"/>
      <c r="AJ1908" s="22">
        <f t="shared" si="207"/>
        <v>1605155987.7792597</v>
      </c>
      <c r="AK1908" s="1">
        <f t="shared" si="202"/>
        <v>65.172862266948485</v>
      </c>
      <c r="AL1908" s="1">
        <f t="shared" si="206"/>
        <v>3274623247.524663</v>
      </c>
    </row>
    <row r="1909" spans="1:38">
      <c r="A1909" s="16" t="s">
        <v>88</v>
      </c>
      <c r="B1909" t="s">
        <v>147</v>
      </c>
      <c r="C1909">
        <v>38</v>
      </c>
      <c r="D1909">
        <v>44</v>
      </c>
      <c r="E1909" s="14"/>
      <c r="F1909" s="1">
        <v>0</v>
      </c>
      <c r="G1909" s="14">
        <v>1980</v>
      </c>
      <c r="H1909" s="3">
        <v>1173990764.5554788</v>
      </c>
      <c r="I1909" s="3">
        <v>400453749.1851182</v>
      </c>
      <c r="J1909" s="3">
        <v>0</v>
      </c>
      <c r="K1909" s="3">
        <v>4846049738.5009022</v>
      </c>
      <c r="L1909" s="3">
        <v>0</v>
      </c>
      <c r="M1909" s="4">
        <v>4792554128.8122978</v>
      </c>
      <c r="N1909" s="4">
        <v>566982013.4280163</v>
      </c>
      <c r="O1909" s="4">
        <v>0</v>
      </c>
      <c r="P1909" s="4">
        <v>6052967746.3244247</v>
      </c>
      <c r="Q1909" s="4">
        <v>0</v>
      </c>
      <c r="R1909" s="4">
        <v>6566785000</v>
      </c>
      <c r="S1909" s="12">
        <v>19429700000</v>
      </c>
      <c r="T1909" s="12">
        <v>-22400400000</v>
      </c>
      <c r="U1909" s="1">
        <f t="shared" si="203"/>
        <v>12987279252.241499</v>
      </c>
      <c r="V1909" s="1">
        <f t="shared" si="204"/>
        <v>11412503888.564739</v>
      </c>
      <c r="W1909" s="1">
        <f t="shared" si="205"/>
        <v>1574775363.6767597</v>
      </c>
      <c r="X1909" s="1">
        <v>20</v>
      </c>
      <c r="Y1909" s="13">
        <v>11730282910.61706</v>
      </c>
      <c r="Z1909" s="17">
        <v>9042.5042222833454</v>
      </c>
      <c r="AA1909" s="17">
        <v>8.3455247144894997</v>
      </c>
      <c r="AB1909" s="17">
        <v>1142251301.6199069</v>
      </c>
      <c r="AC1909" s="17"/>
      <c r="AD1909" s="26"/>
      <c r="AE1909" s="17">
        <v>6029767992.1557846</v>
      </c>
      <c r="AF1909" s="17">
        <v>1.250537347223651</v>
      </c>
      <c r="AG1909" s="17">
        <v>2414000</v>
      </c>
      <c r="AH1909" s="14"/>
      <c r="AI1909" s="16"/>
      <c r="AJ1909" s="22">
        <f t="shared" si="207"/>
        <v>1688721702.078949</v>
      </c>
      <c r="AK1909" s="1">
        <f t="shared" si="202"/>
        <v>71.4227229151995</v>
      </c>
      <c r="AL1909" s="1">
        <f t="shared" si="206"/>
        <v>3263497065.7557087</v>
      </c>
    </row>
    <row r="1910" spans="1:38">
      <c r="A1910" s="16" t="s">
        <v>88</v>
      </c>
      <c r="B1910" t="s">
        <v>147</v>
      </c>
      <c r="C1910">
        <v>38</v>
      </c>
      <c r="D1910">
        <v>44</v>
      </c>
      <c r="E1910" s="14"/>
      <c r="F1910" s="1">
        <v>0</v>
      </c>
      <c r="G1910" s="14">
        <v>1981</v>
      </c>
      <c r="H1910" s="3">
        <v>1060338482.3323779</v>
      </c>
      <c r="I1910" s="3">
        <v>534887948.63116086</v>
      </c>
      <c r="J1910" s="3">
        <v>0</v>
      </c>
      <c r="K1910" s="3">
        <v>6913292910.9615545</v>
      </c>
      <c r="L1910" s="3">
        <v>0</v>
      </c>
      <c r="M1910" s="4">
        <v>6760784689.6454315</v>
      </c>
      <c r="N1910" s="4">
        <v>695635171.26631057</v>
      </c>
      <c r="O1910" s="4">
        <v>0</v>
      </c>
      <c r="P1910" s="4">
        <v>8772594619.9202805</v>
      </c>
      <c r="Q1910" s="4">
        <v>0</v>
      </c>
      <c r="R1910" s="4">
        <v>7549239000</v>
      </c>
      <c r="S1910" s="12">
        <v>21090200000</v>
      </c>
      <c r="T1910" s="12">
        <v>-25785100000</v>
      </c>
      <c r="U1910" s="1">
        <f t="shared" si="203"/>
        <v>16057758341.925093</v>
      </c>
      <c r="V1910" s="1">
        <f t="shared" si="204"/>
        <v>16229014480.832024</v>
      </c>
      <c r="W1910" s="1">
        <f t="shared" si="205"/>
        <v>-171256138.90693092</v>
      </c>
      <c r="X1910" s="1">
        <v>21</v>
      </c>
      <c r="Y1910" s="13">
        <v>13904548414.763401</v>
      </c>
      <c r="Z1910" s="17">
        <v>9456.5184384879176</v>
      </c>
      <c r="AA1910" s="17">
        <v>4.578534950355035</v>
      </c>
      <c r="AB1910" s="17">
        <v>1318887312.8709402</v>
      </c>
      <c r="AC1910" s="17"/>
      <c r="AD1910" s="26"/>
      <c r="AE1910" s="17">
        <v>6782348659.9654408</v>
      </c>
      <c r="AF1910" s="17">
        <v>4.8119248344198349</v>
      </c>
      <c r="AG1910" s="17">
        <v>2533000</v>
      </c>
      <c r="AH1910" s="14"/>
      <c r="AI1910" s="16"/>
      <c r="AJ1910" s="22">
        <f t="shared" si="207"/>
        <v>1774630040.0775397</v>
      </c>
      <c r="AK1910" s="1">
        <f t="shared" si="202"/>
        <v>78.183465064019558</v>
      </c>
      <c r="AL1910" s="1"/>
    </row>
    <row r="1911" spans="1:38">
      <c r="A1911" s="16" t="s">
        <v>88</v>
      </c>
      <c r="B1911" t="s">
        <v>147</v>
      </c>
      <c r="C1911">
        <v>38</v>
      </c>
      <c r="D1911">
        <v>44</v>
      </c>
      <c r="E1911" s="14"/>
      <c r="F1911" s="1">
        <v>0</v>
      </c>
      <c r="G1911" s="14">
        <v>1982</v>
      </c>
      <c r="H1911" s="3">
        <v>1562211351.847857</v>
      </c>
      <c r="I1911" s="3">
        <v>725003058.98869956</v>
      </c>
      <c r="J1911" s="3">
        <v>0</v>
      </c>
      <c r="K1911" s="3">
        <v>6243774434.9211893</v>
      </c>
      <c r="L1911" s="3">
        <v>0</v>
      </c>
      <c r="M1911" s="4">
        <v>8113355949.8401022</v>
      </c>
      <c r="N1911" s="4">
        <v>565705476.97397947</v>
      </c>
      <c r="O1911" s="4">
        <v>0</v>
      </c>
      <c r="P1911" s="4">
        <v>8779653605.5981617</v>
      </c>
      <c r="Q1911" s="4">
        <v>0</v>
      </c>
      <c r="R1911" s="4">
        <v>8479773999.999999</v>
      </c>
      <c r="S1911" s="12">
        <v>21015600000</v>
      </c>
      <c r="T1911" s="12">
        <v>-26196400000</v>
      </c>
      <c r="U1911" s="1">
        <f t="shared" si="203"/>
        <v>17010762845.757744</v>
      </c>
      <c r="V1911" s="1">
        <f t="shared" si="204"/>
        <v>17458715032.412243</v>
      </c>
      <c r="W1911" s="1">
        <f t="shared" si="205"/>
        <v>-447952186.65449905</v>
      </c>
      <c r="X1911" s="1">
        <v>22</v>
      </c>
      <c r="Y1911" s="13">
        <v>15292848490.412209</v>
      </c>
      <c r="Z1911" s="17">
        <v>9693.9972460257977</v>
      </c>
      <c r="AA1911" s="17">
        <v>2.51127102519402</v>
      </c>
      <c r="AB1911" s="17">
        <v>1666620020.958358</v>
      </c>
      <c r="AC1911" s="17"/>
      <c r="AD1911" s="26"/>
      <c r="AE1911" s="17">
        <v>7141522396.7662716</v>
      </c>
      <c r="AF1911" s="17">
        <v>4.4022552225426024</v>
      </c>
      <c r="AG1911" s="17">
        <v>2647000</v>
      </c>
      <c r="AH1911" s="14"/>
      <c r="AI1911" s="16"/>
      <c r="AJ1911" s="22">
        <f t="shared" si="207"/>
        <v>1798596078.9667189</v>
      </c>
      <c r="AK1911" s="1">
        <f t="shared" si="202"/>
        <v>82.540956030541196</v>
      </c>
      <c r="AL1911" s="1"/>
    </row>
    <row r="1912" spans="1:38">
      <c r="A1912" s="16" t="s">
        <v>88</v>
      </c>
      <c r="B1912" t="s">
        <v>147</v>
      </c>
      <c r="C1912">
        <v>38</v>
      </c>
      <c r="D1912">
        <v>44</v>
      </c>
      <c r="E1912" s="14"/>
      <c r="F1912" s="1">
        <v>0</v>
      </c>
      <c r="G1912" s="14">
        <v>1983</v>
      </c>
      <c r="H1912" s="3">
        <v>1568242921.0216465</v>
      </c>
      <c r="I1912" s="3">
        <v>1089212293.1146986</v>
      </c>
      <c r="J1912" s="3">
        <v>0</v>
      </c>
      <c r="K1912" s="3">
        <v>7175647006.4065781</v>
      </c>
      <c r="L1912" s="3">
        <v>0</v>
      </c>
      <c r="M1912" s="4">
        <v>9098649594.9571362</v>
      </c>
      <c r="N1912" s="4">
        <v>760532730.48615074</v>
      </c>
      <c r="O1912" s="4">
        <v>0</v>
      </c>
      <c r="P1912" s="4">
        <v>10793746107.935678</v>
      </c>
      <c r="Q1912" s="4">
        <v>0</v>
      </c>
      <c r="R1912" s="4">
        <v>9264229000</v>
      </c>
      <c r="S1912" s="12">
        <v>21894400000</v>
      </c>
      <c r="T1912" s="12">
        <v>-26252100000</v>
      </c>
      <c r="U1912" s="1">
        <f t="shared" si="203"/>
        <v>19097331220.542923</v>
      </c>
      <c r="V1912" s="1">
        <f t="shared" si="204"/>
        <v>20652928433.378967</v>
      </c>
      <c r="W1912" s="1">
        <f t="shared" si="205"/>
        <v>-1555597212.8360443</v>
      </c>
      <c r="X1912" s="1">
        <v>23</v>
      </c>
      <c r="Y1912" s="13">
        <v>17414637741.185772</v>
      </c>
      <c r="Z1912" s="17">
        <v>10385.99807227201</v>
      </c>
      <c r="AA1912" s="17">
        <v>7.1384466973096039</v>
      </c>
      <c r="AB1912" s="17">
        <v>1889022990.589628</v>
      </c>
      <c r="AC1912" s="17"/>
      <c r="AD1912" s="26"/>
      <c r="AE1912" s="17">
        <v>7667589561.4623594</v>
      </c>
      <c r="AF1912" s="17">
        <v>1.2762936008857948</v>
      </c>
      <c r="AG1912" s="17">
        <v>2681000</v>
      </c>
      <c r="AH1912" s="14"/>
      <c r="AI1912" s="16"/>
      <c r="AJ1912" s="22">
        <f t="shared" si="207"/>
        <v>1726669247.3401432</v>
      </c>
      <c r="AK1912" s="1">
        <f t="shared" si="202"/>
        <v>82.541769250536163</v>
      </c>
      <c r="AL1912" s="1"/>
    </row>
    <row r="1913" spans="1:38">
      <c r="A1913" s="16" t="s">
        <v>88</v>
      </c>
      <c r="B1913" t="s">
        <v>147</v>
      </c>
      <c r="C1913">
        <v>38</v>
      </c>
      <c r="D1913">
        <v>44</v>
      </c>
      <c r="E1913" s="14"/>
      <c r="F1913" s="1">
        <v>0</v>
      </c>
      <c r="G1913" s="14">
        <v>1984</v>
      </c>
      <c r="H1913" s="3">
        <v>1624533895.7078922</v>
      </c>
      <c r="I1913" s="3">
        <v>1174479656.602901</v>
      </c>
      <c r="J1913" s="3">
        <v>0</v>
      </c>
      <c r="K1913" s="3">
        <v>9680272549.9188976</v>
      </c>
      <c r="L1913" s="3">
        <v>0</v>
      </c>
      <c r="M1913" s="4">
        <v>10040272914.396078</v>
      </c>
      <c r="N1913" s="4">
        <v>553607511.61612642</v>
      </c>
      <c r="O1913" s="4">
        <v>0</v>
      </c>
      <c r="P1913" s="4">
        <v>13767292944.34511</v>
      </c>
      <c r="Q1913" s="4">
        <v>0</v>
      </c>
      <c r="R1913" s="4">
        <v>10415960000</v>
      </c>
      <c r="S1913" s="12">
        <v>24090900000</v>
      </c>
      <c r="T1913" s="12">
        <v>-26733600000</v>
      </c>
      <c r="U1913" s="1">
        <f t="shared" si="203"/>
        <v>22895246102.229691</v>
      </c>
      <c r="V1913" s="1">
        <f t="shared" si="204"/>
        <v>24361173370.357315</v>
      </c>
      <c r="W1913" s="1">
        <f t="shared" si="205"/>
        <v>-1465927268.1276245</v>
      </c>
      <c r="X1913" s="1">
        <v>24</v>
      </c>
      <c r="Y1913" s="13">
        <v>18824862288.549438</v>
      </c>
      <c r="Z1913" s="17">
        <v>11041.609361705494</v>
      </c>
      <c r="AA1913" s="17">
        <v>6.3124534095938287</v>
      </c>
      <c r="AB1913" s="17">
        <v>2028565847.5602608</v>
      </c>
      <c r="AC1913" s="17"/>
      <c r="AD1913" s="26"/>
      <c r="AE1913" s="17">
        <v>8236902762.0424261</v>
      </c>
      <c r="AF1913" s="17">
        <v>1.8844082454721369</v>
      </c>
      <c r="AG1913" s="17">
        <v>2732000</v>
      </c>
      <c r="AH1913" s="14"/>
      <c r="AI1913" s="16"/>
      <c r="AJ1913" s="22">
        <f t="shared" si="207"/>
        <v>1667192406.4848115</v>
      </c>
      <c r="AK1913" s="1">
        <f t="shared" si="202"/>
        <v>83.01930817834085</v>
      </c>
      <c r="AL1913" s="1"/>
    </row>
    <row r="1914" spans="1:38">
      <c r="A1914" s="16" t="s">
        <v>88</v>
      </c>
      <c r="B1914" t="s">
        <v>147</v>
      </c>
      <c r="C1914">
        <v>38</v>
      </c>
      <c r="D1914">
        <v>44</v>
      </c>
      <c r="E1914" s="14"/>
      <c r="F1914" s="1">
        <v>0</v>
      </c>
      <c r="G1914" s="14">
        <v>1985</v>
      </c>
      <c r="H1914" s="3">
        <v>2206281431.3210125</v>
      </c>
      <c r="I1914" s="3">
        <v>1913236679.1190267</v>
      </c>
      <c r="J1914" s="3">
        <v>0</v>
      </c>
      <c r="K1914" s="3">
        <v>11684275682.801737</v>
      </c>
      <c r="L1914" s="3">
        <v>0</v>
      </c>
      <c r="M1914" s="4">
        <v>11218823380.80023</v>
      </c>
      <c r="N1914" s="4">
        <v>507042943.23591965</v>
      </c>
      <c r="O1914" s="4">
        <v>0</v>
      </c>
      <c r="P1914" s="4">
        <v>15200384865.243761</v>
      </c>
      <c r="Q1914" s="4">
        <v>0</v>
      </c>
      <c r="R1914" s="4">
        <v>12846550000</v>
      </c>
      <c r="S1914" s="12">
        <v>23186600000</v>
      </c>
      <c r="T1914" s="12">
        <v>-24704700000</v>
      </c>
      <c r="U1914" s="1">
        <f t="shared" si="203"/>
        <v>28650343793.241776</v>
      </c>
      <c r="V1914" s="1">
        <f t="shared" si="204"/>
        <v>26926251189.279911</v>
      </c>
      <c r="W1914" s="1">
        <f t="shared" si="205"/>
        <v>1724092603.9618645</v>
      </c>
      <c r="X1914" s="1">
        <v>25</v>
      </c>
      <c r="Y1914" s="13">
        <v>17743165900.90414</v>
      </c>
      <c r="Z1914" s="17">
        <v>10866.353259565956</v>
      </c>
      <c r="AA1914" s="17">
        <v>-1.5872333135363448</v>
      </c>
      <c r="AB1914" s="17">
        <v>2519251383.4860435</v>
      </c>
      <c r="AC1914" s="17"/>
      <c r="AD1914" s="26"/>
      <c r="AE1914" s="17">
        <v>7978424814.4935541</v>
      </c>
      <c r="AF1914" s="17">
        <v>0.14630580517603151</v>
      </c>
      <c r="AG1914" s="17">
        <v>2736000</v>
      </c>
      <c r="AH1914" s="14"/>
      <c r="AI1914" s="3"/>
      <c r="AJ1914" s="22">
        <f t="shared" si="207"/>
        <v>1620537978.5499287</v>
      </c>
      <c r="AK1914" s="1">
        <f t="shared" si="202"/>
        <v>84.058447936084903</v>
      </c>
      <c r="AL1914" s="1"/>
    </row>
    <row r="1915" spans="1:38">
      <c r="A1915" s="16" t="s">
        <v>88</v>
      </c>
      <c r="B1915" t="s">
        <v>147</v>
      </c>
      <c r="C1915">
        <v>38</v>
      </c>
      <c r="D1915">
        <v>44</v>
      </c>
      <c r="E1915" s="14"/>
      <c r="F1915" s="1">
        <v>0</v>
      </c>
      <c r="G1915" s="14">
        <v>1986</v>
      </c>
      <c r="H1915" s="3">
        <v>2731094086.229938</v>
      </c>
      <c r="I1915" s="3">
        <v>2794397515.4801898</v>
      </c>
      <c r="J1915" s="3">
        <v>0</v>
      </c>
      <c r="K1915" s="3">
        <v>14821764857.578888</v>
      </c>
      <c r="L1915" s="3">
        <v>0</v>
      </c>
      <c r="M1915" s="4">
        <v>12441453085.079754</v>
      </c>
      <c r="N1915" s="4">
        <v>712312176.71790218</v>
      </c>
      <c r="O1915" s="4">
        <v>0</v>
      </c>
      <c r="P1915" s="4">
        <v>15603079110.424675</v>
      </c>
      <c r="Q1915" s="4">
        <v>0</v>
      </c>
      <c r="R1915" s="4">
        <v>12938980000</v>
      </c>
      <c r="S1915" s="12">
        <v>22738400000</v>
      </c>
      <c r="T1915" s="12">
        <v>-23678500000</v>
      </c>
      <c r="U1915" s="1">
        <f t="shared" si="203"/>
        <v>33286236459.289017</v>
      </c>
      <c r="V1915" s="1">
        <f t="shared" si="204"/>
        <v>28756844372.222332</v>
      </c>
      <c r="W1915" s="1">
        <f t="shared" si="205"/>
        <v>4529392087.0666847</v>
      </c>
      <c r="X1915" s="1">
        <v>26</v>
      </c>
      <c r="Y1915" s="13">
        <v>18007577787.133072</v>
      </c>
      <c r="Z1915" s="17">
        <v>11109.095005315881</v>
      </c>
      <c r="AA1915" s="17">
        <v>2.2338841739406092</v>
      </c>
      <c r="AB1915" s="17">
        <v>2417911133.2236218</v>
      </c>
      <c r="AC1915" s="17"/>
      <c r="AD1915" s="26"/>
      <c r="AE1915" s="17">
        <v>8452677102.0704975</v>
      </c>
      <c r="AF1915" s="17">
        <v>-0.10970928143730993</v>
      </c>
      <c r="AG1915" s="17">
        <v>2733000</v>
      </c>
      <c r="AH1915" s="14"/>
      <c r="AI1915" s="16"/>
      <c r="AJ1915" s="22">
        <f t="shared" si="207"/>
        <v>1592114566.9074998</v>
      </c>
      <c r="AK1915" s="1">
        <f t="shared" si="202"/>
        <v>86.025109923699844</v>
      </c>
      <c r="AL1915" s="1">
        <f t="shared" ref="AL1915:AL1978" si="208">IF(ISNUMBER(+AJ1915+W1915),(+AJ1915+W1915),"")</f>
        <v>6121506653.974184</v>
      </c>
    </row>
    <row r="1916" spans="1:38">
      <c r="A1916" s="16" t="s">
        <v>88</v>
      </c>
      <c r="B1916" t="s">
        <v>147</v>
      </c>
      <c r="C1916">
        <v>38</v>
      </c>
      <c r="D1916">
        <v>44</v>
      </c>
      <c r="E1916" s="14"/>
      <c r="F1916" s="1">
        <v>0</v>
      </c>
      <c r="G1916" s="14">
        <v>1987</v>
      </c>
      <c r="H1916" s="3">
        <v>3430927406.0396214</v>
      </c>
      <c r="I1916" s="3">
        <v>3292100379.8247375</v>
      </c>
      <c r="J1916" s="3">
        <v>0</v>
      </c>
      <c r="K1916" s="3">
        <v>18131141606.066345</v>
      </c>
      <c r="L1916" s="3">
        <v>0</v>
      </c>
      <c r="M1916" s="4">
        <v>16235973305.499649</v>
      </c>
      <c r="N1916" s="4">
        <v>747667825.28422177</v>
      </c>
      <c r="O1916" s="4">
        <v>0</v>
      </c>
      <c r="P1916" s="4">
        <v>17506884334.250126</v>
      </c>
      <c r="Q1916" s="4">
        <v>0</v>
      </c>
      <c r="R1916" s="4">
        <v>15227010000</v>
      </c>
      <c r="S1916" s="12">
        <v>29096100000</v>
      </c>
      <c r="T1916" s="12">
        <v>-30239300000</v>
      </c>
      <c r="U1916" s="1">
        <f t="shared" si="203"/>
        <v>40081179391.930702</v>
      </c>
      <c r="V1916" s="1">
        <f t="shared" si="204"/>
        <v>34490525465.033997</v>
      </c>
      <c r="W1916" s="1">
        <f t="shared" si="205"/>
        <v>5590653926.8967056</v>
      </c>
      <c r="X1916" s="1">
        <v>27</v>
      </c>
      <c r="Y1916" s="13">
        <v>20570913033.499794</v>
      </c>
      <c r="Z1916" s="17">
        <v>12016.37623257296</v>
      </c>
      <c r="AA1916" s="17">
        <v>8.1670129459054266</v>
      </c>
      <c r="AB1916" s="17">
        <v>2519962962.6698537</v>
      </c>
      <c r="AC1916" s="17"/>
      <c r="AD1916" s="26"/>
      <c r="AE1916" s="17">
        <v>9827713103.1426353</v>
      </c>
      <c r="AF1916" s="17">
        <v>1.5250840252466895</v>
      </c>
      <c r="AG1916" s="17">
        <v>2775000</v>
      </c>
      <c r="AH1916" s="14"/>
      <c r="AI1916" s="16"/>
      <c r="AJ1916" s="22">
        <f t="shared" si="207"/>
        <v>1558674546.064255</v>
      </c>
      <c r="AK1916" s="1">
        <f t="shared" si="202"/>
        <v>87.727374196924899</v>
      </c>
      <c r="AL1916" s="1">
        <f t="shared" si="208"/>
        <v>7149328472.9609604</v>
      </c>
    </row>
    <row r="1917" spans="1:38">
      <c r="A1917" s="16" t="s">
        <v>88</v>
      </c>
      <c r="B1917" t="s">
        <v>147</v>
      </c>
      <c r="C1917">
        <v>38</v>
      </c>
      <c r="D1917">
        <v>44</v>
      </c>
      <c r="E1917" s="14"/>
      <c r="F1917" s="1">
        <v>0</v>
      </c>
      <c r="G1917" s="14">
        <v>1988</v>
      </c>
      <c r="H1917" s="3">
        <v>3584791195.8551545</v>
      </c>
      <c r="I1917" s="3">
        <v>4273032103.4967103</v>
      </c>
      <c r="J1917" s="3">
        <v>0</v>
      </c>
      <c r="K1917" s="3">
        <v>21731463228.923744</v>
      </c>
      <c r="L1917" s="3">
        <v>0</v>
      </c>
      <c r="M1917" s="4">
        <v>20165715188.091713</v>
      </c>
      <c r="N1917" s="4">
        <v>996225709.53307104</v>
      </c>
      <c r="O1917" s="4">
        <v>0</v>
      </c>
      <c r="P1917" s="4">
        <v>19558060612.637444</v>
      </c>
      <c r="Q1917" s="4">
        <v>0</v>
      </c>
      <c r="R1917" s="4">
        <v>17072509999.999998</v>
      </c>
      <c r="S1917" s="12">
        <v>40703000000</v>
      </c>
      <c r="T1917" s="12">
        <v>-40675300000</v>
      </c>
      <c r="U1917" s="1">
        <f t="shared" si="203"/>
        <v>46661796528.275604</v>
      </c>
      <c r="V1917" s="1">
        <f t="shared" si="204"/>
        <v>40720001510.262222</v>
      </c>
      <c r="W1917" s="1">
        <f t="shared" si="205"/>
        <v>5941795018.013382</v>
      </c>
      <c r="X1917" s="1">
        <v>28</v>
      </c>
      <c r="Y1917" s="13">
        <v>25421071592.730164</v>
      </c>
      <c r="Z1917" s="17">
        <v>13060.845040445858</v>
      </c>
      <c r="AA1917" s="17">
        <v>8.6920448199819162</v>
      </c>
      <c r="AB1917" s="17">
        <v>2645912270.0224853</v>
      </c>
      <c r="AC1917" s="17"/>
      <c r="AD1917" s="26"/>
      <c r="AE1917" s="17">
        <v>12119706324.459297</v>
      </c>
      <c r="AF1917" s="17">
        <v>2.5263752469262752</v>
      </c>
      <c r="AG1917" s="17">
        <v>2846000</v>
      </c>
      <c r="AH1917" s="14"/>
      <c r="AI1917" s="16"/>
      <c r="AJ1917" s="22">
        <f t="shared" si="207"/>
        <v>1535139753.9153047</v>
      </c>
      <c r="AK1917" s="1">
        <f t="shared" si="202"/>
        <v>90.00287293802127</v>
      </c>
      <c r="AL1917" s="1">
        <f t="shared" si="208"/>
        <v>7476934771.9286861</v>
      </c>
    </row>
    <row r="1918" spans="1:38">
      <c r="A1918" s="16" t="s">
        <v>88</v>
      </c>
      <c r="B1918" t="s">
        <v>147</v>
      </c>
      <c r="C1918">
        <v>38</v>
      </c>
      <c r="D1918">
        <v>44</v>
      </c>
      <c r="E1918" s="14"/>
      <c r="F1918" s="1">
        <v>0</v>
      </c>
      <c r="G1918" s="14">
        <v>1989</v>
      </c>
      <c r="H1918" s="3">
        <v>5055660706.8330259</v>
      </c>
      <c r="I1918" s="3">
        <v>5307350127.801383</v>
      </c>
      <c r="J1918" s="3">
        <v>0</v>
      </c>
      <c r="K1918" s="3">
        <v>31470927441.083393</v>
      </c>
      <c r="L1918" s="3">
        <v>0</v>
      </c>
      <c r="M1918" s="4">
        <v>23576125028.472912</v>
      </c>
      <c r="N1918" s="4">
        <v>2440155929.3181763</v>
      </c>
      <c r="O1918" s="4">
        <v>0</v>
      </c>
      <c r="P1918" s="4">
        <v>26318887161.01247</v>
      </c>
      <c r="Q1918" s="4">
        <v>0</v>
      </c>
      <c r="R1918" s="4">
        <v>20371047944.799995</v>
      </c>
      <c r="S1918" s="12">
        <v>45699900000</v>
      </c>
      <c r="T1918" s="12">
        <v>-46012500000</v>
      </c>
      <c r="U1918" s="1">
        <f t="shared" si="203"/>
        <v>62204986220.517799</v>
      </c>
      <c r="V1918" s="1">
        <f t="shared" si="204"/>
        <v>52335168118.803558</v>
      </c>
      <c r="W1918" s="1">
        <f t="shared" si="205"/>
        <v>9869818101.714241</v>
      </c>
      <c r="X1918" s="1">
        <v>29</v>
      </c>
      <c r="Y1918" s="13">
        <v>30117035777.311554</v>
      </c>
      <c r="Z1918" s="17">
        <v>13951.853071055169</v>
      </c>
      <c r="AA1918" s="17">
        <v>6.8219784236786012</v>
      </c>
      <c r="AB1918" s="17">
        <v>3074977246.6040826</v>
      </c>
      <c r="AC1918" s="17"/>
      <c r="AD1918" s="26"/>
      <c r="AE1918" s="17">
        <v>14184787485.4186</v>
      </c>
      <c r="AF1918" s="17">
        <v>2.9429162061094716</v>
      </c>
      <c r="AG1918" s="17">
        <v>2931000</v>
      </c>
      <c r="AH1918" s="14"/>
      <c r="AI1918" s="16"/>
      <c r="AJ1918" s="22">
        <f t="shared" si="207"/>
        <v>1509218466.5348604</v>
      </c>
      <c r="AK1918" s="1">
        <f t="shared" si="202"/>
        <v>92.169945719934901</v>
      </c>
      <c r="AL1918" s="1">
        <f t="shared" si="208"/>
        <v>11379036568.249102</v>
      </c>
    </row>
    <row r="1919" spans="1:38">
      <c r="A1919" s="16" t="s">
        <v>88</v>
      </c>
      <c r="B1919" t="s">
        <v>147</v>
      </c>
      <c r="C1919">
        <v>38</v>
      </c>
      <c r="D1919">
        <v>44</v>
      </c>
      <c r="E1919" s="14"/>
      <c r="F1919" s="1">
        <v>0</v>
      </c>
      <c r="G1919" s="14">
        <v>1990</v>
      </c>
      <c r="H1919" s="3">
        <v>8801120749.5713062</v>
      </c>
      <c r="I1919" s="3">
        <v>4760433291.220849</v>
      </c>
      <c r="J1919" s="3">
        <v>0</v>
      </c>
      <c r="K1919" s="3">
        <v>31212487137.128918</v>
      </c>
      <c r="L1919" s="3">
        <v>0</v>
      </c>
      <c r="M1919" s="4">
        <v>31077566692.098591</v>
      </c>
      <c r="N1919" s="4">
        <v>3163694721.5905504</v>
      </c>
      <c r="O1919" s="4">
        <v>0</v>
      </c>
      <c r="P1919" s="4">
        <v>27294012657.52253</v>
      </c>
      <c r="Q1919" s="4">
        <v>0</v>
      </c>
      <c r="R1919" s="4">
        <v>27789982704.400002</v>
      </c>
      <c r="S1919" s="12">
        <v>54678600000</v>
      </c>
      <c r="T1919" s="12">
        <v>-56311100000</v>
      </c>
      <c r="U1919" s="1">
        <f t="shared" si="203"/>
        <v>72564023882.321075</v>
      </c>
      <c r="V1919" s="1">
        <f t="shared" si="204"/>
        <v>61535274071.21167</v>
      </c>
      <c r="W1919" s="1">
        <f t="shared" si="205"/>
        <v>11028749811.109406</v>
      </c>
      <c r="X1919" s="1">
        <v>30</v>
      </c>
      <c r="Y1919" s="13">
        <v>36842356922.171539</v>
      </c>
      <c r="Z1919" s="17">
        <v>14657.844628340607</v>
      </c>
      <c r="AA1919" s="17">
        <v>5.0601991985573846</v>
      </c>
      <c r="AB1919" s="17">
        <v>3728427982.9336467</v>
      </c>
      <c r="AC1919" s="17"/>
      <c r="AD1919" s="26"/>
      <c r="AE1919" s="17">
        <v>17050720906.282181</v>
      </c>
      <c r="AF1919" s="17">
        <v>3.8813838274816721</v>
      </c>
      <c r="AG1919" s="17">
        <v>3047000</v>
      </c>
      <c r="AH1919" s="14"/>
      <c r="AI1919" s="16"/>
      <c r="AJ1919" s="22">
        <f t="shared" si="207"/>
        <v>1479518127.9673026</v>
      </c>
      <c r="AK1919" s="1">
        <f t="shared" si="202"/>
        <v>94.120944997213314</v>
      </c>
      <c r="AL1919" s="1">
        <f t="shared" si="208"/>
        <v>12508267939.076708</v>
      </c>
    </row>
    <row r="1920" spans="1:38">
      <c r="A1920" s="16" t="s">
        <v>88</v>
      </c>
      <c r="B1920" t="s">
        <v>147</v>
      </c>
      <c r="C1920">
        <v>38</v>
      </c>
      <c r="D1920">
        <v>44</v>
      </c>
      <c r="E1920" s="14"/>
      <c r="F1920" s="1">
        <v>0</v>
      </c>
      <c r="G1920" s="14">
        <v>1991</v>
      </c>
      <c r="H1920" s="3">
        <v>10496326345.730717</v>
      </c>
      <c r="I1920" s="3">
        <v>6119769052.3197403</v>
      </c>
      <c r="J1920" s="3">
        <v>0</v>
      </c>
      <c r="K1920" s="3">
        <v>32116998640.610893</v>
      </c>
      <c r="L1920" s="3">
        <v>0</v>
      </c>
      <c r="M1920" s="4">
        <v>38524516450.290833</v>
      </c>
      <c r="N1920" s="4">
        <v>3893847445.3604941</v>
      </c>
      <c r="O1920" s="4">
        <v>0</v>
      </c>
      <c r="P1920" s="4">
        <v>26888544091.718594</v>
      </c>
      <c r="Q1920" s="4">
        <v>0</v>
      </c>
      <c r="R1920" s="4">
        <v>34186648497.700001</v>
      </c>
      <c r="S1920" s="12">
        <v>61332900000</v>
      </c>
      <c r="T1920" s="12">
        <v>-61443000000</v>
      </c>
      <c r="U1920" s="1">
        <f t="shared" si="203"/>
        <v>82919742536.361343</v>
      </c>
      <c r="V1920" s="1">
        <f t="shared" si="204"/>
        <v>69306907987.369919</v>
      </c>
      <c r="W1920" s="1">
        <f t="shared" si="205"/>
        <v>13612834548.991425</v>
      </c>
      <c r="X1920" s="1">
        <v>31</v>
      </c>
      <c r="Y1920" s="13">
        <v>43164597262.018463</v>
      </c>
      <c r="Z1920" s="17">
        <v>15179.723838193097</v>
      </c>
      <c r="AA1920" s="17">
        <v>3.5604089351816981</v>
      </c>
      <c r="AB1920" s="17">
        <v>4241208648.0854387</v>
      </c>
      <c r="AC1920" s="17"/>
      <c r="AD1920" s="26"/>
      <c r="AE1920" s="17">
        <v>19404358773.986279</v>
      </c>
      <c r="AF1920" s="17">
        <v>2.8503571499218738</v>
      </c>
      <c r="AG1920" s="17">
        <v>3135100</v>
      </c>
      <c r="AH1920" s="14"/>
      <c r="AI1920" s="16"/>
      <c r="AJ1920" s="22">
        <f t="shared" si="207"/>
        <v>1441122696.7323763</v>
      </c>
      <c r="AK1920" s="1">
        <f t="shared" si="202"/>
        <v>95.498315964464666</v>
      </c>
      <c r="AL1920" s="1">
        <f t="shared" si="208"/>
        <v>15053957245.723801</v>
      </c>
    </row>
    <row r="1921" spans="1:38">
      <c r="A1921" s="16" t="s">
        <v>88</v>
      </c>
      <c r="B1921" t="s">
        <v>147</v>
      </c>
      <c r="C1921">
        <v>38</v>
      </c>
      <c r="D1921">
        <v>44</v>
      </c>
      <c r="E1921" s="14"/>
      <c r="F1921" s="1">
        <v>0</v>
      </c>
      <c r="G1921" s="14">
        <v>1992</v>
      </c>
      <c r="H1921" s="3">
        <v>12156920836.161783</v>
      </c>
      <c r="I1921" s="3">
        <v>5545674133.6001921</v>
      </c>
      <c r="J1921" s="3">
        <v>0</v>
      </c>
      <c r="K1921" s="3">
        <v>38794896503.252655</v>
      </c>
      <c r="L1921" s="3">
        <v>0</v>
      </c>
      <c r="M1921" s="4">
        <v>40161432080.621613</v>
      </c>
      <c r="N1921" s="4">
        <v>5306343005.8635254</v>
      </c>
      <c r="O1921" s="4">
        <v>0</v>
      </c>
      <c r="P1921" s="4">
        <v>31712359262.093014</v>
      </c>
      <c r="Q1921" s="4">
        <v>0</v>
      </c>
      <c r="R1921" s="4">
        <v>39941405000</v>
      </c>
      <c r="S1921" s="12">
        <v>66565100000</v>
      </c>
      <c r="T1921" s="12">
        <v>-68386500000</v>
      </c>
      <c r="U1921" s="1">
        <f t="shared" si="203"/>
        <v>96438896473.014633</v>
      </c>
      <c r="V1921" s="1">
        <f t="shared" si="204"/>
        <v>77180134348.578156</v>
      </c>
      <c r="W1921" s="1">
        <f t="shared" si="205"/>
        <v>19258762124.436478</v>
      </c>
      <c r="X1921" s="1">
        <v>32</v>
      </c>
      <c r="Y1921" s="13">
        <v>49715566105.301926</v>
      </c>
      <c r="Z1921" s="17">
        <v>15664.30337000649</v>
      </c>
      <c r="AA1921" s="17">
        <v>3.1922816052434371</v>
      </c>
      <c r="AB1921" s="17">
        <v>4565164009.9040289</v>
      </c>
      <c r="AC1921" s="17"/>
      <c r="AD1921" s="26"/>
      <c r="AE1921" s="17">
        <v>22375534592.481941</v>
      </c>
      <c r="AF1921" s="17">
        <v>3.0037760518017089</v>
      </c>
      <c r="AG1921" s="17">
        <v>3230700</v>
      </c>
      <c r="AH1921" s="14"/>
      <c r="AI1921" s="16"/>
      <c r="AJ1921" s="22">
        <f t="shared" si="207"/>
        <v>1380170010.1770837</v>
      </c>
      <c r="AK1921" s="1">
        <f t="shared" si="202"/>
        <v>95.269987547023646</v>
      </c>
      <c r="AL1921" s="1">
        <f t="shared" si="208"/>
        <v>20638932134.61356</v>
      </c>
    </row>
    <row r="1922" spans="1:38">
      <c r="A1922" s="16" t="s">
        <v>88</v>
      </c>
      <c r="B1922" t="s">
        <v>147</v>
      </c>
      <c r="C1922">
        <v>38</v>
      </c>
      <c r="D1922">
        <v>44</v>
      </c>
      <c r="E1922" s="14"/>
      <c r="F1922" s="1">
        <v>0</v>
      </c>
      <c r="G1922" s="14">
        <v>1993</v>
      </c>
      <c r="H1922" s="3">
        <v>14888475002.224295</v>
      </c>
      <c r="I1922" s="3">
        <v>14852863731.198572</v>
      </c>
      <c r="J1922" s="3">
        <v>0</v>
      </c>
      <c r="K1922" s="3">
        <v>38975557591.422142</v>
      </c>
      <c r="L1922" s="3">
        <v>0</v>
      </c>
      <c r="M1922" s="4">
        <v>46122781128.072823</v>
      </c>
      <c r="N1922" s="4">
        <v>13053326156.228619</v>
      </c>
      <c r="O1922" s="4">
        <v>0</v>
      </c>
      <c r="P1922" s="4">
        <v>34494488687.176628</v>
      </c>
      <c r="Q1922" s="4">
        <v>0</v>
      </c>
      <c r="R1922" s="4">
        <v>48416241815.839996</v>
      </c>
      <c r="S1922" s="12">
        <v>77858000000</v>
      </c>
      <c r="T1922" s="12">
        <v>-80582000000</v>
      </c>
      <c r="U1922" s="1">
        <f t="shared" si="203"/>
        <v>117133138140.685</v>
      </c>
      <c r="V1922" s="1">
        <f t="shared" si="204"/>
        <v>93670595971.478058</v>
      </c>
      <c r="W1922" s="1">
        <f t="shared" si="205"/>
        <v>23462542169.20694</v>
      </c>
      <c r="X1922" s="1">
        <v>33</v>
      </c>
      <c r="Y1922" s="13">
        <v>58158487841.357445</v>
      </c>
      <c r="Z1922" s="17">
        <v>17064.885035075036</v>
      </c>
      <c r="AA1922" s="17">
        <v>8.9412317419128584</v>
      </c>
      <c r="AB1922" s="17">
        <v>5379963382.2429667</v>
      </c>
      <c r="AC1922" s="17"/>
      <c r="AD1922" s="26"/>
      <c r="AE1922" s="17">
        <v>26296088088.914104</v>
      </c>
      <c r="AF1922" s="17">
        <v>2.53062005253366</v>
      </c>
      <c r="AG1922" s="17">
        <v>3313500</v>
      </c>
      <c r="AH1922" s="14"/>
      <c r="AI1922" s="16"/>
      <c r="AJ1922" s="22">
        <f t="shared" si="207"/>
        <v>1342465547.4826143</v>
      </c>
      <c r="AK1922" s="1">
        <f t="shared" ref="AK1922:AK1985" si="209">IF(ISNUMBER(AK1973),AK1973,"")</f>
        <v>96.528473430729051</v>
      </c>
      <c r="AL1922" s="1">
        <f t="shared" si="208"/>
        <v>24805007716.689552</v>
      </c>
    </row>
    <row r="1923" spans="1:38">
      <c r="A1923" s="16" t="s">
        <v>88</v>
      </c>
      <c r="B1923" t="s">
        <v>147</v>
      </c>
      <c r="C1923">
        <v>38</v>
      </c>
      <c r="D1923">
        <v>44</v>
      </c>
      <c r="E1923" s="14"/>
      <c r="F1923" s="1">
        <v>0</v>
      </c>
      <c r="G1923" s="14">
        <v>1994</v>
      </c>
      <c r="H1923" s="3">
        <v>29610038706.571899</v>
      </c>
      <c r="I1923" s="3">
        <v>22605890579.3908</v>
      </c>
      <c r="J1923" s="3">
        <v>0</v>
      </c>
      <c r="K1923" s="3">
        <v>51980965212.13752</v>
      </c>
      <c r="L1923" s="3">
        <v>0</v>
      </c>
      <c r="M1923" s="4">
        <v>60146887974.781563</v>
      </c>
      <c r="N1923" s="4">
        <v>15275779855.269457</v>
      </c>
      <c r="O1923" s="4">
        <v>0</v>
      </c>
      <c r="P1923" s="4">
        <v>40826276970.842537</v>
      </c>
      <c r="Q1923" s="4">
        <v>0</v>
      </c>
      <c r="R1923" s="4">
        <v>58295759331.837395</v>
      </c>
      <c r="S1923" s="12">
        <v>97919000000</v>
      </c>
      <c r="T1923" s="12">
        <v>-96564600000</v>
      </c>
      <c r="U1923" s="1">
        <f t="shared" ref="U1923:U1986" si="210">IF(ISNUMBER(+H1923+I1923+J1923+K1923+L1923+R1923),(H1923+I1923+J1923+K1923+L1923+R1923),"")</f>
        <v>162492653829.93762</v>
      </c>
      <c r="V1923" s="1">
        <f t="shared" ref="V1923:V1986" si="211">IF(ISNUMBER(+M1923+N1923+O1923+P1923+Q1923),(+M1923+N1923+O1923+P1923+Q1923),"")</f>
        <v>116248944800.89355</v>
      </c>
      <c r="W1923" s="1">
        <f t="shared" ref="W1923:W1986" si="212">IF(ISNUMBER(+U1923-V1923),(U1923-V1923),"")</f>
        <v>46243709029.044067</v>
      </c>
      <c r="X1923" s="1">
        <v>34</v>
      </c>
      <c r="Y1923" s="13">
        <v>70678698470.200546</v>
      </c>
      <c r="Z1923" s="17">
        <v>18451.321294853533</v>
      </c>
      <c r="AA1923" s="17">
        <v>8.1244980961127311</v>
      </c>
      <c r="AB1923" s="17">
        <v>5878161621.8929358</v>
      </c>
      <c r="AC1923" s="17"/>
      <c r="AD1923" s="26"/>
      <c r="AE1923" s="17">
        <v>31511031578.0285</v>
      </c>
      <c r="AF1923" s="17">
        <v>3.1343078111019795</v>
      </c>
      <c r="AG1923" s="17">
        <v>3419000</v>
      </c>
      <c r="AH1923" s="14"/>
      <c r="AI1923" s="16"/>
      <c r="AJ1923" s="22">
        <f t="shared" si="207"/>
        <v>1307561692.5703638</v>
      </c>
      <c r="AK1923" s="1">
        <f t="shared" si="209"/>
        <v>97.936199009134512</v>
      </c>
      <c r="AL1923" s="1">
        <f t="shared" si="208"/>
        <v>47551270721.614433</v>
      </c>
    </row>
    <row r="1924" spans="1:38">
      <c r="A1924" s="16" t="s">
        <v>88</v>
      </c>
      <c r="B1924" t="s">
        <v>147</v>
      </c>
      <c r="C1924">
        <v>38</v>
      </c>
      <c r="D1924">
        <v>44</v>
      </c>
      <c r="E1924" s="14"/>
      <c r="F1924" s="1">
        <v>0</v>
      </c>
      <c r="G1924" s="14">
        <v>1995</v>
      </c>
      <c r="H1924" s="3">
        <v>39505906837.088707</v>
      </c>
      <c r="I1924" s="3">
        <v>34589842491.481712</v>
      </c>
      <c r="J1924" s="3">
        <v>0</v>
      </c>
      <c r="K1924" s="3">
        <v>64469029286.783722</v>
      </c>
      <c r="L1924" s="3">
        <v>0</v>
      </c>
      <c r="M1924" s="4">
        <v>73624191884.47435</v>
      </c>
      <c r="N1924" s="4">
        <v>18825046101.377571</v>
      </c>
      <c r="O1924" s="4">
        <v>0</v>
      </c>
      <c r="P1924" s="4">
        <v>51788429462.903412</v>
      </c>
      <c r="Q1924" s="4">
        <v>0</v>
      </c>
      <c r="R1924" s="4">
        <v>68816104042.757965</v>
      </c>
      <c r="S1924" s="12">
        <v>132158000000</v>
      </c>
      <c r="T1924" s="12">
        <v>-123699000000</v>
      </c>
      <c r="U1924" s="1">
        <f t="shared" si="210"/>
        <v>207380882658.11209</v>
      </c>
      <c r="V1924" s="1">
        <f t="shared" si="211"/>
        <v>144237667448.75534</v>
      </c>
      <c r="W1924" s="1">
        <f t="shared" si="212"/>
        <v>63143215209.35675</v>
      </c>
      <c r="X1924" s="1">
        <v>35</v>
      </c>
      <c r="Y1924" s="13">
        <v>84290611054.602737</v>
      </c>
      <c r="Z1924" s="17">
        <v>19358.647331029646</v>
      </c>
      <c r="AA1924" s="17">
        <v>4.9174041342458565</v>
      </c>
      <c r="AB1924" s="17">
        <v>7124098234.3914433</v>
      </c>
      <c r="AC1924" s="17"/>
      <c r="AD1924" s="26"/>
      <c r="AE1924" s="17">
        <v>35621196709.84166</v>
      </c>
      <c r="AF1924" s="17">
        <v>3.0390471574629023</v>
      </c>
      <c r="AG1924" s="17">
        <v>3524500</v>
      </c>
      <c r="AH1924" s="14"/>
      <c r="AI1924" s="16"/>
      <c r="AJ1924" s="22">
        <f t="shared" si="207"/>
        <v>1272753687.7072635</v>
      </c>
      <c r="AK1924" s="1">
        <f t="shared" si="209"/>
        <v>99.301129184739438</v>
      </c>
      <c r="AL1924" s="1">
        <f t="shared" si="208"/>
        <v>64415968897.064011</v>
      </c>
    </row>
    <row r="1925" spans="1:38">
      <c r="A1925" s="16" t="s">
        <v>88</v>
      </c>
      <c r="B1925" t="s">
        <v>147</v>
      </c>
      <c r="C1925">
        <v>38</v>
      </c>
      <c r="D1925">
        <v>44</v>
      </c>
      <c r="E1925" s="14"/>
      <c r="F1925" s="1">
        <v>0</v>
      </c>
      <c r="G1925" s="14">
        <v>1996</v>
      </c>
      <c r="H1925" s="3">
        <v>44718719769.335236</v>
      </c>
      <c r="I1925" s="3">
        <v>49170788775.672386</v>
      </c>
      <c r="J1925" s="3">
        <v>0</v>
      </c>
      <c r="K1925" s="3">
        <v>78244260663.245468</v>
      </c>
      <c r="L1925" s="3">
        <v>0</v>
      </c>
      <c r="M1925" s="4">
        <v>83939602168.328171</v>
      </c>
      <c r="N1925" s="4">
        <v>18117360690.657784</v>
      </c>
      <c r="O1925" s="4">
        <v>0</v>
      </c>
      <c r="P1925" s="4">
        <v>67481168521.477333</v>
      </c>
      <c r="Q1925" s="4">
        <v>0</v>
      </c>
      <c r="R1925" s="4">
        <v>76963972699.25</v>
      </c>
      <c r="S1925" s="12">
        <v>141020000000</v>
      </c>
      <c r="T1925" s="12">
        <v>-131687000000</v>
      </c>
      <c r="U1925" s="1">
        <f t="shared" si="210"/>
        <v>249097741907.50311</v>
      </c>
      <c r="V1925" s="1">
        <f t="shared" si="211"/>
        <v>169538131380.46329</v>
      </c>
      <c r="W1925" s="1">
        <f t="shared" si="212"/>
        <v>79559610527.039825</v>
      </c>
      <c r="X1925" s="1">
        <v>36</v>
      </c>
      <c r="Y1925" s="13">
        <v>92552421928.559601</v>
      </c>
      <c r="Z1925" s="17">
        <v>20035.651209957163</v>
      </c>
      <c r="AA1925" s="17">
        <v>3.4971652065914896</v>
      </c>
      <c r="AB1925" s="17">
        <v>8629157703.1275845</v>
      </c>
      <c r="AC1925" s="17"/>
      <c r="AD1925" s="26"/>
      <c r="AE1925" s="17">
        <v>38518238339.519157</v>
      </c>
      <c r="AF1925" s="17">
        <v>4.0643797341768622</v>
      </c>
      <c r="AG1925" s="17">
        <v>3670700</v>
      </c>
      <c r="AH1925" s="14"/>
      <c r="AI1925" s="16"/>
      <c r="AJ1925" s="22">
        <f t="shared" si="207"/>
        <v>1220993965.1385233</v>
      </c>
      <c r="AK1925" s="1">
        <f t="shared" si="209"/>
        <v>99.232082895215257</v>
      </c>
      <c r="AL1925" s="1">
        <f t="shared" si="208"/>
        <v>80780604492.178345</v>
      </c>
    </row>
    <row r="1926" spans="1:38">
      <c r="A1926" s="16" t="s">
        <v>88</v>
      </c>
      <c r="B1926" t="s">
        <v>147</v>
      </c>
      <c r="C1926">
        <v>38</v>
      </c>
      <c r="D1926">
        <v>44</v>
      </c>
      <c r="E1926" s="14"/>
      <c r="F1926" s="1">
        <v>0</v>
      </c>
      <c r="G1926" s="14">
        <v>1997</v>
      </c>
      <c r="H1926" s="3">
        <v>50997022889.095787</v>
      </c>
      <c r="I1926" s="3">
        <v>68306069055.394356</v>
      </c>
      <c r="J1926" s="3">
        <v>0</v>
      </c>
      <c r="K1926" s="3">
        <v>122507697789.38394</v>
      </c>
      <c r="L1926" s="3">
        <v>0</v>
      </c>
      <c r="M1926" s="4">
        <v>85261511782.790329</v>
      </c>
      <c r="N1926" s="4">
        <v>17280068825.578178</v>
      </c>
      <c r="O1926" s="4">
        <v>0</v>
      </c>
      <c r="P1926" s="4">
        <v>111123158820.01334</v>
      </c>
      <c r="Q1926" s="4">
        <v>0</v>
      </c>
      <c r="R1926" s="4">
        <v>71390079302.430481</v>
      </c>
      <c r="S1926" s="12">
        <v>142123000000</v>
      </c>
      <c r="T1926" s="12">
        <v>-133323000000</v>
      </c>
      <c r="U1926" s="1">
        <f t="shared" si="210"/>
        <v>313200869036.30457</v>
      </c>
      <c r="V1926" s="1">
        <f t="shared" si="211"/>
        <v>213664739428.38184</v>
      </c>
      <c r="W1926" s="1">
        <f t="shared" si="212"/>
        <v>99536129607.922729</v>
      </c>
      <c r="X1926" s="1">
        <v>37</v>
      </c>
      <c r="Y1926" s="13">
        <v>95866647958.467804</v>
      </c>
      <c r="Z1926" s="17">
        <v>20990.310996345692</v>
      </c>
      <c r="AA1926" s="17">
        <v>4.7648053780956729</v>
      </c>
      <c r="AB1926" s="17">
        <v>8842519994.3875408</v>
      </c>
      <c r="AC1926" s="17"/>
      <c r="AD1926" s="26"/>
      <c r="AE1926" s="17">
        <v>39333464290.725418</v>
      </c>
      <c r="AF1926" s="17">
        <v>3.3565501174119596</v>
      </c>
      <c r="AG1926" s="17">
        <v>3796000</v>
      </c>
      <c r="AH1926" s="14"/>
      <c r="AI1926" s="16"/>
      <c r="AJ1926" s="22">
        <f t="shared" si="207"/>
        <v>1171120652.4067237</v>
      </c>
      <c r="AK1926" s="1">
        <f t="shared" si="209"/>
        <v>99.144584400425103</v>
      </c>
      <c r="AL1926" s="1">
        <f t="shared" si="208"/>
        <v>100707250260.32945</v>
      </c>
    </row>
    <row r="1927" spans="1:38">
      <c r="A1927" s="16" t="s">
        <v>88</v>
      </c>
      <c r="B1927" t="s">
        <v>147</v>
      </c>
      <c r="C1927">
        <v>38</v>
      </c>
      <c r="D1927">
        <v>44</v>
      </c>
      <c r="E1927" s="14"/>
      <c r="F1927" s="1">
        <v>0</v>
      </c>
      <c r="G1927" s="14">
        <v>1998</v>
      </c>
      <c r="H1927" s="3">
        <v>51332122322.485756</v>
      </c>
      <c r="I1927" s="3">
        <v>88065071195.766541</v>
      </c>
      <c r="J1927" s="3">
        <v>0</v>
      </c>
      <c r="K1927" s="3">
        <v>137535992536.14648</v>
      </c>
      <c r="L1927" s="3">
        <v>0</v>
      </c>
      <c r="M1927" s="4">
        <v>91295288532.340012</v>
      </c>
      <c r="N1927" s="4">
        <v>22095074748.699524</v>
      </c>
      <c r="O1927" s="4">
        <v>0</v>
      </c>
      <c r="P1927" s="4">
        <v>120090729918.09842</v>
      </c>
      <c r="Q1927" s="4">
        <v>0</v>
      </c>
      <c r="R1927" s="4">
        <v>75077195459.586197</v>
      </c>
      <c r="S1927" s="12">
        <v>119751000000</v>
      </c>
      <c r="T1927" s="12">
        <v>-105270000000</v>
      </c>
      <c r="U1927" s="1">
        <f t="shared" si="210"/>
        <v>352010381513.98499</v>
      </c>
      <c r="V1927" s="1">
        <f t="shared" si="211"/>
        <v>233481093199.13794</v>
      </c>
      <c r="W1927" s="1">
        <f t="shared" si="212"/>
        <v>118529288314.84705</v>
      </c>
      <c r="X1927" s="1">
        <v>38</v>
      </c>
      <c r="Y1927" s="13">
        <v>82399430366.825836</v>
      </c>
      <c r="Z1927" s="17">
        <v>20009.700805585337</v>
      </c>
      <c r="AA1927" s="17">
        <v>-4.6717277839812539</v>
      </c>
      <c r="AB1927" s="17">
        <v>8256255259.3972054</v>
      </c>
      <c r="AC1927" s="17"/>
      <c r="AD1927" s="26"/>
      <c r="AE1927" s="17">
        <v>32951287400.849472</v>
      </c>
      <c r="AF1927" s="17">
        <v>3.3978823014024231</v>
      </c>
      <c r="AG1927" s="17">
        <v>3927200</v>
      </c>
      <c r="AH1927" s="14"/>
      <c r="AI1927" s="16"/>
      <c r="AJ1927" s="22">
        <f t="shared" si="207"/>
        <v>1116343888.8741627</v>
      </c>
      <c r="AK1927" s="1">
        <f t="shared" si="209"/>
        <v>98.44510423531996</v>
      </c>
      <c r="AL1927" s="1">
        <f t="shared" si="208"/>
        <v>119645632203.72121</v>
      </c>
    </row>
    <row r="1928" spans="1:38">
      <c r="A1928" s="16" t="s">
        <v>88</v>
      </c>
      <c r="B1928" t="s">
        <v>147</v>
      </c>
      <c r="C1928">
        <v>38</v>
      </c>
      <c r="D1928">
        <v>44</v>
      </c>
      <c r="E1928" s="14"/>
      <c r="F1928" s="1">
        <v>0</v>
      </c>
      <c r="G1928" s="14">
        <v>1999</v>
      </c>
      <c r="H1928" s="3">
        <v>62730046838.5755</v>
      </c>
      <c r="I1928" s="3">
        <v>124651430926.00519</v>
      </c>
      <c r="J1928" s="3">
        <v>0</v>
      </c>
      <c r="K1928" s="3">
        <v>162095052482.34775</v>
      </c>
      <c r="L1928" s="3">
        <v>0</v>
      </c>
      <c r="M1928" s="4">
        <v>107170865937.582</v>
      </c>
      <c r="N1928" s="4">
        <v>50913852271.651993</v>
      </c>
      <c r="O1928" s="4">
        <v>0</v>
      </c>
      <c r="P1928" s="4">
        <v>129624479790.47736</v>
      </c>
      <c r="Q1928" s="4">
        <v>0</v>
      </c>
      <c r="R1928" s="4">
        <v>77047139787.687927</v>
      </c>
      <c r="S1928" s="12">
        <v>126882000000</v>
      </c>
      <c r="T1928" s="12">
        <v>-113113000000</v>
      </c>
      <c r="U1928" s="1">
        <f t="shared" si="210"/>
        <v>426523670034.61639</v>
      </c>
      <c r="V1928" s="1">
        <f t="shared" si="211"/>
        <v>287709197999.71136</v>
      </c>
      <c r="W1928" s="1">
        <f t="shared" si="212"/>
        <v>138814472034.90503</v>
      </c>
      <c r="X1928" s="1">
        <v>39</v>
      </c>
      <c r="Y1928" s="13">
        <v>82610696480.722137</v>
      </c>
      <c r="Z1928" s="17">
        <v>21280.179957830875</v>
      </c>
      <c r="AA1928" s="17">
        <v>6.3493160871796306</v>
      </c>
      <c r="AB1928" s="17">
        <v>8222661435.4405727</v>
      </c>
      <c r="AC1928" s="17"/>
      <c r="AD1928" s="26"/>
      <c r="AE1928" s="17">
        <v>34837605829.080498</v>
      </c>
      <c r="AF1928" s="17">
        <v>0.79889847797970148</v>
      </c>
      <c r="AG1928" s="17">
        <v>3958700</v>
      </c>
      <c r="AH1928" s="14"/>
      <c r="AI1928" s="16"/>
      <c r="AJ1928" s="22">
        <f t="shared" si="207"/>
        <v>1073404597.6539663</v>
      </c>
      <c r="AK1928" s="1">
        <f t="shared" si="209"/>
        <v>98.602594366932408</v>
      </c>
      <c r="AL1928" s="1">
        <f t="shared" si="208"/>
        <v>139887876632.55899</v>
      </c>
    </row>
    <row r="1929" spans="1:38">
      <c r="A1929" s="16" t="s">
        <v>88</v>
      </c>
      <c r="B1929" t="s">
        <v>147</v>
      </c>
      <c r="C1929">
        <v>38</v>
      </c>
      <c r="D1929">
        <v>44</v>
      </c>
      <c r="E1929" s="14"/>
      <c r="F1929" s="1">
        <v>0</v>
      </c>
      <c r="G1929" s="14">
        <v>2000</v>
      </c>
      <c r="H1929" s="3">
        <v>63983698864.8386</v>
      </c>
      <c r="I1929" s="3">
        <v>113397687750.55873</v>
      </c>
      <c r="J1929" s="3">
        <v>0</v>
      </c>
      <c r="K1929" s="3">
        <v>180605648968.43671</v>
      </c>
      <c r="L1929" s="3">
        <v>0</v>
      </c>
      <c r="M1929" s="4">
        <v>119643463403.99969</v>
      </c>
      <c r="N1929" s="4">
        <v>43447030190.025139</v>
      </c>
      <c r="O1929" s="4">
        <v>0</v>
      </c>
      <c r="P1929" s="4">
        <v>144578502557.00626</v>
      </c>
      <c r="Q1929" s="4">
        <v>0</v>
      </c>
      <c r="R1929" s="4">
        <v>80170332533.338547</v>
      </c>
      <c r="S1929" s="12">
        <v>152807000000</v>
      </c>
      <c r="T1929" s="12">
        <v>-139128000000</v>
      </c>
      <c r="U1929" s="1">
        <f t="shared" si="210"/>
        <v>438157368117.17261</v>
      </c>
      <c r="V1929" s="1">
        <f t="shared" si="211"/>
        <v>307668996151.03113</v>
      </c>
      <c r="W1929" s="1">
        <f t="shared" si="212"/>
        <v>130488371966.14148</v>
      </c>
      <c r="X1929" s="1">
        <v>40</v>
      </c>
      <c r="Y1929" s="13">
        <v>92716858006.042297</v>
      </c>
      <c r="Z1929" s="17">
        <v>23018.659352526702</v>
      </c>
      <c r="AA1929" s="17">
        <v>8.1694769411763559</v>
      </c>
      <c r="AB1929" s="17">
        <v>10057377643.504532</v>
      </c>
      <c r="AC1929" s="17">
        <v>28362634441.087616</v>
      </c>
      <c r="AD1929" s="26"/>
      <c r="AE1929" s="17">
        <v>39169740181.268883</v>
      </c>
      <c r="AF1929" s="17">
        <v>1.7329459790152804</v>
      </c>
      <c r="AG1929" s="17">
        <v>4027900</v>
      </c>
      <c r="AH1929" s="14"/>
      <c r="AI1929" s="16"/>
      <c r="AJ1929" s="22">
        <f t="shared" si="207"/>
        <v>1045072313.1209902</v>
      </c>
      <c r="AK1929" s="1">
        <f t="shared" si="209"/>
        <v>100</v>
      </c>
      <c r="AL1929" s="1">
        <f t="shared" si="208"/>
        <v>131533444279.26247</v>
      </c>
    </row>
    <row r="1930" spans="1:38">
      <c r="A1930" s="16" t="s">
        <v>88</v>
      </c>
      <c r="B1930" t="s">
        <v>147</v>
      </c>
      <c r="C1930">
        <v>38</v>
      </c>
      <c r="D1930">
        <v>44</v>
      </c>
      <c r="E1930" s="14"/>
      <c r="F1930" s="1">
        <v>0</v>
      </c>
      <c r="G1930" s="14">
        <v>2001</v>
      </c>
      <c r="H1930" s="3">
        <v>81361318206.374939</v>
      </c>
      <c r="I1930" s="3">
        <v>101348681713.06006</v>
      </c>
      <c r="J1930" s="3">
        <v>0</v>
      </c>
      <c r="K1930" s="3">
        <v>182458670988.65475</v>
      </c>
      <c r="L1930" s="3">
        <v>0</v>
      </c>
      <c r="M1930" s="4">
        <v>126434846029.1734</v>
      </c>
      <c r="N1930" s="4">
        <v>36266936790.923828</v>
      </c>
      <c r="O1930" s="4">
        <v>0</v>
      </c>
      <c r="P1930" s="4">
        <v>146127390599.67584</v>
      </c>
      <c r="Q1930" s="4">
        <v>0</v>
      </c>
      <c r="R1930" s="4">
        <v>75677036649.697037</v>
      </c>
      <c r="S1930" s="12">
        <v>136473000000</v>
      </c>
      <c r="T1930" s="12">
        <v>-119353000000</v>
      </c>
      <c r="U1930" s="1">
        <f t="shared" si="210"/>
        <v>440845707557.78674</v>
      </c>
      <c r="V1930" s="1">
        <f t="shared" si="211"/>
        <v>308829173419.77307</v>
      </c>
      <c r="W1930" s="1">
        <f t="shared" si="212"/>
        <v>132016534138.01367</v>
      </c>
      <c r="X1930" s="1">
        <v>41</v>
      </c>
      <c r="Y1930" s="13">
        <v>85654885654.885666</v>
      </c>
      <c r="Z1930" s="17">
        <v>21868.741881088547</v>
      </c>
      <c r="AA1930" s="17">
        <v>-4.9955883782255484</v>
      </c>
      <c r="AB1930" s="17">
        <v>10264019310.999178</v>
      </c>
      <c r="AC1930" s="17"/>
      <c r="AD1930" s="26"/>
      <c r="AE1930" s="17">
        <v>39407833233.336594</v>
      </c>
      <c r="AF1930" s="17">
        <v>2.6967430991695744</v>
      </c>
      <c r="AG1930" s="17">
        <v>4138000</v>
      </c>
      <c r="AH1930" s="14"/>
      <c r="AI1930" s="16"/>
      <c r="AJ1930" s="22">
        <f t="shared" si="207"/>
        <v>1013457583.8432754</v>
      </c>
      <c r="AK1930" s="1">
        <f t="shared" si="209"/>
        <v>101.01549624038886</v>
      </c>
      <c r="AL1930" s="1">
        <f t="shared" si="208"/>
        <v>133029991721.85695</v>
      </c>
    </row>
    <row r="1931" spans="1:38">
      <c r="A1931" s="16" t="s">
        <v>88</v>
      </c>
      <c r="B1931" t="s">
        <v>147</v>
      </c>
      <c r="C1931">
        <v>38</v>
      </c>
      <c r="D1931">
        <v>44</v>
      </c>
      <c r="E1931" s="14"/>
      <c r="F1931" s="1">
        <v>0</v>
      </c>
      <c r="G1931" s="14">
        <v>2002</v>
      </c>
      <c r="H1931" s="3">
        <v>90805931471.350418</v>
      </c>
      <c r="I1931" s="3">
        <v>86010907775.743011</v>
      </c>
      <c r="J1931" s="3">
        <v>0</v>
      </c>
      <c r="K1931" s="3">
        <v>209453440829.25427</v>
      </c>
      <c r="L1931" s="3">
        <v>0</v>
      </c>
      <c r="M1931" s="4">
        <v>135720241865.82205</v>
      </c>
      <c r="N1931" s="4">
        <v>33854189461.560608</v>
      </c>
      <c r="O1931" s="4">
        <v>0</v>
      </c>
      <c r="P1931" s="4">
        <v>163703253671.17767</v>
      </c>
      <c r="Q1931" s="4">
        <v>0</v>
      </c>
      <c r="R1931" s="4">
        <v>82221174877.045273</v>
      </c>
      <c r="S1931" s="12">
        <v>140586000000</v>
      </c>
      <c r="T1931" s="12">
        <v>-121965000000</v>
      </c>
      <c r="U1931" s="1">
        <f t="shared" si="210"/>
        <v>468491454953.39301</v>
      </c>
      <c r="V1931" s="1">
        <f t="shared" si="211"/>
        <v>333277684998.5603</v>
      </c>
      <c r="W1931" s="1">
        <f t="shared" si="212"/>
        <v>135213769954.8327</v>
      </c>
      <c r="X1931" s="1">
        <v>42</v>
      </c>
      <c r="Y1931" s="13">
        <v>88331549308.884445</v>
      </c>
      <c r="Z1931" s="17">
        <v>22570.572402039375</v>
      </c>
      <c r="AA1931" s="17">
        <v>3.209286225824215</v>
      </c>
      <c r="AB1931" s="17">
        <v>10847191324.987202</v>
      </c>
      <c r="AC1931" s="17"/>
      <c r="AD1931" s="26"/>
      <c r="AE1931" s="17">
        <v>41318937031.693581</v>
      </c>
      <c r="AF1931" s="17">
        <v>0.91412712569862531</v>
      </c>
      <c r="AG1931" s="17">
        <v>4176000</v>
      </c>
      <c r="AH1931" s="14"/>
      <c r="AI1931" s="16"/>
      <c r="AJ1931" s="22">
        <f t="shared" si="207"/>
        <v>978286497.4223237</v>
      </c>
      <c r="AK1931" s="1">
        <f t="shared" si="209"/>
        <v>101.57275940986959</v>
      </c>
      <c r="AL1931" s="1">
        <f t="shared" si="208"/>
        <v>136192056452.25502</v>
      </c>
    </row>
    <row r="1932" spans="1:38">
      <c r="A1932" s="16" t="s">
        <v>88</v>
      </c>
      <c r="B1932" t="s">
        <v>147</v>
      </c>
      <c r="C1932">
        <v>38</v>
      </c>
      <c r="D1932">
        <v>44</v>
      </c>
      <c r="E1932" s="14"/>
      <c r="F1932" s="1">
        <v>0</v>
      </c>
      <c r="G1932" s="14">
        <v>2003</v>
      </c>
      <c r="H1932" s="3">
        <v>97140463311.382874</v>
      </c>
      <c r="I1932" s="3">
        <v>121958652593.29218</v>
      </c>
      <c r="J1932" s="3">
        <v>0</v>
      </c>
      <c r="K1932" s="3">
        <v>236923330197.55405</v>
      </c>
      <c r="L1932" s="3">
        <v>0</v>
      </c>
      <c r="M1932" s="4">
        <v>153120472718.72058</v>
      </c>
      <c r="N1932" s="4">
        <v>47719073377.234238</v>
      </c>
      <c r="O1932" s="4">
        <v>0</v>
      </c>
      <c r="P1932" s="4">
        <v>173885994825.9642</v>
      </c>
      <c r="Q1932" s="4">
        <v>0</v>
      </c>
      <c r="R1932" s="4">
        <v>96245452380.282333</v>
      </c>
      <c r="S1932" s="12">
        <v>161387000000</v>
      </c>
      <c r="T1932" s="12">
        <v>-132360000000</v>
      </c>
      <c r="U1932" s="1">
        <f t="shared" si="210"/>
        <v>552267898482.51147</v>
      </c>
      <c r="V1932" s="1">
        <f t="shared" si="211"/>
        <v>374725540921.91907</v>
      </c>
      <c r="W1932" s="1">
        <f t="shared" si="212"/>
        <v>177542357560.59241</v>
      </c>
      <c r="X1932" s="1">
        <v>43</v>
      </c>
      <c r="Y1932" s="13">
        <v>93206034573.475815</v>
      </c>
      <c r="Z1932" s="17">
        <v>23703.855838675947</v>
      </c>
      <c r="AA1932" s="17">
        <v>5.0210664419577284</v>
      </c>
      <c r="AB1932" s="17">
        <v>11157092154.48049</v>
      </c>
      <c r="AC1932" s="17"/>
      <c r="AD1932" s="26"/>
      <c r="AE1932" s="17">
        <v>42896174340.626228</v>
      </c>
      <c r="AF1932" s="17">
        <v>-1.4763620305599676</v>
      </c>
      <c r="AG1932" s="17">
        <v>4114800</v>
      </c>
      <c r="AH1932" s="14"/>
      <c r="AI1932" s="16"/>
      <c r="AJ1932" s="22">
        <f t="shared" si="207"/>
        <v>952874703.3939929</v>
      </c>
      <c r="AK1932" s="1">
        <f t="shared" si="209"/>
        <v>103.05658717500951</v>
      </c>
      <c r="AL1932" s="1">
        <f t="shared" si="208"/>
        <v>178495232263.98639</v>
      </c>
    </row>
    <row r="1933" spans="1:38">
      <c r="A1933" s="16" t="s">
        <v>88</v>
      </c>
      <c r="B1933" t="s">
        <v>147</v>
      </c>
      <c r="C1933">
        <v>38</v>
      </c>
      <c r="D1933">
        <v>44</v>
      </c>
      <c r="E1933" s="14"/>
      <c r="F1933" s="1">
        <v>0</v>
      </c>
      <c r="G1933" s="14">
        <v>2004</v>
      </c>
      <c r="H1933" s="3">
        <v>117510037948.34128</v>
      </c>
      <c r="I1933" s="3">
        <v>144398006511.01135</v>
      </c>
      <c r="J1933" s="3">
        <v>0</v>
      </c>
      <c r="K1933" s="3">
        <v>268654241645.24417</v>
      </c>
      <c r="L1933" s="3">
        <v>0</v>
      </c>
      <c r="M1933" s="4">
        <v>182255416819.68417</v>
      </c>
      <c r="N1933" s="4">
        <v>59943016281.062546</v>
      </c>
      <c r="O1933" s="4">
        <v>0</v>
      </c>
      <c r="P1933" s="4">
        <v>196840555759.57889</v>
      </c>
      <c r="Q1933" s="4">
        <v>0</v>
      </c>
      <c r="R1933" s="4">
        <v>112578952000.19504</v>
      </c>
      <c r="S1933" s="12">
        <v>199089000000</v>
      </c>
      <c r="T1933" s="12">
        <v>-168688000000</v>
      </c>
      <c r="U1933" s="1">
        <f t="shared" si="210"/>
        <v>643141238104.79187</v>
      </c>
      <c r="V1933" s="1">
        <f t="shared" si="211"/>
        <v>439038988860.32556</v>
      </c>
      <c r="W1933" s="1">
        <f t="shared" si="212"/>
        <v>204102249244.46631</v>
      </c>
      <c r="X1933" s="1">
        <v>44</v>
      </c>
      <c r="Y1933" s="13">
        <v>109663964976.63138</v>
      </c>
      <c r="Z1933" s="17">
        <v>25650.92131965435</v>
      </c>
      <c r="AA1933" s="17">
        <v>8.2141297779980249</v>
      </c>
      <c r="AB1933" s="17">
        <v>11825060640.123056</v>
      </c>
      <c r="AC1933" s="17"/>
      <c r="AD1933" s="26"/>
      <c r="AE1933" s="17">
        <v>46482872862.80542</v>
      </c>
      <c r="AF1933" s="17">
        <v>1.253412533340809</v>
      </c>
      <c r="AG1933" s="17">
        <v>4166700</v>
      </c>
      <c r="AH1933" s="14"/>
      <c r="AI1933" s="16"/>
      <c r="AJ1933" s="22">
        <f t="shared" si="207"/>
        <v>947487888.96410656</v>
      </c>
      <c r="AK1933" s="1">
        <f t="shared" si="209"/>
        <v>106.74373455408495</v>
      </c>
      <c r="AL1933" s="1">
        <f t="shared" si="208"/>
        <v>205049737133.43042</v>
      </c>
    </row>
    <row r="1934" spans="1:38">
      <c r="A1934" s="16" t="s">
        <v>88</v>
      </c>
      <c r="B1934" t="s">
        <v>147</v>
      </c>
      <c r="C1934">
        <v>38</v>
      </c>
      <c r="D1934">
        <v>44</v>
      </c>
      <c r="E1934" s="14"/>
      <c r="F1934" s="1">
        <v>0</v>
      </c>
      <c r="G1934" s="14">
        <v>2005</v>
      </c>
      <c r="H1934" s="3">
        <v>126304230260.78596</v>
      </c>
      <c r="I1934" s="3">
        <v>168360800623.02231</v>
      </c>
      <c r="J1934" s="3">
        <v>0</v>
      </c>
      <c r="K1934" s="3">
        <v>291529323398.62994</v>
      </c>
      <c r="L1934" s="3">
        <v>0</v>
      </c>
      <c r="M1934" s="4">
        <v>186947662540.56</v>
      </c>
      <c r="N1934" s="4">
        <v>72714637663.74234</v>
      </c>
      <c r="O1934" s="4">
        <v>0</v>
      </c>
      <c r="P1934" s="4">
        <v>205124504266.31415</v>
      </c>
      <c r="Q1934" s="4">
        <v>0</v>
      </c>
      <c r="R1934" s="4">
        <v>116171781890.80759</v>
      </c>
      <c r="S1934" s="12">
        <v>232551000000</v>
      </c>
      <c r="T1934" s="12">
        <v>-196164000000</v>
      </c>
      <c r="U1934" s="1">
        <f t="shared" si="210"/>
        <v>702366136173.24585</v>
      </c>
      <c r="V1934" s="1">
        <f t="shared" si="211"/>
        <v>464786804470.61646</v>
      </c>
      <c r="W1934" s="1">
        <f t="shared" si="212"/>
        <v>237579331702.62939</v>
      </c>
      <c r="X1934" s="1">
        <v>45</v>
      </c>
      <c r="Y1934" s="13">
        <v>125417500225.28612</v>
      </c>
      <c r="Z1934" s="17">
        <v>28387.46708229688</v>
      </c>
      <c r="AA1934" s="17">
        <v>10.668411198726503</v>
      </c>
      <c r="AB1934" s="17">
        <v>12870024931.663212</v>
      </c>
      <c r="AC1934" s="17"/>
      <c r="AD1934" s="26"/>
      <c r="AE1934" s="17">
        <v>49129194076.477127</v>
      </c>
      <c r="AF1934" s="17">
        <v>2.3505381016639046</v>
      </c>
      <c r="AG1934" s="17">
        <v>4265800</v>
      </c>
      <c r="AH1934" s="14"/>
      <c r="AI1934" s="16"/>
      <c r="AJ1934" s="22">
        <f t="shared" si="207"/>
        <v>954694640.23207235</v>
      </c>
      <c r="AK1934" s="1">
        <f t="shared" si="209"/>
        <v>112.03713046110384</v>
      </c>
      <c r="AL1934" s="1">
        <f t="shared" si="208"/>
        <v>238534026342.86148</v>
      </c>
    </row>
    <row r="1935" spans="1:38">
      <c r="A1935" s="16" t="s">
        <v>88</v>
      </c>
      <c r="B1935" t="s">
        <v>147</v>
      </c>
      <c r="C1935">
        <v>38</v>
      </c>
      <c r="D1935">
        <v>44</v>
      </c>
      <c r="E1935" s="14"/>
      <c r="F1935" s="1">
        <v>0</v>
      </c>
      <c r="G1935" s="14">
        <v>2006</v>
      </c>
      <c r="H1935" s="3">
        <v>147931272822.11786</v>
      </c>
      <c r="I1935" s="3">
        <v>209826028541.77243</v>
      </c>
      <c r="J1935" s="3">
        <v>0</v>
      </c>
      <c r="K1935" s="3">
        <v>365865284298.38287</v>
      </c>
      <c r="L1935" s="3">
        <v>0</v>
      </c>
      <c r="M1935" s="4">
        <v>210775430359.93738</v>
      </c>
      <c r="N1935" s="4">
        <v>113621283255.08604</v>
      </c>
      <c r="O1935" s="4">
        <v>0</v>
      </c>
      <c r="P1935" s="4">
        <v>268266627543.03601</v>
      </c>
      <c r="Q1935" s="4">
        <v>0</v>
      </c>
      <c r="R1935" s="4">
        <v>136260489663.4536</v>
      </c>
      <c r="S1935" s="12">
        <v>274900000000</v>
      </c>
      <c r="T1935" s="12">
        <v>-232309000000</v>
      </c>
      <c r="U1935" s="1">
        <f t="shared" si="210"/>
        <v>859883075325.72681</v>
      </c>
      <c r="V1935" s="1">
        <f t="shared" si="211"/>
        <v>592663341158.05945</v>
      </c>
      <c r="W1935" s="1">
        <f t="shared" si="212"/>
        <v>267219734167.66736</v>
      </c>
      <c r="X1935" s="1">
        <v>46</v>
      </c>
      <c r="Y1935" s="11">
        <v>145331962742.3009</v>
      </c>
      <c r="Z1935" s="16">
        <v>29907.407766194163</v>
      </c>
      <c r="AA1935" s="16">
        <v>5.3542666539811137</v>
      </c>
      <c r="AB1935" s="16">
        <v>14758265503.062851</v>
      </c>
      <c r="AC1935" s="14"/>
      <c r="AD1935" s="26"/>
      <c r="AE1935" s="16">
        <v>54920491734.496941</v>
      </c>
      <c r="AF1935" s="16">
        <v>3.1292935508512567</v>
      </c>
      <c r="AG1935" s="16">
        <v>4401400</v>
      </c>
      <c r="AH1935" s="14"/>
      <c r="AI1935" s="16"/>
      <c r="AJ1935" s="22">
        <f t="shared" si="207"/>
        <v>958267561.61237884</v>
      </c>
      <c r="AK1935" s="1">
        <f t="shared" si="209"/>
        <v>117.14211113150616</v>
      </c>
      <c r="AL1935" s="1">
        <f t="shared" si="208"/>
        <v>268178001729.27972</v>
      </c>
    </row>
    <row r="1936" spans="1:38">
      <c r="A1936" s="16" t="s">
        <v>88</v>
      </c>
      <c r="B1936" t="s">
        <v>147</v>
      </c>
      <c r="C1936">
        <v>38</v>
      </c>
      <c r="D1936">
        <v>44</v>
      </c>
      <c r="E1936" s="14"/>
      <c r="F1936" s="1">
        <v>0</v>
      </c>
      <c r="G1936" s="1">
        <v>2007</v>
      </c>
      <c r="H1936" s="11">
        <v>261372000000</v>
      </c>
      <c r="I1936" s="11">
        <v>243114000000</v>
      </c>
      <c r="J1936" s="11">
        <v>130703000000</v>
      </c>
      <c r="K1936" s="11">
        <v>405141000000</v>
      </c>
      <c r="L1936" s="11">
        <v>0</v>
      </c>
      <c r="M1936" s="12">
        <v>334702000000</v>
      </c>
      <c r="N1936" s="12">
        <v>165137000000</v>
      </c>
      <c r="O1936" s="12">
        <v>16795400000</v>
      </c>
      <c r="P1936" s="12">
        <v>327265000000</v>
      </c>
      <c r="Q1936" s="12">
        <v>0</v>
      </c>
      <c r="R1936" s="12">
        <v>162957000000</v>
      </c>
      <c r="S1936" s="12">
        <v>302822000000</v>
      </c>
      <c r="T1936" s="12">
        <v>-256859000000</v>
      </c>
      <c r="U1936" s="1">
        <f t="shared" si="210"/>
        <v>1203287000000</v>
      </c>
      <c r="V1936" s="1">
        <f t="shared" si="211"/>
        <v>843899400000</v>
      </c>
      <c r="W1936" s="1">
        <f t="shared" si="212"/>
        <v>359387600000</v>
      </c>
      <c r="X1936" s="1">
        <v>47</v>
      </c>
      <c r="Y1936" s="11">
        <v>177328659187.29581</v>
      </c>
      <c r="Z1936" s="16">
        <v>31204.495230628931</v>
      </c>
      <c r="AA1936" s="16">
        <v>4.3370106649661864</v>
      </c>
      <c r="AB1936" s="16">
        <v>16223120434.828289</v>
      </c>
      <c r="AC1936" s="14"/>
      <c r="AD1936" s="26"/>
      <c r="AE1936" s="16">
        <v>64364317982.0075</v>
      </c>
      <c r="AF1936" s="16">
        <v>4.1652294520626834</v>
      </c>
      <c r="AG1936" s="16">
        <v>4588600</v>
      </c>
      <c r="AH1936" s="14"/>
      <c r="AI1936" s="16"/>
      <c r="AJ1936" s="22">
        <f t="shared" si="207"/>
        <v>941828655.13549948</v>
      </c>
      <c r="AK1936" s="1">
        <f t="shared" si="209"/>
        <v>119.92974940575135</v>
      </c>
      <c r="AL1936" s="1">
        <f t="shared" si="208"/>
        <v>360329428655.1355</v>
      </c>
    </row>
    <row r="1937" spans="1:38">
      <c r="A1937" s="16" t="s">
        <v>88</v>
      </c>
      <c r="B1937" t="s">
        <v>147</v>
      </c>
      <c r="C1937">
        <v>38</v>
      </c>
      <c r="D1937">
        <v>44</v>
      </c>
      <c r="E1937" s="14"/>
      <c r="F1937" s="1">
        <v>0</v>
      </c>
      <c r="G1937" s="1">
        <v>2008</v>
      </c>
      <c r="H1937" s="11">
        <v>225820000000</v>
      </c>
      <c r="I1937" s="11">
        <v>188877000000</v>
      </c>
      <c r="J1937" s="11">
        <v>104847000000</v>
      </c>
      <c r="K1937" s="11">
        <v>438929000000</v>
      </c>
      <c r="L1937" s="11">
        <v>0</v>
      </c>
      <c r="M1937" s="12">
        <v>324112000000</v>
      </c>
      <c r="N1937" s="12">
        <v>81027000000</v>
      </c>
      <c r="O1937" s="12">
        <v>14729800000</v>
      </c>
      <c r="P1937" s="12">
        <v>372649000000</v>
      </c>
      <c r="Q1937" s="12">
        <v>0</v>
      </c>
      <c r="R1937" s="12">
        <v>174193000000</v>
      </c>
      <c r="S1937" s="12">
        <v>342776000000</v>
      </c>
      <c r="T1937" s="12">
        <v>-316161000000</v>
      </c>
      <c r="U1937" s="1">
        <f t="shared" si="210"/>
        <v>1132666000000</v>
      </c>
      <c r="V1937" s="1">
        <f t="shared" si="211"/>
        <v>792517800000</v>
      </c>
      <c r="W1937" s="1">
        <f t="shared" si="212"/>
        <v>340148200000</v>
      </c>
      <c r="X1937" s="1">
        <v>48</v>
      </c>
      <c r="Y1937" s="11">
        <v>189384037996.69226</v>
      </c>
      <c r="Z1937" s="16">
        <v>30027.299102273868</v>
      </c>
      <c r="AA1937" s="16">
        <v>-3.7725209770404433</v>
      </c>
      <c r="AB1937" s="16">
        <v>19454362975.842133</v>
      </c>
      <c r="AC1937" s="14"/>
      <c r="AD1937" s="26"/>
      <c r="AE1937" s="16">
        <v>74599607028.257217</v>
      </c>
      <c r="AF1937" s="16">
        <v>5.3215779447930789</v>
      </c>
      <c r="AG1937" s="16">
        <v>4839400</v>
      </c>
      <c r="AH1937" s="14"/>
      <c r="AI1937" s="16"/>
      <c r="AJ1937" s="22">
        <f t="shared" si="207"/>
        <v>915652197.92399991</v>
      </c>
      <c r="AK1937" s="1">
        <f t="shared" si="209"/>
        <v>121.45470281964839</v>
      </c>
      <c r="AL1937" s="1">
        <f t="shared" si="208"/>
        <v>341063852197.92401</v>
      </c>
    </row>
    <row r="1938" spans="1:38">
      <c r="A1938" s="16" t="s">
        <v>88</v>
      </c>
      <c r="B1938" t="s">
        <v>147</v>
      </c>
      <c r="C1938">
        <v>38</v>
      </c>
      <c r="D1938">
        <v>44</v>
      </c>
      <c r="E1938" s="14"/>
      <c r="F1938" s="1">
        <v>0</v>
      </c>
      <c r="G1938" s="1">
        <v>2009</v>
      </c>
      <c r="H1938" s="11">
        <v>271551000000</v>
      </c>
      <c r="I1938" s="11">
        <v>235104000000</v>
      </c>
      <c r="J1938" s="11">
        <v>142564000000</v>
      </c>
      <c r="K1938" s="11">
        <v>449031000000</v>
      </c>
      <c r="L1938" s="11">
        <v>0</v>
      </c>
      <c r="M1938" s="12">
        <v>339787000000</v>
      </c>
      <c r="N1938" s="12">
        <v>110597000000</v>
      </c>
      <c r="O1938" s="12">
        <v>11514100000</v>
      </c>
      <c r="P1938" s="12">
        <v>386313000000</v>
      </c>
      <c r="Q1938" s="12">
        <v>0</v>
      </c>
      <c r="R1938" s="12">
        <v>187803000000</v>
      </c>
      <c r="S1938" s="12">
        <v>273411000000</v>
      </c>
      <c r="T1938" s="12">
        <v>-243180000000</v>
      </c>
      <c r="U1938" s="1">
        <f t="shared" si="210"/>
        <v>1286053000000</v>
      </c>
      <c r="V1938" s="1">
        <f t="shared" si="211"/>
        <v>848211100000</v>
      </c>
      <c r="W1938" s="1">
        <f t="shared" si="212"/>
        <v>437841900000</v>
      </c>
      <c r="X1938" s="1">
        <v>49</v>
      </c>
      <c r="Y1938" s="11">
        <v>183332668733.80038</v>
      </c>
      <c r="Z1938" s="16">
        <v>28910.722494564583</v>
      </c>
      <c r="AA1938" s="16">
        <v>-3.7185382671488156</v>
      </c>
      <c r="AB1938" s="16"/>
      <c r="AC1938" s="14"/>
      <c r="AD1938" s="26"/>
      <c r="AE1938" s="16"/>
      <c r="AF1938" s="16">
        <v>3.016408603843888</v>
      </c>
      <c r="AG1938" s="16">
        <v>4987600</v>
      </c>
      <c r="AH1938" s="14"/>
      <c r="AI1938" s="16"/>
      <c r="AJ1938" s="22">
        <f t="shared" si="207"/>
        <v>869317394.62878323</v>
      </c>
      <c r="AK1938" s="1">
        <f t="shared" si="209"/>
        <v>120.11325331365218</v>
      </c>
      <c r="AL1938" s="1">
        <f t="shared" si="208"/>
        <v>438711217394.62878</v>
      </c>
    </row>
    <row r="1939" spans="1:38">
      <c r="A1939" s="16" t="s">
        <v>88</v>
      </c>
      <c r="B1939" t="s">
        <v>147</v>
      </c>
      <c r="C1939">
        <v>38</v>
      </c>
      <c r="D1939">
        <v>44</v>
      </c>
      <c r="E1939" s="14"/>
      <c r="F1939" s="1">
        <v>0</v>
      </c>
      <c r="G1939" s="1">
        <v>2010</v>
      </c>
      <c r="H1939" s="11" t="s">
        <v>70</v>
      </c>
      <c r="I1939" s="11" t="s">
        <v>70</v>
      </c>
      <c r="J1939" s="11" t="s">
        <v>70</v>
      </c>
      <c r="K1939" s="11" t="s">
        <v>70</v>
      </c>
      <c r="L1939" s="11" t="s">
        <v>70</v>
      </c>
      <c r="M1939" s="12" t="s">
        <v>70</v>
      </c>
      <c r="N1939" s="12" t="s">
        <v>70</v>
      </c>
      <c r="O1939" s="12" t="s">
        <v>70</v>
      </c>
      <c r="P1939" s="12" t="s">
        <v>70</v>
      </c>
      <c r="Q1939" s="12" t="s">
        <v>70</v>
      </c>
      <c r="R1939" s="12">
        <v>225715000000</v>
      </c>
      <c r="S1939" s="12" t="s">
        <v>70</v>
      </c>
      <c r="T1939" s="12" t="s">
        <v>70</v>
      </c>
      <c r="U1939" s="1" t="str">
        <f t="shared" si="210"/>
        <v/>
      </c>
      <c r="V1939" s="1" t="str">
        <f t="shared" si="211"/>
        <v/>
      </c>
      <c r="W1939" s="1" t="str">
        <f t="shared" si="212"/>
        <v/>
      </c>
      <c r="X1939" s="1">
        <v>50</v>
      </c>
      <c r="Y1939" s="11">
        <v>222698916766.28702</v>
      </c>
      <c r="Z1939" s="16">
        <v>32111.352826092756</v>
      </c>
      <c r="AA1939" s="16">
        <v>11.070737966268112</v>
      </c>
      <c r="AB1939" s="16"/>
      <c r="AC1939" s="14"/>
      <c r="AD1939" s="26"/>
      <c r="AE1939" s="16"/>
      <c r="AF1939" s="16">
        <v>3.0156611382319909</v>
      </c>
      <c r="AG1939" s="16">
        <v>5140300</v>
      </c>
      <c r="AH1939" s="14"/>
      <c r="AI1939" s="16"/>
      <c r="AJ1939" s="22" t="str">
        <f t="shared" si="207"/>
        <v/>
      </c>
      <c r="AK1939" s="1" t="str">
        <f t="shared" si="209"/>
        <v/>
      </c>
      <c r="AL1939" s="1" t="str">
        <f t="shared" si="208"/>
        <v/>
      </c>
    </row>
    <row r="1940" spans="1:38">
      <c r="A1940" s="16" t="s">
        <v>99</v>
      </c>
      <c r="B1940" t="s">
        <v>148</v>
      </c>
      <c r="C1940">
        <v>39</v>
      </c>
      <c r="D1940">
        <v>45</v>
      </c>
      <c r="E1940" s="14"/>
      <c r="F1940" s="1">
        <v>0</v>
      </c>
      <c r="G1940" s="14">
        <v>1960</v>
      </c>
      <c r="H1940" s="11" t="s">
        <v>70</v>
      </c>
      <c r="I1940" s="11" t="s">
        <v>70</v>
      </c>
      <c r="J1940" s="11" t="s">
        <v>70</v>
      </c>
      <c r="K1940" s="11" t="s">
        <v>70</v>
      </c>
      <c r="L1940" s="11" t="s">
        <v>70</v>
      </c>
      <c r="M1940" s="12" t="s">
        <v>70</v>
      </c>
      <c r="N1940" s="12" t="s">
        <v>70</v>
      </c>
      <c r="O1940" s="12" t="s">
        <v>70</v>
      </c>
      <c r="P1940" s="12" t="s">
        <v>70</v>
      </c>
      <c r="Q1940" s="12" t="s">
        <v>70</v>
      </c>
      <c r="R1940" s="12" t="s">
        <v>70</v>
      </c>
      <c r="S1940" s="12" t="s">
        <v>70</v>
      </c>
      <c r="T1940" s="12" t="s">
        <v>70</v>
      </c>
      <c r="U1940" s="1" t="str">
        <f t="shared" si="210"/>
        <v/>
      </c>
      <c r="V1940" s="1" t="str">
        <f t="shared" si="211"/>
        <v/>
      </c>
      <c r="W1940" s="1" t="str">
        <f t="shared" si="212"/>
        <v/>
      </c>
      <c r="X1940" s="19">
        <v>0</v>
      </c>
      <c r="Y1940" s="13"/>
      <c r="Z1940" s="16"/>
      <c r="AA1940" s="16"/>
      <c r="AB1940" s="17"/>
      <c r="AC1940" s="17"/>
      <c r="AD1940" s="17"/>
      <c r="AE1940" s="17"/>
      <c r="AF1940" s="17">
        <v>1.472292137918628</v>
      </c>
      <c r="AG1940" s="17">
        <v>4144900</v>
      </c>
      <c r="AH1940" s="14"/>
      <c r="AI1940" s="16"/>
      <c r="AJ1940" s="16"/>
      <c r="AK1940" s="1">
        <f t="shared" si="209"/>
        <v>25.465667868601468</v>
      </c>
      <c r="AL1940" s="1" t="str">
        <f t="shared" si="208"/>
        <v/>
      </c>
    </row>
    <row r="1941" spans="1:38">
      <c r="A1941" s="16" t="s">
        <v>99</v>
      </c>
      <c r="B1941" t="s">
        <v>148</v>
      </c>
      <c r="C1941">
        <v>39</v>
      </c>
      <c r="D1941">
        <v>45</v>
      </c>
      <c r="E1941" s="14"/>
      <c r="F1941" s="1">
        <v>0</v>
      </c>
      <c r="G1941" s="14">
        <v>1961</v>
      </c>
      <c r="H1941" s="11" t="s">
        <v>70</v>
      </c>
      <c r="I1941" s="11" t="s">
        <v>70</v>
      </c>
      <c r="J1941" s="11" t="s">
        <v>70</v>
      </c>
      <c r="K1941" s="11" t="s">
        <v>70</v>
      </c>
      <c r="L1941" s="11" t="s">
        <v>70</v>
      </c>
      <c r="M1941" s="12" t="s">
        <v>70</v>
      </c>
      <c r="N1941" s="12" t="s">
        <v>70</v>
      </c>
      <c r="O1941" s="12" t="s">
        <v>70</v>
      </c>
      <c r="P1941" s="12" t="s">
        <v>70</v>
      </c>
      <c r="Q1941" s="12" t="s">
        <v>70</v>
      </c>
      <c r="R1941" s="12" t="s">
        <v>70</v>
      </c>
      <c r="S1941" s="12" t="s">
        <v>70</v>
      </c>
      <c r="T1941" s="12" t="s">
        <v>70</v>
      </c>
      <c r="U1941" s="1" t="str">
        <f t="shared" si="210"/>
        <v/>
      </c>
      <c r="V1941" s="1" t="str">
        <f t="shared" si="211"/>
        <v/>
      </c>
      <c r="W1941" s="1" t="str">
        <f t="shared" si="212"/>
        <v/>
      </c>
      <c r="X1941" s="1">
        <v>1</v>
      </c>
      <c r="Y1941" s="13"/>
      <c r="Z1941" s="16"/>
      <c r="AA1941" s="17"/>
      <c r="AB1941" s="17"/>
      <c r="AC1941" s="17"/>
      <c r="AD1941" s="17"/>
      <c r="AE1941" s="17"/>
      <c r="AF1941" s="17">
        <v>1.2896290723534964</v>
      </c>
      <c r="AG1941" s="17">
        <v>4198700</v>
      </c>
      <c r="AH1941" s="14"/>
      <c r="AI1941" s="16"/>
      <c r="AJ1941" s="16"/>
      <c r="AK1941" s="1">
        <f t="shared" si="209"/>
        <v>25.352407255114517</v>
      </c>
      <c r="AL1941" s="1" t="str">
        <f t="shared" si="208"/>
        <v/>
      </c>
    </row>
    <row r="1942" spans="1:38">
      <c r="A1942" s="16" t="s">
        <v>99</v>
      </c>
      <c r="B1942" t="s">
        <v>148</v>
      </c>
      <c r="C1942">
        <v>39</v>
      </c>
      <c r="D1942">
        <v>45</v>
      </c>
      <c r="E1942" s="14"/>
      <c r="F1942" s="1">
        <v>0</v>
      </c>
      <c r="G1942" s="14">
        <v>1962</v>
      </c>
      <c r="H1942" s="11" t="s">
        <v>70</v>
      </c>
      <c r="I1942" s="11" t="s">
        <v>70</v>
      </c>
      <c r="J1942" s="11" t="s">
        <v>70</v>
      </c>
      <c r="K1942" s="11" t="s">
        <v>70</v>
      </c>
      <c r="L1942" s="11" t="s">
        <v>70</v>
      </c>
      <c r="M1942" s="12" t="s">
        <v>70</v>
      </c>
      <c r="N1942" s="12" t="s">
        <v>70</v>
      </c>
      <c r="O1942" s="12" t="s">
        <v>70</v>
      </c>
      <c r="P1942" s="12" t="s">
        <v>70</v>
      </c>
      <c r="Q1942" s="12" t="s">
        <v>70</v>
      </c>
      <c r="R1942" s="12" t="s">
        <v>70</v>
      </c>
      <c r="S1942" s="12" t="s">
        <v>70</v>
      </c>
      <c r="T1942" s="12" t="s">
        <v>70</v>
      </c>
      <c r="U1942" s="1" t="str">
        <f t="shared" si="210"/>
        <v/>
      </c>
      <c r="V1942" s="1" t="str">
        <f t="shared" si="211"/>
        <v/>
      </c>
      <c r="W1942" s="1" t="str">
        <f t="shared" si="212"/>
        <v/>
      </c>
      <c r="X1942" s="1">
        <v>2</v>
      </c>
      <c r="Y1942" s="13"/>
      <c r="Z1942" s="16"/>
      <c r="AA1942" s="17"/>
      <c r="AB1942" s="17"/>
      <c r="AC1942" s="17"/>
      <c r="AD1942" s="17"/>
      <c r="AE1942" s="17"/>
      <c r="AF1942" s="17">
        <v>1.1164726478913545</v>
      </c>
      <c r="AG1942" s="17">
        <v>4245840</v>
      </c>
      <c r="AH1942" s="14"/>
      <c r="AI1942" s="16"/>
      <c r="AJ1942" s="16"/>
      <c r="AK1942" s="1">
        <f t="shared" si="209"/>
        <v>25.668946482805929</v>
      </c>
      <c r="AL1942" s="1" t="str">
        <f t="shared" si="208"/>
        <v/>
      </c>
    </row>
    <row r="1943" spans="1:38">
      <c r="A1943" s="16" t="s">
        <v>99</v>
      </c>
      <c r="B1943" t="s">
        <v>148</v>
      </c>
      <c r="C1943">
        <v>39</v>
      </c>
      <c r="D1943">
        <v>45</v>
      </c>
      <c r="E1943" s="14"/>
      <c r="F1943" s="1">
        <v>0</v>
      </c>
      <c r="G1943" s="14">
        <v>1963</v>
      </c>
      <c r="H1943" s="11" t="s">
        <v>70</v>
      </c>
      <c r="I1943" s="11" t="s">
        <v>70</v>
      </c>
      <c r="J1943" s="11" t="s">
        <v>70</v>
      </c>
      <c r="K1943" s="11" t="s">
        <v>70</v>
      </c>
      <c r="L1943" s="11" t="s">
        <v>70</v>
      </c>
      <c r="M1943" s="12" t="s">
        <v>70</v>
      </c>
      <c r="N1943" s="12" t="s">
        <v>70</v>
      </c>
      <c r="O1943" s="12" t="s">
        <v>70</v>
      </c>
      <c r="P1943" s="12" t="s">
        <v>70</v>
      </c>
      <c r="Q1943" s="12" t="s">
        <v>70</v>
      </c>
      <c r="R1943" s="12" t="s">
        <v>70</v>
      </c>
      <c r="S1943" s="12" t="s">
        <v>70</v>
      </c>
      <c r="T1943" s="12" t="s">
        <v>70</v>
      </c>
      <c r="U1943" s="1" t="str">
        <f t="shared" si="210"/>
        <v/>
      </c>
      <c r="V1943" s="1" t="str">
        <f t="shared" si="211"/>
        <v/>
      </c>
      <c r="W1943" s="1" t="str">
        <f t="shared" si="212"/>
        <v/>
      </c>
      <c r="X1943" s="1">
        <v>3</v>
      </c>
      <c r="Y1943" s="13"/>
      <c r="Z1943" s="16"/>
      <c r="AA1943" s="17"/>
      <c r="AB1943" s="17"/>
      <c r="AC1943" s="17"/>
      <c r="AD1943" s="17"/>
      <c r="AE1943" s="17"/>
      <c r="AF1943" s="17">
        <v>0.97666980401037284</v>
      </c>
      <c r="AG1943" s="17">
        <v>4287511</v>
      </c>
      <c r="AH1943" s="14"/>
      <c r="AI1943" s="16"/>
      <c r="AJ1943" s="16"/>
      <c r="AK1943" s="1">
        <f t="shared" si="209"/>
        <v>25.845456936632779</v>
      </c>
      <c r="AL1943" s="1" t="str">
        <f t="shared" si="208"/>
        <v/>
      </c>
    </row>
    <row r="1944" spans="1:38">
      <c r="A1944" s="16" t="s">
        <v>99</v>
      </c>
      <c r="B1944" t="s">
        <v>148</v>
      </c>
      <c r="C1944">
        <v>39</v>
      </c>
      <c r="D1944">
        <v>45</v>
      </c>
      <c r="E1944" s="14"/>
      <c r="F1944" s="1">
        <v>0</v>
      </c>
      <c r="G1944" s="14">
        <v>1964</v>
      </c>
      <c r="H1944" s="11" t="s">
        <v>70</v>
      </c>
      <c r="I1944" s="11" t="s">
        <v>70</v>
      </c>
      <c r="J1944" s="11" t="s">
        <v>70</v>
      </c>
      <c r="K1944" s="11" t="s">
        <v>70</v>
      </c>
      <c r="L1944" s="11" t="s">
        <v>70</v>
      </c>
      <c r="M1944" s="12" t="s">
        <v>70</v>
      </c>
      <c r="N1944" s="12" t="s">
        <v>70</v>
      </c>
      <c r="O1944" s="12" t="s">
        <v>70</v>
      </c>
      <c r="P1944" s="12" t="s">
        <v>70</v>
      </c>
      <c r="Q1944" s="12" t="s">
        <v>70</v>
      </c>
      <c r="R1944" s="12" t="s">
        <v>70</v>
      </c>
      <c r="S1944" s="12" t="s">
        <v>70</v>
      </c>
      <c r="T1944" s="12" t="s">
        <v>70</v>
      </c>
      <c r="U1944" s="1" t="str">
        <f t="shared" si="210"/>
        <v/>
      </c>
      <c r="V1944" s="1" t="str">
        <f t="shared" si="211"/>
        <v/>
      </c>
      <c r="W1944" s="1" t="str">
        <f t="shared" si="212"/>
        <v/>
      </c>
      <c r="X1944" s="1">
        <v>4</v>
      </c>
      <c r="Y1944" s="13"/>
      <c r="Z1944" s="16"/>
      <c r="AA1944" s="17"/>
      <c r="AB1944" s="17"/>
      <c r="AC1944" s="17"/>
      <c r="AD1944" s="17"/>
      <c r="AE1944" s="17"/>
      <c r="AF1944" s="17">
        <v>0.88467928145646435</v>
      </c>
      <c r="AG1944" s="17">
        <v>4325610</v>
      </c>
      <c r="AH1944" s="14"/>
      <c r="AI1944" s="16"/>
      <c r="AJ1944" s="16"/>
      <c r="AK1944" s="1">
        <f t="shared" si="209"/>
        <v>26.220301287529772</v>
      </c>
      <c r="AL1944" s="1" t="str">
        <f t="shared" si="208"/>
        <v/>
      </c>
    </row>
    <row r="1945" spans="1:38">
      <c r="A1945" s="16" t="s">
        <v>99</v>
      </c>
      <c r="B1945" t="s">
        <v>148</v>
      </c>
      <c r="C1945">
        <v>39</v>
      </c>
      <c r="D1945">
        <v>45</v>
      </c>
      <c r="E1945" s="14"/>
      <c r="F1945" s="1">
        <v>0</v>
      </c>
      <c r="G1945" s="14">
        <v>1965</v>
      </c>
      <c r="H1945" s="11" t="s">
        <v>70</v>
      </c>
      <c r="I1945" s="11" t="s">
        <v>70</v>
      </c>
      <c r="J1945" s="11" t="s">
        <v>70</v>
      </c>
      <c r="K1945" s="11" t="s">
        <v>70</v>
      </c>
      <c r="L1945" s="11" t="s">
        <v>70</v>
      </c>
      <c r="M1945" s="12" t="s">
        <v>70</v>
      </c>
      <c r="N1945" s="12" t="s">
        <v>70</v>
      </c>
      <c r="O1945" s="12" t="s">
        <v>70</v>
      </c>
      <c r="P1945" s="12" t="s">
        <v>70</v>
      </c>
      <c r="Q1945" s="12" t="s">
        <v>70</v>
      </c>
      <c r="R1945" s="12" t="s">
        <v>70</v>
      </c>
      <c r="S1945" s="12" t="s">
        <v>70</v>
      </c>
      <c r="T1945" s="12" t="s">
        <v>70</v>
      </c>
      <c r="U1945" s="1" t="str">
        <f t="shared" si="210"/>
        <v/>
      </c>
      <c r="V1945" s="1" t="str">
        <f t="shared" si="211"/>
        <v/>
      </c>
      <c r="W1945" s="1" t="str">
        <f t="shared" si="212"/>
        <v/>
      </c>
      <c r="X1945" s="1">
        <v>5</v>
      </c>
      <c r="Y1945" s="13"/>
      <c r="Z1945" s="16"/>
      <c r="AA1945" s="17"/>
      <c r="AB1945" s="17"/>
      <c r="AC1945" s="17"/>
      <c r="AD1945" s="17"/>
      <c r="AE1945" s="17"/>
      <c r="AF1945" s="17">
        <v>0.83078016483145689</v>
      </c>
      <c r="AG1945" s="17">
        <v>4361696</v>
      </c>
      <c r="AH1945" s="14"/>
      <c r="AI1945" s="9"/>
      <c r="AJ1945" s="16"/>
      <c r="AK1945" s="1">
        <f t="shared" si="209"/>
        <v>27.00806114472822</v>
      </c>
      <c r="AL1945" s="1" t="str">
        <f t="shared" si="208"/>
        <v/>
      </c>
    </row>
    <row r="1946" spans="1:38">
      <c r="A1946" s="16" t="s">
        <v>99</v>
      </c>
      <c r="B1946" t="s">
        <v>148</v>
      </c>
      <c r="C1946">
        <v>39</v>
      </c>
      <c r="D1946">
        <v>45</v>
      </c>
      <c r="E1946" s="14"/>
      <c r="F1946" s="1">
        <v>0</v>
      </c>
      <c r="G1946" s="14">
        <v>1966</v>
      </c>
      <c r="H1946" s="11" t="s">
        <v>70</v>
      </c>
      <c r="I1946" s="11" t="s">
        <v>70</v>
      </c>
      <c r="J1946" s="11" t="s">
        <v>70</v>
      </c>
      <c r="K1946" s="11" t="s">
        <v>70</v>
      </c>
      <c r="L1946" s="11" t="s">
        <v>70</v>
      </c>
      <c r="M1946" s="12" t="s">
        <v>70</v>
      </c>
      <c r="N1946" s="12" t="s">
        <v>70</v>
      </c>
      <c r="O1946" s="12" t="s">
        <v>70</v>
      </c>
      <c r="P1946" s="12" t="s">
        <v>70</v>
      </c>
      <c r="Q1946" s="12" t="s">
        <v>70</v>
      </c>
      <c r="R1946" s="12" t="s">
        <v>70</v>
      </c>
      <c r="S1946" s="12" t="s">
        <v>70</v>
      </c>
      <c r="T1946" s="12" t="s">
        <v>70</v>
      </c>
      <c r="U1946" s="1" t="str">
        <f t="shared" si="210"/>
        <v/>
      </c>
      <c r="V1946" s="1" t="str">
        <f t="shared" si="211"/>
        <v/>
      </c>
      <c r="W1946" s="1" t="str">
        <f t="shared" si="212"/>
        <v/>
      </c>
      <c r="X1946" s="1">
        <v>6</v>
      </c>
      <c r="Y1946" s="13"/>
      <c r="Z1946" s="16"/>
      <c r="AA1946" s="17"/>
      <c r="AB1946" s="17"/>
      <c r="AC1946" s="17"/>
      <c r="AD1946" s="17"/>
      <c r="AE1946" s="17"/>
      <c r="AF1946" s="17">
        <v>0.78397509640611607</v>
      </c>
      <c r="AG1946" s="17">
        <v>4396025</v>
      </c>
      <c r="AH1946" s="14"/>
      <c r="AI1946" s="16"/>
      <c r="AJ1946" s="16"/>
      <c r="AK1946" s="1">
        <f t="shared" si="209"/>
        <v>28.021489164302228</v>
      </c>
      <c r="AL1946" s="1" t="str">
        <f t="shared" si="208"/>
        <v/>
      </c>
    </row>
    <row r="1947" spans="1:38">
      <c r="A1947" s="16" t="s">
        <v>99</v>
      </c>
      <c r="B1947" t="s">
        <v>148</v>
      </c>
      <c r="C1947">
        <v>39</v>
      </c>
      <c r="D1947">
        <v>45</v>
      </c>
      <c r="E1947" s="14"/>
      <c r="F1947" s="1">
        <v>0</v>
      </c>
      <c r="G1947" s="14">
        <v>1967</v>
      </c>
      <c r="H1947" s="11" t="s">
        <v>70</v>
      </c>
      <c r="I1947" s="11" t="s">
        <v>70</v>
      </c>
      <c r="J1947" s="11" t="s">
        <v>70</v>
      </c>
      <c r="K1947" s="11" t="s">
        <v>70</v>
      </c>
      <c r="L1947" s="11" t="s">
        <v>70</v>
      </c>
      <c r="M1947" s="12" t="s">
        <v>70</v>
      </c>
      <c r="N1947" s="12" t="s">
        <v>70</v>
      </c>
      <c r="O1947" s="12" t="s">
        <v>70</v>
      </c>
      <c r="P1947" s="12" t="s">
        <v>70</v>
      </c>
      <c r="Q1947" s="12" t="s">
        <v>70</v>
      </c>
      <c r="R1947" s="12" t="s">
        <v>70</v>
      </c>
      <c r="S1947" s="12" t="s">
        <v>70</v>
      </c>
      <c r="T1947" s="12" t="s">
        <v>70</v>
      </c>
      <c r="U1947" s="1" t="str">
        <f t="shared" si="210"/>
        <v/>
      </c>
      <c r="V1947" s="1" t="str">
        <f t="shared" si="211"/>
        <v/>
      </c>
      <c r="W1947" s="1" t="str">
        <f t="shared" si="212"/>
        <v/>
      </c>
      <c r="X1947" s="1">
        <v>7</v>
      </c>
      <c r="Y1947" s="13"/>
      <c r="Z1947" s="16"/>
      <c r="AA1947" s="17"/>
      <c r="AB1947" s="17"/>
      <c r="AC1947" s="17"/>
      <c r="AD1947" s="17"/>
      <c r="AE1947" s="17"/>
      <c r="AF1947" s="17">
        <v>0.73947511016623202</v>
      </c>
      <c r="AG1947" s="17">
        <v>4428653</v>
      </c>
      <c r="AH1947" s="14"/>
      <c r="AI1947" s="16"/>
      <c r="AJ1947" s="16"/>
      <c r="AK1947" s="1">
        <f t="shared" si="209"/>
        <v>28.932353011416417</v>
      </c>
      <c r="AL1947" s="1" t="str">
        <f t="shared" si="208"/>
        <v/>
      </c>
    </row>
    <row r="1948" spans="1:38">
      <c r="A1948" s="16" t="s">
        <v>99</v>
      </c>
      <c r="B1948" t="s">
        <v>148</v>
      </c>
      <c r="C1948">
        <v>39</v>
      </c>
      <c r="D1948">
        <v>45</v>
      </c>
      <c r="E1948" s="14"/>
      <c r="F1948" s="1">
        <v>0</v>
      </c>
      <c r="G1948" s="14">
        <v>1968</v>
      </c>
      <c r="H1948" s="11" t="s">
        <v>70</v>
      </c>
      <c r="I1948" s="11" t="s">
        <v>70</v>
      </c>
      <c r="J1948" s="11" t="s">
        <v>70</v>
      </c>
      <c r="K1948" s="11" t="s">
        <v>70</v>
      </c>
      <c r="L1948" s="11" t="s">
        <v>70</v>
      </c>
      <c r="M1948" s="12" t="s">
        <v>70</v>
      </c>
      <c r="N1948" s="12" t="s">
        <v>70</v>
      </c>
      <c r="O1948" s="12" t="s">
        <v>70</v>
      </c>
      <c r="P1948" s="12" t="s">
        <v>70</v>
      </c>
      <c r="Q1948" s="12" t="s">
        <v>70</v>
      </c>
      <c r="R1948" s="12" t="s">
        <v>70</v>
      </c>
      <c r="S1948" s="12" t="s">
        <v>70</v>
      </c>
      <c r="T1948" s="12" t="s">
        <v>70</v>
      </c>
      <c r="U1948" s="1" t="str">
        <f t="shared" si="210"/>
        <v/>
      </c>
      <c r="V1948" s="1" t="str">
        <f t="shared" si="211"/>
        <v/>
      </c>
      <c r="W1948" s="1" t="str">
        <f t="shared" si="212"/>
        <v/>
      </c>
      <c r="X1948" s="1">
        <v>8</v>
      </c>
      <c r="Y1948" s="13"/>
      <c r="Z1948" s="16"/>
      <c r="AA1948" s="17"/>
      <c r="AB1948" s="17"/>
      <c r="AC1948" s="17"/>
      <c r="AD1948" s="17"/>
      <c r="AE1948" s="17"/>
      <c r="AF1948" s="17">
        <v>0.72207661814915491</v>
      </c>
      <c r="AG1948" s="17">
        <v>4460747</v>
      </c>
      <c r="AH1948" s="14"/>
      <c r="AI1948" s="16"/>
      <c r="AJ1948" s="16"/>
      <c r="AK1948" s="1">
        <f t="shared" si="209"/>
        <v>30.26175958502807</v>
      </c>
      <c r="AL1948" s="1" t="str">
        <f t="shared" si="208"/>
        <v/>
      </c>
    </row>
    <row r="1949" spans="1:38">
      <c r="A1949" s="16" t="s">
        <v>99</v>
      </c>
      <c r="B1949" t="s">
        <v>148</v>
      </c>
      <c r="C1949">
        <v>39</v>
      </c>
      <c r="D1949">
        <v>45</v>
      </c>
      <c r="E1949" s="14"/>
      <c r="F1949" s="1">
        <v>0</v>
      </c>
      <c r="G1949" s="14">
        <v>1969</v>
      </c>
      <c r="H1949" s="11" t="s">
        <v>70</v>
      </c>
      <c r="I1949" s="11" t="s">
        <v>70</v>
      </c>
      <c r="J1949" s="11" t="s">
        <v>70</v>
      </c>
      <c r="K1949" s="11" t="s">
        <v>70</v>
      </c>
      <c r="L1949" s="11" t="s">
        <v>70</v>
      </c>
      <c r="M1949" s="12" t="s">
        <v>70</v>
      </c>
      <c r="N1949" s="12" t="s">
        <v>70</v>
      </c>
      <c r="O1949" s="12" t="s">
        <v>70</v>
      </c>
      <c r="P1949" s="12" t="s">
        <v>70</v>
      </c>
      <c r="Q1949" s="12" t="s">
        <v>70</v>
      </c>
      <c r="R1949" s="12" t="s">
        <v>70</v>
      </c>
      <c r="S1949" s="12" t="s">
        <v>70</v>
      </c>
      <c r="T1949" s="12" t="s">
        <v>70</v>
      </c>
      <c r="U1949" s="1" t="str">
        <f t="shared" si="210"/>
        <v/>
      </c>
      <c r="V1949" s="1" t="str">
        <f t="shared" si="211"/>
        <v/>
      </c>
      <c r="W1949" s="1" t="str">
        <f t="shared" si="212"/>
        <v/>
      </c>
      <c r="X1949" s="1">
        <v>9</v>
      </c>
      <c r="Y1949" s="13"/>
      <c r="Z1949" s="16"/>
      <c r="AA1949" s="17"/>
      <c r="AB1949" s="17"/>
      <c r="AC1949" s="17"/>
      <c r="AD1949" s="17"/>
      <c r="AE1949" s="17"/>
      <c r="AF1949" s="17">
        <v>0.73541666342900547</v>
      </c>
      <c r="AG1949" s="17">
        <v>4493673</v>
      </c>
      <c r="AH1949" s="14"/>
      <c r="AI1949" s="16"/>
      <c r="AJ1949" s="16"/>
      <c r="AK1949" s="1">
        <f t="shared" si="209"/>
        <v>32.175033361966946</v>
      </c>
      <c r="AL1949" s="1" t="str">
        <f t="shared" si="208"/>
        <v/>
      </c>
    </row>
    <row r="1950" spans="1:38">
      <c r="A1950" s="16" t="s">
        <v>99</v>
      </c>
      <c r="B1950" t="s">
        <v>148</v>
      </c>
      <c r="C1950">
        <v>39</v>
      </c>
      <c r="D1950">
        <v>45</v>
      </c>
      <c r="E1950" s="14"/>
      <c r="F1950" s="1">
        <v>0</v>
      </c>
      <c r="G1950" s="14">
        <v>1970</v>
      </c>
      <c r="H1950" s="11" t="s">
        <v>70</v>
      </c>
      <c r="I1950" s="11" t="s">
        <v>70</v>
      </c>
      <c r="J1950" s="11" t="s">
        <v>70</v>
      </c>
      <c r="K1950" s="11" t="s">
        <v>70</v>
      </c>
      <c r="L1950" s="11" t="s">
        <v>70</v>
      </c>
      <c r="M1950" s="12" t="s">
        <v>70</v>
      </c>
      <c r="N1950" s="12" t="s">
        <v>70</v>
      </c>
      <c r="O1950" s="12" t="s">
        <v>70</v>
      </c>
      <c r="P1950" s="12" t="s">
        <v>70</v>
      </c>
      <c r="Q1950" s="12" t="s">
        <v>70</v>
      </c>
      <c r="R1950" s="12" t="s">
        <v>70</v>
      </c>
      <c r="S1950" s="12" t="s">
        <v>70</v>
      </c>
      <c r="T1950" s="12" t="s">
        <v>70</v>
      </c>
      <c r="U1950" s="1" t="str">
        <f t="shared" si="210"/>
        <v/>
      </c>
      <c r="V1950" s="1" t="str">
        <f t="shared" si="211"/>
        <v/>
      </c>
      <c r="W1950" s="1" t="str">
        <f t="shared" si="212"/>
        <v/>
      </c>
      <c r="X1950" s="1">
        <v>10</v>
      </c>
      <c r="Y1950" s="13"/>
      <c r="Z1950" s="16"/>
      <c r="AA1950" s="17"/>
      <c r="AB1950" s="17"/>
      <c r="AC1950" s="17"/>
      <c r="AD1950" s="17"/>
      <c r="AE1950" s="17"/>
      <c r="AF1950" s="17">
        <v>0.77117392417430353</v>
      </c>
      <c r="AG1950" s="17">
        <v>4528461</v>
      </c>
      <c r="AH1950" s="14"/>
      <c r="AI1950" s="16"/>
      <c r="AJ1950" s="16"/>
      <c r="AK1950" s="1">
        <f t="shared" si="209"/>
        <v>33.967519672601057</v>
      </c>
      <c r="AL1950" s="1" t="str">
        <f t="shared" si="208"/>
        <v/>
      </c>
    </row>
    <row r="1951" spans="1:38">
      <c r="A1951" s="16" t="s">
        <v>99</v>
      </c>
      <c r="B1951" t="s">
        <v>148</v>
      </c>
      <c r="C1951">
        <v>39</v>
      </c>
      <c r="D1951">
        <v>45</v>
      </c>
      <c r="E1951" s="14"/>
      <c r="F1951" s="1">
        <v>0</v>
      </c>
      <c r="G1951" s="14">
        <v>1971</v>
      </c>
      <c r="H1951" s="11" t="s">
        <v>70</v>
      </c>
      <c r="I1951" s="11" t="s">
        <v>70</v>
      </c>
      <c r="J1951" s="11" t="s">
        <v>70</v>
      </c>
      <c r="K1951" s="11" t="s">
        <v>70</v>
      </c>
      <c r="L1951" s="11" t="s">
        <v>70</v>
      </c>
      <c r="M1951" s="12" t="s">
        <v>70</v>
      </c>
      <c r="N1951" s="12" t="s">
        <v>70</v>
      </c>
      <c r="O1951" s="12" t="s">
        <v>70</v>
      </c>
      <c r="P1951" s="12" t="s">
        <v>70</v>
      </c>
      <c r="Q1951" s="12" t="s">
        <v>70</v>
      </c>
      <c r="R1951" s="12" t="s">
        <v>70</v>
      </c>
      <c r="S1951" s="12" t="s">
        <v>70</v>
      </c>
      <c r="T1951" s="12" t="s">
        <v>70</v>
      </c>
      <c r="U1951" s="1" t="str">
        <f t="shared" si="210"/>
        <v/>
      </c>
      <c r="V1951" s="1" t="str">
        <f t="shared" si="211"/>
        <v/>
      </c>
      <c r="W1951" s="1" t="str">
        <f t="shared" si="212"/>
        <v/>
      </c>
      <c r="X1951" s="1">
        <v>11</v>
      </c>
      <c r="Y1951" s="13"/>
      <c r="Z1951" s="16"/>
      <c r="AA1951" s="17"/>
      <c r="AB1951" s="17"/>
      <c r="AC1951" s="17"/>
      <c r="AD1951" s="17"/>
      <c r="AE1951" s="17"/>
      <c r="AF1951" s="17">
        <v>1.284406894247305</v>
      </c>
      <c r="AG1951" s="17">
        <v>4587000</v>
      </c>
      <c r="AH1951" s="14"/>
      <c r="AI1951" s="9"/>
      <c r="AJ1951" s="16"/>
      <c r="AK1951" s="1">
        <f t="shared" si="209"/>
        <v>35.826641843319187</v>
      </c>
      <c r="AL1951" s="1" t="str">
        <f t="shared" si="208"/>
        <v/>
      </c>
    </row>
    <row r="1952" spans="1:38">
      <c r="A1952" s="16" t="s">
        <v>99</v>
      </c>
      <c r="B1952" t="s">
        <v>148</v>
      </c>
      <c r="C1952">
        <v>39</v>
      </c>
      <c r="D1952">
        <v>45</v>
      </c>
      <c r="E1952" s="14"/>
      <c r="F1952" s="1">
        <v>0</v>
      </c>
      <c r="G1952" s="14">
        <v>1972</v>
      </c>
      <c r="H1952" s="11" t="s">
        <v>70</v>
      </c>
      <c r="I1952" s="11" t="s">
        <v>70</v>
      </c>
      <c r="J1952" s="11" t="s">
        <v>70</v>
      </c>
      <c r="K1952" s="11" t="s">
        <v>70</v>
      </c>
      <c r="L1952" s="11" t="s">
        <v>70</v>
      </c>
      <c r="M1952" s="12" t="s">
        <v>70</v>
      </c>
      <c r="N1952" s="12" t="s">
        <v>70</v>
      </c>
      <c r="O1952" s="12" t="s">
        <v>70</v>
      </c>
      <c r="P1952" s="12" t="s">
        <v>70</v>
      </c>
      <c r="Q1952" s="12" t="s">
        <v>70</v>
      </c>
      <c r="R1952" s="12" t="s">
        <v>70</v>
      </c>
      <c r="S1952" s="12" t="s">
        <v>70</v>
      </c>
      <c r="T1952" s="12" t="s">
        <v>70</v>
      </c>
      <c r="U1952" s="1" t="str">
        <f t="shared" si="210"/>
        <v/>
      </c>
      <c r="V1952" s="1" t="str">
        <f t="shared" si="211"/>
        <v/>
      </c>
      <c r="W1952" s="1" t="str">
        <f t="shared" si="212"/>
        <v/>
      </c>
      <c r="X1952" s="1">
        <v>12</v>
      </c>
      <c r="Y1952" s="13"/>
      <c r="Z1952" s="16"/>
      <c r="AA1952" s="17"/>
      <c r="AB1952" s="17"/>
      <c r="AC1952" s="17"/>
      <c r="AD1952" s="17"/>
      <c r="AE1952" s="17"/>
      <c r="AF1952" s="17">
        <v>0.69520158334333915</v>
      </c>
      <c r="AG1952" s="17">
        <v>4619000</v>
      </c>
      <c r="AH1952" s="14"/>
      <c r="AI1952" s="16"/>
      <c r="AJ1952" s="16"/>
      <c r="AK1952" s="1">
        <f t="shared" si="209"/>
        <v>37.156298267883685</v>
      </c>
      <c r="AL1952" s="1" t="str">
        <f t="shared" si="208"/>
        <v/>
      </c>
    </row>
    <row r="1953" spans="1:38">
      <c r="A1953" s="16" t="s">
        <v>99</v>
      </c>
      <c r="B1953" t="s">
        <v>148</v>
      </c>
      <c r="C1953">
        <v>39</v>
      </c>
      <c r="D1953">
        <v>45</v>
      </c>
      <c r="E1953" s="14"/>
      <c r="F1953" s="1">
        <v>0</v>
      </c>
      <c r="G1953" s="14">
        <v>1973</v>
      </c>
      <c r="H1953" s="11" t="s">
        <v>70</v>
      </c>
      <c r="I1953" s="11" t="s">
        <v>70</v>
      </c>
      <c r="J1953" s="11" t="s">
        <v>70</v>
      </c>
      <c r="K1953" s="11" t="s">
        <v>70</v>
      </c>
      <c r="L1953" s="11" t="s">
        <v>70</v>
      </c>
      <c r="M1953" s="12" t="s">
        <v>70</v>
      </c>
      <c r="N1953" s="12" t="s">
        <v>70</v>
      </c>
      <c r="O1953" s="12" t="s">
        <v>70</v>
      </c>
      <c r="P1953" s="12" t="s">
        <v>70</v>
      </c>
      <c r="Q1953" s="12" t="s">
        <v>70</v>
      </c>
      <c r="R1953" s="12" t="s">
        <v>70</v>
      </c>
      <c r="S1953" s="12" t="s">
        <v>70</v>
      </c>
      <c r="T1953" s="12" t="s">
        <v>70</v>
      </c>
      <c r="U1953" s="1" t="str">
        <f t="shared" si="210"/>
        <v/>
      </c>
      <c r="V1953" s="1" t="str">
        <f t="shared" si="211"/>
        <v/>
      </c>
      <c r="W1953" s="1" t="str">
        <f t="shared" si="212"/>
        <v/>
      </c>
      <c r="X1953" s="1">
        <v>13</v>
      </c>
      <c r="Y1953" s="13"/>
      <c r="Z1953" s="16"/>
      <c r="AA1953" s="17"/>
      <c r="AB1953" s="17"/>
      <c r="AC1953" s="17"/>
      <c r="AD1953" s="17"/>
      <c r="AE1953" s="17"/>
      <c r="AF1953" s="17">
        <v>0.75488334316316685</v>
      </c>
      <c r="AG1953" s="17">
        <v>4654000</v>
      </c>
      <c r="AH1953" s="14"/>
      <c r="AI1953" s="16"/>
      <c r="AJ1953" s="16"/>
      <c r="AK1953" s="1">
        <f t="shared" si="209"/>
        <v>39.312558192376336</v>
      </c>
      <c r="AL1953" s="1" t="str">
        <f t="shared" si="208"/>
        <v/>
      </c>
    </row>
    <row r="1954" spans="1:38">
      <c r="A1954" s="16" t="s">
        <v>99</v>
      </c>
      <c r="B1954" t="s">
        <v>148</v>
      </c>
      <c r="C1954">
        <v>39</v>
      </c>
      <c r="D1954">
        <v>45</v>
      </c>
      <c r="E1954" s="14"/>
      <c r="F1954" s="1">
        <v>0</v>
      </c>
      <c r="G1954" s="14">
        <v>1974</v>
      </c>
      <c r="H1954" s="11" t="s">
        <v>70</v>
      </c>
      <c r="I1954" s="11" t="s">
        <v>70</v>
      </c>
      <c r="J1954" s="11" t="s">
        <v>70</v>
      </c>
      <c r="K1954" s="11" t="s">
        <v>70</v>
      </c>
      <c r="L1954" s="11" t="s">
        <v>70</v>
      </c>
      <c r="M1954" s="12" t="s">
        <v>70</v>
      </c>
      <c r="N1954" s="12" t="s">
        <v>70</v>
      </c>
      <c r="O1954" s="12" t="s">
        <v>70</v>
      </c>
      <c r="P1954" s="12" t="s">
        <v>70</v>
      </c>
      <c r="Q1954" s="12" t="s">
        <v>70</v>
      </c>
      <c r="R1954" s="12" t="s">
        <v>70</v>
      </c>
      <c r="S1954" s="12" t="s">
        <v>70</v>
      </c>
      <c r="T1954" s="12" t="s">
        <v>70</v>
      </c>
      <c r="U1954" s="1" t="str">
        <f t="shared" si="210"/>
        <v/>
      </c>
      <c r="V1954" s="1" t="str">
        <f t="shared" si="211"/>
        <v/>
      </c>
      <c r="W1954" s="1" t="str">
        <f t="shared" si="212"/>
        <v/>
      </c>
      <c r="X1954" s="1">
        <v>14</v>
      </c>
      <c r="Y1954" s="13"/>
      <c r="Z1954" s="16"/>
      <c r="AA1954" s="17"/>
      <c r="AB1954" s="17"/>
      <c r="AC1954" s="17"/>
      <c r="AD1954" s="17"/>
      <c r="AE1954" s="17"/>
      <c r="AF1954" s="17">
        <v>0.98354438359129315</v>
      </c>
      <c r="AG1954" s="17">
        <v>4700000</v>
      </c>
      <c r="AH1954" s="14"/>
      <c r="AI1954" s="16"/>
      <c r="AJ1954" s="16"/>
      <c r="AK1954" s="1">
        <f t="shared" si="209"/>
        <v>43.58713252795696</v>
      </c>
      <c r="AL1954" s="1" t="str">
        <f t="shared" si="208"/>
        <v/>
      </c>
    </row>
    <row r="1955" spans="1:38">
      <c r="A1955" s="16" t="s">
        <v>99</v>
      </c>
      <c r="B1955" t="s">
        <v>148</v>
      </c>
      <c r="C1955">
        <v>39</v>
      </c>
      <c r="D1955">
        <v>45</v>
      </c>
      <c r="E1955" s="14"/>
      <c r="F1955" s="1">
        <v>0</v>
      </c>
      <c r="G1955" s="14">
        <v>1975</v>
      </c>
      <c r="H1955" s="11" t="s">
        <v>70</v>
      </c>
      <c r="I1955" s="11" t="s">
        <v>70</v>
      </c>
      <c r="J1955" s="11" t="s">
        <v>70</v>
      </c>
      <c r="K1955" s="11" t="s">
        <v>70</v>
      </c>
      <c r="L1955" s="11" t="s">
        <v>70</v>
      </c>
      <c r="M1955" s="12" t="s">
        <v>70</v>
      </c>
      <c r="N1955" s="12" t="s">
        <v>70</v>
      </c>
      <c r="O1955" s="12" t="s">
        <v>70</v>
      </c>
      <c r="P1955" s="12" t="s">
        <v>70</v>
      </c>
      <c r="Q1955" s="12" t="s">
        <v>70</v>
      </c>
      <c r="R1955" s="12" t="s">
        <v>70</v>
      </c>
      <c r="S1955" s="12" t="s">
        <v>70</v>
      </c>
      <c r="T1955" s="12" t="s">
        <v>70</v>
      </c>
      <c r="U1955" s="1" t="str">
        <f t="shared" si="210"/>
        <v/>
      </c>
      <c r="V1955" s="1" t="str">
        <f t="shared" si="211"/>
        <v/>
      </c>
      <c r="W1955" s="1" t="str">
        <f t="shared" si="212"/>
        <v/>
      </c>
      <c r="X1955" s="1">
        <v>15</v>
      </c>
      <c r="Y1955" s="13"/>
      <c r="Z1955" s="17"/>
      <c r="AA1955" s="17"/>
      <c r="AB1955" s="17"/>
      <c r="AC1955" s="17"/>
      <c r="AD1955" s="17"/>
      <c r="AE1955" s="17"/>
      <c r="AF1955" s="17">
        <v>0.83269367604125577</v>
      </c>
      <c r="AG1955" s="17">
        <v>4739300</v>
      </c>
      <c r="AH1955" s="14"/>
      <c r="AI1955" s="16"/>
      <c r="AJ1955" s="16"/>
      <c r="AK1955" s="1">
        <f t="shared" si="209"/>
        <v>48.94217953506363</v>
      </c>
      <c r="AL1955" s="1" t="str">
        <f t="shared" si="208"/>
        <v/>
      </c>
    </row>
    <row r="1956" spans="1:38">
      <c r="A1956" s="16" t="s">
        <v>99</v>
      </c>
      <c r="B1956" t="s">
        <v>148</v>
      </c>
      <c r="C1956">
        <v>39</v>
      </c>
      <c r="D1956">
        <v>45</v>
      </c>
      <c r="E1956" s="14"/>
      <c r="F1956" s="1">
        <v>0</v>
      </c>
      <c r="G1956" s="14">
        <v>1976</v>
      </c>
      <c r="H1956" s="11" t="s">
        <v>70</v>
      </c>
      <c r="I1956" s="11" t="s">
        <v>70</v>
      </c>
      <c r="J1956" s="11" t="s">
        <v>70</v>
      </c>
      <c r="K1956" s="11" t="s">
        <v>70</v>
      </c>
      <c r="L1956" s="11" t="s">
        <v>70</v>
      </c>
      <c r="M1956" s="12" t="s">
        <v>70</v>
      </c>
      <c r="N1956" s="12" t="s">
        <v>70</v>
      </c>
      <c r="O1956" s="12" t="s">
        <v>70</v>
      </c>
      <c r="P1956" s="12" t="s">
        <v>70</v>
      </c>
      <c r="Q1956" s="12" t="s">
        <v>70</v>
      </c>
      <c r="R1956" s="12" t="s">
        <v>70</v>
      </c>
      <c r="S1956" s="12" t="s">
        <v>70</v>
      </c>
      <c r="T1956" s="12" t="s">
        <v>70</v>
      </c>
      <c r="U1956" s="1" t="str">
        <f t="shared" si="210"/>
        <v/>
      </c>
      <c r="V1956" s="1" t="str">
        <f t="shared" si="211"/>
        <v/>
      </c>
      <c r="W1956" s="1" t="str">
        <f t="shared" si="212"/>
        <v/>
      </c>
      <c r="X1956" s="1">
        <v>16</v>
      </c>
      <c r="Y1956" s="13"/>
      <c r="Z1956" s="17"/>
      <c r="AA1956" s="17"/>
      <c r="AB1956" s="17"/>
      <c r="AC1956" s="17"/>
      <c r="AD1956" s="17"/>
      <c r="AE1956" s="17"/>
      <c r="AF1956" s="17">
        <v>1.563889388445473</v>
      </c>
      <c r="AG1956" s="17">
        <v>4814000</v>
      </c>
      <c r="AH1956" s="14"/>
      <c r="AI1956" s="16"/>
      <c r="AJ1956" s="16"/>
      <c r="AK1956" s="1">
        <f t="shared" si="209"/>
        <v>51.512945562407083</v>
      </c>
      <c r="AL1956" s="1" t="str">
        <f t="shared" si="208"/>
        <v/>
      </c>
    </row>
    <row r="1957" spans="1:38">
      <c r="A1957" s="16" t="s">
        <v>99</v>
      </c>
      <c r="B1957" t="s">
        <v>148</v>
      </c>
      <c r="C1957">
        <v>39</v>
      </c>
      <c r="D1957">
        <v>45</v>
      </c>
      <c r="E1957" s="14"/>
      <c r="F1957" s="1">
        <v>0</v>
      </c>
      <c r="G1957" s="14">
        <v>1977</v>
      </c>
      <c r="H1957" s="11" t="s">
        <v>70</v>
      </c>
      <c r="I1957" s="11" t="s">
        <v>70</v>
      </c>
      <c r="J1957" s="11" t="s">
        <v>70</v>
      </c>
      <c r="K1957" s="11" t="s">
        <v>70</v>
      </c>
      <c r="L1957" s="11" t="s">
        <v>70</v>
      </c>
      <c r="M1957" s="12" t="s">
        <v>70</v>
      </c>
      <c r="N1957" s="12" t="s">
        <v>70</v>
      </c>
      <c r="O1957" s="12" t="s">
        <v>70</v>
      </c>
      <c r="P1957" s="12" t="s">
        <v>70</v>
      </c>
      <c r="Q1957" s="12" t="s">
        <v>70</v>
      </c>
      <c r="R1957" s="12" t="s">
        <v>70</v>
      </c>
      <c r="S1957" s="12" t="s">
        <v>70</v>
      </c>
      <c r="T1957" s="12" t="s">
        <v>70</v>
      </c>
      <c r="U1957" s="1" t="str">
        <f t="shared" si="210"/>
        <v/>
      </c>
      <c r="V1957" s="1" t="str">
        <f t="shared" si="211"/>
        <v/>
      </c>
      <c r="W1957" s="1" t="str">
        <f t="shared" si="212"/>
        <v/>
      </c>
      <c r="X1957" s="1">
        <v>17</v>
      </c>
      <c r="Y1957" s="13"/>
      <c r="Z1957" s="17"/>
      <c r="AA1957" s="17"/>
      <c r="AB1957" s="17"/>
      <c r="AC1957" s="17"/>
      <c r="AD1957" s="17"/>
      <c r="AE1957" s="17"/>
      <c r="AF1957" s="17">
        <v>1.382177754413028</v>
      </c>
      <c r="AG1957" s="17">
        <v>4881000</v>
      </c>
      <c r="AH1957" s="14"/>
      <c r="AI1957" s="16"/>
      <c r="AJ1957" s="16"/>
      <c r="AK1957" s="1">
        <f t="shared" si="209"/>
        <v>55.272589361903854</v>
      </c>
      <c r="AL1957" s="1" t="str">
        <f t="shared" si="208"/>
        <v/>
      </c>
    </row>
    <row r="1958" spans="1:38">
      <c r="A1958" s="16" t="s">
        <v>99</v>
      </c>
      <c r="B1958" t="s">
        <v>148</v>
      </c>
      <c r="C1958">
        <v>39</v>
      </c>
      <c r="D1958">
        <v>45</v>
      </c>
      <c r="E1958" s="14"/>
      <c r="F1958" s="1">
        <v>0</v>
      </c>
      <c r="G1958" s="14">
        <v>1978</v>
      </c>
      <c r="H1958" s="11" t="s">
        <v>70</v>
      </c>
      <c r="I1958" s="11" t="s">
        <v>70</v>
      </c>
      <c r="J1958" s="11" t="s">
        <v>70</v>
      </c>
      <c r="K1958" s="11" t="s">
        <v>70</v>
      </c>
      <c r="L1958" s="11" t="s">
        <v>70</v>
      </c>
      <c r="M1958" s="12" t="s">
        <v>70</v>
      </c>
      <c r="N1958" s="12" t="s">
        <v>70</v>
      </c>
      <c r="O1958" s="12" t="s">
        <v>70</v>
      </c>
      <c r="P1958" s="12" t="s">
        <v>70</v>
      </c>
      <c r="Q1958" s="12" t="s">
        <v>70</v>
      </c>
      <c r="R1958" s="12" t="s">
        <v>70</v>
      </c>
      <c r="S1958" s="12" t="s">
        <v>70</v>
      </c>
      <c r="T1958" s="12" t="s">
        <v>70</v>
      </c>
      <c r="U1958" s="1" t="str">
        <f t="shared" si="210"/>
        <v/>
      </c>
      <c r="V1958" s="1" t="str">
        <f t="shared" si="211"/>
        <v/>
      </c>
      <c r="W1958" s="1" t="str">
        <f t="shared" si="212"/>
        <v/>
      </c>
      <c r="X1958" s="1">
        <v>18</v>
      </c>
      <c r="Y1958" s="13"/>
      <c r="Z1958" s="17"/>
      <c r="AA1958" s="17"/>
      <c r="AB1958" s="17"/>
      <c r="AC1958" s="17"/>
      <c r="AD1958" s="17"/>
      <c r="AE1958" s="17"/>
      <c r="AF1958" s="17">
        <v>1.3026848169664926</v>
      </c>
      <c r="AG1958" s="17">
        <v>4945000</v>
      </c>
      <c r="AH1958" s="14"/>
      <c r="AI1958" s="16"/>
      <c r="AJ1958" s="16"/>
      <c r="AK1958" s="1">
        <f t="shared" si="209"/>
        <v>59.745581483247655</v>
      </c>
      <c r="AL1958" s="1" t="str">
        <f t="shared" si="208"/>
        <v/>
      </c>
    </row>
    <row r="1959" spans="1:38">
      <c r="A1959" s="16" t="s">
        <v>99</v>
      </c>
      <c r="B1959" t="s">
        <v>148</v>
      </c>
      <c r="C1959">
        <v>39</v>
      </c>
      <c r="D1959">
        <v>45</v>
      </c>
      <c r="E1959" s="14"/>
      <c r="F1959" s="1">
        <v>0</v>
      </c>
      <c r="G1959" s="14">
        <v>1979</v>
      </c>
      <c r="H1959" s="11" t="s">
        <v>70</v>
      </c>
      <c r="I1959" s="11" t="s">
        <v>70</v>
      </c>
      <c r="J1959" s="11" t="s">
        <v>70</v>
      </c>
      <c r="K1959" s="11" t="s">
        <v>70</v>
      </c>
      <c r="L1959" s="11" t="s">
        <v>70</v>
      </c>
      <c r="M1959" s="12" t="s">
        <v>70</v>
      </c>
      <c r="N1959" s="12" t="s">
        <v>70</v>
      </c>
      <c r="O1959" s="12" t="s">
        <v>70</v>
      </c>
      <c r="P1959" s="12" t="s">
        <v>70</v>
      </c>
      <c r="Q1959" s="12" t="s">
        <v>70</v>
      </c>
      <c r="R1959" s="12" t="s">
        <v>70</v>
      </c>
      <c r="S1959" s="12" t="s">
        <v>70</v>
      </c>
      <c r="T1959" s="12" t="s">
        <v>70</v>
      </c>
      <c r="U1959" s="1" t="str">
        <f t="shared" si="210"/>
        <v/>
      </c>
      <c r="V1959" s="1" t="str">
        <f t="shared" si="211"/>
        <v/>
      </c>
      <c r="W1959" s="1" t="str">
        <f t="shared" si="212"/>
        <v/>
      </c>
      <c r="X1959" s="1">
        <v>19</v>
      </c>
      <c r="Y1959" s="13"/>
      <c r="Z1959" s="17"/>
      <c r="AA1959" s="17"/>
      <c r="AB1959" s="17"/>
      <c r="AC1959" s="17"/>
      <c r="AD1959" s="17"/>
      <c r="AE1959" s="17"/>
      <c r="AF1959" s="17">
        <v>0.6852102585370341</v>
      </c>
      <c r="AG1959" s="17">
        <v>4979000</v>
      </c>
      <c r="AH1959" s="14"/>
      <c r="AI1959" s="16"/>
      <c r="AJ1959" s="16"/>
      <c r="AK1959" s="1">
        <f t="shared" si="209"/>
        <v>65.172862266948485</v>
      </c>
      <c r="AL1959" s="1" t="str">
        <f t="shared" si="208"/>
        <v/>
      </c>
    </row>
    <row r="1960" spans="1:38">
      <c r="A1960" s="16" t="s">
        <v>99</v>
      </c>
      <c r="B1960" t="s">
        <v>148</v>
      </c>
      <c r="C1960">
        <v>39</v>
      </c>
      <c r="D1960">
        <v>45</v>
      </c>
      <c r="E1960" s="14"/>
      <c r="F1960" s="1">
        <v>0</v>
      </c>
      <c r="G1960" s="14">
        <v>1980</v>
      </c>
      <c r="H1960" s="11" t="s">
        <v>70</v>
      </c>
      <c r="I1960" s="11" t="s">
        <v>70</v>
      </c>
      <c r="J1960" s="11" t="s">
        <v>70</v>
      </c>
      <c r="K1960" s="11" t="s">
        <v>70</v>
      </c>
      <c r="L1960" s="11" t="s">
        <v>70</v>
      </c>
      <c r="M1960" s="12" t="s">
        <v>70</v>
      </c>
      <c r="N1960" s="12" t="s">
        <v>70</v>
      </c>
      <c r="O1960" s="12" t="s">
        <v>70</v>
      </c>
      <c r="P1960" s="12" t="s">
        <v>70</v>
      </c>
      <c r="Q1960" s="12" t="s">
        <v>70</v>
      </c>
      <c r="R1960" s="12" t="s">
        <v>70</v>
      </c>
      <c r="S1960" s="12" t="s">
        <v>70</v>
      </c>
      <c r="T1960" s="12" t="s">
        <v>70</v>
      </c>
      <c r="U1960" s="1" t="str">
        <f t="shared" si="210"/>
        <v/>
      </c>
      <c r="V1960" s="1" t="str">
        <f t="shared" si="211"/>
        <v/>
      </c>
      <c r="W1960" s="1" t="str">
        <f t="shared" si="212"/>
        <v/>
      </c>
      <c r="X1960" s="1">
        <v>20</v>
      </c>
      <c r="Y1960" s="13"/>
      <c r="Z1960" s="17"/>
      <c r="AA1960" s="17"/>
      <c r="AB1960" s="17"/>
      <c r="AC1960" s="17"/>
      <c r="AD1960" s="17"/>
      <c r="AE1960" s="17"/>
      <c r="AF1960" s="17">
        <v>0.10639046299758451</v>
      </c>
      <c r="AG1960" s="17">
        <v>4984300</v>
      </c>
      <c r="AH1960" s="14"/>
      <c r="AI1960" s="16"/>
      <c r="AJ1960" s="16"/>
      <c r="AK1960" s="1">
        <f t="shared" si="209"/>
        <v>71.4227229151995</v>
      </c>
      <c r="AL1960" s="1" t="str">
        <f t="shared" si="208"/>
        <v/>
      </c>
    </row>
    <row r="1961" spans="1:38">
      <c r="A1961" s="16" t="s">
        <v>99</v>
      </c>
      <c r="B1961" t="s">
        <v>148</v>
      </c>
      <c r="C1961">
        <v>39</v>
      </c>
      <c r="D1961">
        <v>45</v>
      </c>
      <c r="E1961" s="14"/>
      <c r="F1961" s="1">
        <v>0</v>
      </c>
      <c r="G1961" s="14">
        <v>1981</v>
      </c>
      <c r="H1961" s="11" t="s">
        <v>70</v>
      </c>
      <c r="I1961" s="11" t="s">
        <v>70</v>
      </c>
      <c r="J1961" s="11" t="s">
        <v>70</v>
      </c>
      <c r="K1961" s="11" t="s">
        <v>70</v>
      </c>
      <c r="L1961" s="11" t="s">
        <v>70</v>
      </c>
      <c r="M1961" s="12" t="s">
        <v>70</v>
      </c>
      <c r="N1961" s="12" t="s">
        <v>70</v>
      </c>
      <c r="O1961" s="12" t="s">
        <v>70</v>
      </c>
      <c r="P1961" s="12" t="s">
        <v>70</v>
      </c>
      <c r="Q1961" s="12" t="s">
        <v>70</v>
      </c>
      <c r="R1961" s="12" t="s">
        <v>70</v>
      </c>
      <c r="S1961" s="12" t="s">
        <v>70</v>
      </c>
      <c r="T1961" s="12" t="s">
        <v>70</v>
      </c>
      <c r="U1961" s="1" t="str">
        <f t="shared" si="210"/>
        <v/>
      </c>
      <c r="V1961" s="1" t="str">
        <f t="shared" si="211"/>
        <v/>
      </c>
      <c r="W1961" s="1" t="str">
        <f t="shared" si="212"/>
        <v/>
      </c>
      <c r="X1961" s="1">
        <v>21</v>
      </c>
      <c r="Y1961" s="13"/>
      <c r="Z1961" s="17"/>
      <c r="AA1961" s="17"/>
      <c r="AB1961" s="17"/>
      <c r="AC1961" s="17"/>
      <c r="AD1961" s="17"/>
      <c r="AE1961" s="17"/>
      <c r="AF1961" s="17">
        <v>1.4045314612367021</v>
      </c>
      <c r="AG1961" s="17">
        <v>5054800</v>
      </c>
      <c r="AH1961" s="14"/>
      <c r="AI1961" s="16"/>
      <c r="AJ1961" s="16"/>
      <c r="AK1961" s="1">
        <f t="shared" si="209"/>
        <v>78.183465064019558</v>
      </c>
      <c r="AL1961" s="1" t="str">
        <f t="shared" si="208"/>
        <v/>
      </c>
    </row>
    <row r="1962" spans="1:38">
      <c r="A1962" s="16" t="s">
        <v>99</v>
      </c>
      <c r="B1962" t="s">
        <v>148</v>
      </c>
      <c r="C1962">
        <v>39</v>
      </c>
      <c r="D1962">
        <v>45</v>
      </c>
      <c r="E1962" s="14"/>
      <c r="F1962" s="1">
        <v>0</v>
      </c>
      <c r="G1962" s="14">
        <v>1982</v>
      </c>
      <c r="H1962" s="11" t="s">
        <v>70</v>
      </c>
      <c r="I1962" s="11" t="s">
        <v>70</v>
      </c>
      <c r="J1962" s="11" t="s">
        <v>70</v>
      </c>
      <c r="K1962" s="11" t="s">
        <v>70</v>
      </c>
      <c r="L1962" s="11" t="s">
        <v>70</v>
      </c>
      <c r="M1962" s="12" t="s">
        <v>70</v>
      </c>
      <c r="N1962" s="12" t="s">
        <v>70</v>
      </c>
      <c r="O1962" s="12" t="s">
        <v>70</v>
      </c>
      <c r="P1962" s="12" t="s">
        <v>70</v>
      </c>
      <c r="Q1962" s="12" t="s">
        <v>70</v>
      </c>
      <c r="R1962" s="12" t="s">
        <v>70</v>
      </c>
      <c r="S1962" s="12" t="s">
        <v>70</v>
      </c>
      <c r="T1962" s="12" t="s">
        <v>70</v>
      </c>
      <c r="U1962" s="1" t="str">
        <f t="shared" si="210"/>
        <v/>
      </c>
      <c r="V1962" s="1" t="str">
        <f t="shared" si="211"/>
        <v/>
      </c>
      <c r="W1962" s="1" t="str">
        <f t="shared" si="212"/>
        <v/>
      </c>
      <c r="X1962" s="1">
        <v>22</v>
      </c>
      <c r="Y1962" s="13">
        <v>6106406925.5677948</v>
      </c>
      <c r="Z1962" s="17"/>
      <c r="AA1962" s="17"/>
      <c r="AB1962" s="17"/>
      <c r="AC1962" s="17"/>
      <c r="AD1962" s="17"/>
      <c r="AE1962" s="17"/>
      <c r="AF1962" s="17">
        <v>0.72341957271945079</v>
      </c>
      <c r="AG1962" s="17">
        <v>5091500</v>
      </c>
      <c r="AH1962" s="14"/>
      <c r="AI1962" s="16"/>
      <c r="AJ1962" s="16"/>
      <c r="AK1962" s="1">
        <f t="shared" si="209"/>
        <v>82.540956030541196</v>
      </c>
      <c r="AL1962" s="1" t="str">
        <f t="shared" si="208"/>
        <v/>
      </c>
    </row>
    <row r="1963" spans="1:38">
      <c r="A1963" s="16" t="s">
        <v>99</v>
      </c>
      <c r="B1963" t="s">
        <v>148</v>
      </c>
      <c r="C1963">
        <v>39</v>
      </c>
      <c r="D1963">
        <v>45</v>
      </c>
      <c r="E1963" s="14"/>
      <c r="F1963" s="1">
        <v>0</v>
      </c>
      <c r="G1963" s="14">
        <v>1983</v>
      </c>
      <c r="H1963" s="11" t="s">
        <v>70</v>
      </c>
      <c r="I1963" s="11" t="s">
        <v>70</v>
      </c>
      <c r="J1963" s="11" t="s">
        <v>70</v>
      </c>
      <c r="K1963" s="11" t="s">
        <v>70</v>
      </c>
      <c r="L1963" s="11" t="s">
        <v>70</v>
      </c>
      <c r="M1963" s="12" t="s">
        <v>70</v>
      </c>
      <c r="N1963" s="12" t="s">
        <v>70</v>
      </c>
      <c r="O1963" s="12" t="s">
        <v>70</v>
      </c>
      <c r="P1963" s="12" t="s">
        <v>70</v>
      </c>
      <c r="Q1963" s="12" t="s">
        <v>70</v>
      </c>
      <c r="R1963" s="12" t="s">
        <v>70</v>
      </c>
      <c r="S1963" s="12" t="s">
        <v>70</v>
      </c>
      <c r="T1963" s="12" t="s">
        <v>70</v>
      </c>
      <c r="U1963" s="1" t="str">
        <f t="shared" si="210"/>
        <v/>
      </c>
      <c r="V1963" s="1" t="str">
        <f t="shared" si="211"/>
        <v/>
      </c>
      <c r="W1963" s="1" t="str">
        <f t="shared" si="212"/>
        <v/>
      </c>
      <c r="X1963" s="1">
        <v>23</v>
      </c>
      <c r="Y1963" s="13">
        <v>6130945238.933567</v>
      </c>
      <c r="Z1963" s="17"/>
      <c r="AA1963" s="17"/>
      <c r="AB1963" s="17"/>
      <c r="AC1963" s="17"/>
      <c r="AD1963" s="17"/>
      <c r="AE1963" s="17"/>
      <c r="AF1963" s="17">
        <v>0.70847329373636025</v>
      </c>
      <c r="AG1963" s="17">
        <v>5127700</v>
      </c>
      <c r="AH1963" s="14"/>
      <c r="AI1963" s="16"/>
      <c r="AJ1963" s="16"/>
      <c r="AK1963" s="1">
        <f t="shared" si="209"/>
        <v>82.541769250536163</v>
      </c>
      <c r="AL1963" s="1" t="str">
        <f t="shared" si="208"/>
        <v/>
      </c>
    </row>
    <row r="1964" spans="1:38">
      <c r="A1964" s="16" t="s">
        <v>99</v>
      </c>
      <c r="B1964" t="s">
        <v>148</v>
      </c>
      <c r="C1964">
        <v>39</v>
      </c>
      <c r="D1964">
        <v>45</v>
      </c>
      <c r="E1964" s="14"/>
      <c r="F1964" s="1">
        <v>0</v>
      </c>
      <c r="G1964" s="14">
        <v>1984</v>
      </c>
      <c r="H1964" s="11" t="s">
        <v>70</v>
      </c>
      <c r="I1964" s="11" t="s">
        <v>70</v>
      </c>
      <c r="J1964" s="11" t="s">
        <v>70</v>
      </c>
      <c r="K1964" s="11" t="s">
        <v>70</v>
      </c>
      <c r="L1964" s="11" t="s">
        <v>70</v>
      </c>
      <c r="M1964" s="12" t="s">
        <v>70</v>
      </c>
      <c r="N1964" s="12" t="s">
        <v>70</v>
      </c>
      <c r="O1964" s="12" t="s">
        <v>70</v>
      </c>
      <c r="P1964" s="12" t="s">
        <v>70</v>
      </c>
      <c r="Q1964" s="12" t="s">
        <v>70</v>
      </c>
      <c r="R1964" s="12" t="s">
        <v>70</v>
      </c>
      <c r="S1964" s="12" t="s">
        <v>70</v>
      </c>
      <c r="T1964" s="12" t="s">
        <v>70</v>
      </c>
      <c r="U1964" s="1" t="str">
        <f t="shared" si="210"/>
        <v/>
      </c>
      <c r="V1964" s="1" t="str">
        <f t="shared" si="211"/>
        <v/>
      </c>
      <c r="W1964" s="1" t="str">
        <f t="shared" si="212"/>
        <v/>
      </c>
      <c r="X1964" s="1">
        <v>24</v>
      </c>
      <c r="Y1964" s="13">
        <v>5750481089.695817</v>
      </c>
      <c r="Z1964" s="17">
        <v>4807.7330523476285</v>
      </c>
      <c r="AA1964" s="17"/>
      <c r="AB1964" s="17"/>
      <c r="AC1964" s="17"/>
      <c r="AD1964" s="17"/>
      <c r="AE1964" s="17"/>
      <c r="AF1964" s="17">
        <v>0.66281403062738098</v>
      </c>
      <c r="AG1964" s="17">
        <v>5161800</v>
      </c>
      <c r="AH1964" s="14"/>
      <c r="AI1964" s="16"/>
      <c r="AJ1964" s="16"/>
      <c r="AK1964" s="1">
        <f t="shared" si="209"/>
        <v>83.01930817834085</v>
      </c>
      <c r="AL1964" s="1" t="str">
        <f t="shared" si="208"/>
        <v/>
      </c>
    </row>
    <row r="1965" spans="1:38">
      <c r="A1965" s="16" t="s">
        <v>99</v>
      </c>
      <c r="B1965" t="s">
        <v>148</v>
      </c>
      <c r="C1965">
        <v>39</v>
      </c>
      <c r="D1965">
        <v>45</v>
      </c>
      <c r="E1965" s="14"/>
      <c r="F1965" s="1">
        <v>0</v>
      </c>
      <c r="G1965" s="14">
        <v>1985</v>
      </c>
      <c r="H1965" s="11" t="s">
        <v>70</v>
      </c>
      <c r="I1965" s="11" t="s">
        <v>70</v>
      </c>
      <c r="J1965" s="11" t="s">
        <v>70</v>
      </c>
      <c r="K1965" s="11" t="s">
        <v>70</v>
      </c>
      <c r="L1965" s="11" t="s">
        <v>70</v>
      </c>
      <c r="M1965" s="12" t="s">
        <v>70</v>
      </c>
      <c r="N1965" s="12" t="s">
        <v>70</v>
      </c>
      <c r="O1965" s="12" t="s">
        <v>70</v>
      </c>
      <c r="P1965" s="12" t="s">
        <v>70</v>
      </c>
      <c r="Q1965" s="12" t="s">
        <v>70</v>
      </c>
      <c r="R1965" s="12" t="s">
        <v>70</v>
      </c>
      <c r="S1965" s="12" t="s">
        <v>70</v>
      </c>
      <c r="T1965" s="12" t="s">
        <v>70</v>
      </c>
      <c r="U1965" s="1" t="str">
        <f t="shared" si="210"/>
        <v/>
      </c>
      <c r="V1965" s="1" t="str">
        <f t="shared" si="211"/>
        <v/>
      </c>
      <c r="W1965" s="1" t="str">
        <f t="shared" si="212"/>
        <v/>
      </c>
      <c r="X1965" s="1">
        <v>25</v>
      </c>
      <c r="Y1965" s="13">
        <v>5827019554.192009</v>
      </c>
      <c r="Z1965" s="17">
        <v>4946.2203704531048</v>
      </c>
      <c r="AA1965" s="17">
        <v>2.8805118045780915</v>
      </c>
      <c r="AB1965" s="17">
        <v>1142799068.7699232</v>
      </c>
      <c r="AC1965" s="17"/>
      <c r="AD1965" s="17">
        <v>1712942886.0448744</v>
      </c>
      <c r="AE1965" s="17">
        <v>2905974857.1737199</v>
      </c>
      <c r="AF1965" s="17">
        <v>0.59876948639014504</v>
      </c>
      <c r="AG1965" s="17">
        <v>5192800</v>
      </c>
      <c r="AH1965" s="14"/>
      <c r="AI1965" s="8">
        <v>2.2999999999999998</v>
      </c>
      <c r="AJ1965" s="1">
        <f>+AI1965*Y1965</f>
        <v>13402144974.641619</v>
      </c>
      <c r="AK1965" s="1">
        <f t="shared" si="209"/>
        <v>84.058447936084903</v>
      </c>
      <c r="AL1965" s="1" t="str">
        <f t="shared" si="208"/>
        <v/>
      </c>
    </row>
    <row r="1966" spans="1:38">
      <c r="A1966" s="16" t="s">
        <v>99</v>
      </c>
      <c r="B1966" t="s">
        <v>148</v>
      </c>
      <c r="C1966">
        <v>39</v>
      </c>
      <c r="D1966">
        <v>45</v>
      </c>
      <c r="E1966" s="14"/>
      <c r="F1966" s="1">
        <v>0</v>
      </c>
      <c r="G1966" s="14">
        <v>1986</v>
      </c>
      <c r="H1966" s="11" t="s">
        <v>70</v>
      </c>
      <c r="I1966" s="11" t="s">
        <v>70</v>
      </c>
      <c r="J1966" s="11" t="s">
        <v>70</v>
      </c>
      <c r="K1966" s="11" t="s">
        <v>70</v>
      </c>
      <c r="L1966" s="11" t="s">
        <v>70</v>
      </c>
      <c r="M1966" s="12" t="s">
        <v>70</v>
      </c>
      <c r="N1966" s="12" t="s">
        <v>70</v>
      </c>
      <c r="O1966" s="12" t="s">
        <v>70</v>
      </c>
      <c r="P1966" s="12" t="s">
        <v>70</v>
      </c>
      <c r="Q1966" s="12" t="s">
        <v>70</v>
      </c>
      <c r="R1966" s="12" t="s">
        <v>70</v>
      </c>
      <c r="S1966" s="12" t="s">
        <v>70</v>
      </c>
      <c r="T1966" s="12" t="s">
        <v>70</v>
      </c>
      <c r="U1966" s="1" t="str">
        <f t="shared" si="210"/>
        <v/>
      </c>
      <c r="V1966" s="1" t="str">
        <f t="shared" si="211"/>
        <v/>
      </c>
      <c r="W1966" s="1" t="str">
        <f t="shared" si="212"/>
        <v/>
      </c>
      <c r="X1966" s="1">
        <v>26</v>
      </c>
      <c r="Y1966" s="13">
        <v>7874148638.1400728</v>
      </c>
      <c r="Z1966" s="17">
        <v>5112.1466869471888</v>
      </c>
      <c r="AA1966" s="17">
        <v>3.3546082476484003</v>
      </c>
      <c r="AB1966" s="17">
        <v>1619136087.4896965</v>
      </c>
      <c r="AC1966" s="17"/>
      <c r="AD1966" s="17">
        <v>2277215597.0018344</v>
      </c>
      <c r="AE1966" s="17">
        <v>3896351551.0512605</v>
      </c>
      <c r="AF1966" s="17">
        <v>0.78263270648607253</v>
      </c>
      <c r="AG1966" s="17">
        <v>5233600</v>
      </c>
      <c r="AH1966" s="14"/>
      <c r="AI1966" s="16"/>
      <c r="AJ1966" s="22">
        <f t="shared" ref="AJ1966:AJ1990" si="213">+IF(ISNUMBER((AJ1965*0.96*AK1966/AK1965)+AD1966),(AJ1965*0.96*AK1966/AK1965)+AD1966,"")</f>
        <v>15444293767.56484</v>
      </c>
      <c r="AK1966" s="1">
        <f t="shared" si="209"/>
        <v>86.025109923699844</v>
      </c>
      <c r="AL1966" s="1" t="str">
        <f t="shared" si="208"/>
        <v/>
      </c>
    </row>
    <row r="1967" spans="1:38">
      <c r="A1967" s="16" t="s">
        <v>99</v>
      </c>
      <c r="B1967" t="s">
        <v>148</v>
      </c>
      <c r="C1967">
        <v>39</v>
      </c>
      <c r="D1967">
        <v>45</v>
      </c>
      <c r="E1967" s="14"/>
      <c r="F1967" s="1">
        <v>0</v>
      </c>
      <c r="G1967" s="14">
        <v>1987</v>
      </c>
      <c r="H1967" s="11" t="s">
        <v>70</v>
      </c>
      <c r="I1967" s="11" t="s">
        <v>70</v>
      </c>
      <c r="J1967" s="11" t="s">
        <v>70</v>
      </c>
      <c r="K1967" s="11" t="s">
        <v>70</v>
      </c>
      <c r="L1967" s="11" t="s">
        <v>70</v>
      </c>
      <c r="M1967" s="12" t="s">
        <v>70</v>
      </c>
      <c r="N1967" s="12" t="s">
        <v>70</v>
      </c>
      <c r="O1967" s="12" t="s">
        <v>70</v>
      </c>
      <c r="P1967" s="12" t="s">
        <v>70</v>
      </c>
      <c r="Q1967" s="12" t="s">
        <v>70</v>
      </c>
      <c r="R1967" s="12" t="s">
        <v>70</v>
      </c>
      <c r="S1967" s="12" t="s">
        <v>70</v>
      </c>
      <c r="T1967" s="12" t="s">
        <v>70</v>
      </c>
      <c r="U1967" s="1" t="str">
        <f t="shared" si="210"/>
        <v/>
      </c>
      <c r="V1967" s="1" t="str">
        <f t="shared" si="211"/>
        <v/>
      </c>
      <c r="W1967" s="1" t="str">
        <f t="shared" si="212"/>
        <v/>
      </c>
      <c r="X1967" s="1">
        <v>27</v>
      </c>
      <c r="Y1967" s="13">
        <v>9480149423.0783596</v>
      </c>
      <c r="Z1967" s="17">
        <v>5220.4439635981316</v>
      </c>
      <c r="AA1967" s="17">
        <v>2.1184305397076599</v>
      </c>
      <c r="AB1967" s="17">
        <v>2009317152.5206952</v>
      </c>
      <c r="AC1967" s="17"/>
      <c r="AD1967" s="17">
        <v>2594889483.0803213</v>
      </c>
      <c r="AE1967" s="17">
        <v>4730506716.021925</v>
      </c>
      <c r="AF1967" s="17">
        <v>0.33382006640260398</v>
      </c>
      <c r="AG1967" s="17">
        <v>5251100</v>
      </c>
      <c r="AH1967" s="14"/>
      <c r="AI1967" s="16"/>
      <c r="AJ1967" s="22">
        <f t="shared" si="213"/>
        <v>17714798613.866337</v>
      </c>
      <c r="AK1967" s="1">
        <f t="shared" si="209"/>
        <v>87.727374196924899</v>
      </c>
      <c r="AL1967" s="1" t="str">
        <f t="shared" si="208"/>
        <v/>
      </c>
    </row>
    <row r="1968" spans="1:38">
      <c r="A1968" s="16" t="s">
        <v>99</v>
      </c>
      <c r="B1968" t="s">
        <v>148</v>
      </c>
      <c r="C1968">
        <v>39</v>
      </c>
      <c r="D1968">
        <v>45</v>
      </c>
      <c r="E1968" s="14"/>
      <c r="F1968" s="1">
        <v>0</v>
      </c>
      <c r="G1968" s="14">
        <v>1988</v>
      </c>
      <c r="H1968" s="11" t="s">
        <v>70</v>
      </c>
      <c r="I1968" s="11" t="s">
        <v>70</v>
      </c>
      <c r="J1968" s="11" t="s">
        <v>70</v>
      </c>
      <c r="K1968" s="11" t="s">
        <v>70</v>
      </c>
      <c r="L1968" s="11" t="s">
        <v>70</v>
      </c>
      <c r="M1968" s="12" t="s">
        <v>70</v>
      </c>
      <c r="N1968" s="12" t="s">
        <v>70</v>
      </c>
      <c r="O1968" s="12" t="s">
        <v>70</v>
      </c>
      <c r="P1968" s="12" t="s">
        <v>70</v>
      </c>
      <c r="Q1968" s="12" t="s">
        <v>70</v>
      </c>
      <c r="R1968" s="12" t="s">
        <v>70</v>
      </c>
      <c r="S1968" s="12" t="s">
        <v>70</v>
      </c>
      <c r="T1968" s="12" t="s">
        <v>70</v>
      </c>
      <c r="U1968" s="1" t="str">
        <f t="shared" si="210"/>
        <v/>
      </c>
      <c r="V1968" s="1" t="str">
        <f t="shared" si="211"/>
        <v/>
      </c>
      <c r="W1968" s="1" t="str">
        <f t="shared" si="212"/>
        <v/>
      </c>
      <c r="X1968" s="1">
        <v>28</v>
      </c>
      <c r="Y1968" s="13">
        <v>10073854641.692133</v>
      </c>
      <c r="Z1968" s="17">
        <v>5296.4841217500725</v>
      </c>
      <c r="AA1968" s="17">
        <v>1.456584127368572</v>
      </c>
      <c r="AB1968" s="17">
        <v>2117509336.3141587</v>
      </c>
      <c r="AC1968" s="17"/>
      <c r="AD1968" s="17">
        <v>2733155587.7207832</v>
      </c>
      <c r="AE1968" s="17">
        <v>4987910866.8185072</v>
      </c>
      <c r="AF1968" s="17">
        <v>0.47685631762746028</v>
      </c>
      <c r="AG1968" s="17">
        <v>5276200</v>
      </c>
      <c r="AH1968" s="14"/>
      <c r="AI1968" s="16"/>
      <c r="AJ1968" s="22">
        <f t="shared" si="213"/>
        <v>20180474306.960892</v>
      </c>
      <c r="AK1968" s="1">
        <f t="shared" si="209"/>
        <v>90.00287293802127</v>
      </c>
      <c r="AL1968" s="1" t="str">
        <f t="shared" si="208"/>
        <v/>
      </c>
    </row>
    <row r="1969" spans="1:38">
      <c r="A1969" s="16" t="s">
        <v>99</v>
      </c>
      <c r="B1969" t="s">
        <v>148</v>
      </c>
      <c r="C1969">
        <v>39</v>
      </c>
      <c r="D1969">
        <v>45</v>
      </c>
      <c r="E1969" s="14"/>
      <c r="F1969" s="1">
        <v>0</v>
      </c>
      <c r="G1969" s="14">
        <v>1989</v>
      </c>
      <c r="H1969" s="11" t="s">
        <v>70</v>
      </c>
      <c r="I1969" s="11" t="s">
        <v>70</v>
      </c>
      <c r="J1969" s="11" t="s">
        <v>70</v>
      </c>
      <c r="K1969" s="11" t="s">
        <v>70</v>
      </c>
      <c r="L1969" s="11" t="s">
        <v>70</v>
      </c>
      <c r="M1969" s="12" t="s">
        <v>70</v>
      </c>
      <c r="N1969" s="12" t="s">
        <v>70</v>
      </c>
      <c r="O1969" s="12" t="s">
        <v>70</v>
      </c>
      <c r="P1969" s="12" t="s">
        <v>70</v>
      </c>
      <c r="Q1969" s="12" t="s">
        <v>70</v>
      </c>
      <c r="R1969" s="12" t="s">
        <v>70</v>
      </c>
      <c r="S1969" s="12" t="s">
        <v>70</v>
      </c>
      <c r="T1969" s="12" t="s">
        <v>70</v>
      </c>
      <c r="U1969" s="1" t="str">
        <f t="shared" si="210"/>
        <v/>
      </c>
      <c r="V1969" s="1" t="str">
        <f t="shared" si="211"/>
        <v/>
      </c>
      <c r="W1969" s="1" t="str">
        <f t="shared" si="212"/>
        <v/>
      </c>
      <c r="X1969" s="1">
        <v>29</v>
      </c>
      <c r="Y1969" s="13">
        <v>9769581997.9926338</v>
      </c>
      <c r="Z1969" s="17">
        <v>5339.4309745769979</v>
      </c>
      <c r="AA1969" s="17">
        <v>0.81085587796938796</v>
      </c>
      <c r="AB1969" s="17">
        <v>2112539632.1575785</v>
      </c>
      <c r="AC1969" s="17"/>
      <c r="AD1969" s="17">
        <v>2690015887.6139426</v>
      </c>
      <c r="AE1969" s="17">
        <v>4871998986.3318396</v>
      </c>
      <c r="AF1969" s="17">
        <v>0.39344809201067621</v>
      </c>
      <c r="AG1969" s="17">
        <v>5297000</v>
      </c>
      <c r="AH1969" s="14"/>
      <c r="AI1969" s="16"/>
      <c r="AJ1969" s="22">
        <f t="shared" si="213"/>
        <v>22529736935.69384</v>
      </c>
      <c r="AK1969" s="1">
        <f t="shared" si="209"/>
        <v>92.169945719934901</v>
      </c>
      <c r="AL1969" s="1" t="str">
        <f t="shared" si="208"/>
        <v/>
      </c>
    </row>
    <row r="1970" spans="1:38">
      <c r="A1970" s="16" t="s">
        <v>99</v>
      </c>
      <c r="B1970" t="s">
        <v>148</v>
      </c>
      <c r="C1970">
        <v>39</v>
      </c>
      <c r="D1970">
        <v>45</v>
      </c>
      <c r="E1970" s="14"/>
      <c r="F1970" s="1">
        <v>0</v>
      </c>
      <c r="G1970" s="14">
        <v>1990</v>
      </c>
      <c r="H1970" s="11" t="s">
        <v>70</v>
      </c>
      <c r="I1970" s="11" t="s">
        <v>70</v>
      </c>
      <c r="J1970" s="11" t="s">
        <v>70</v>
      </c>
      <c r="K1970" s="11" t="s">
        <v>70</v>
      </c>
      <c r="L1970" s="11" t="s">
        <v>70</v>
      </c>
      <c r="M1970" s="12" t="s">
        <v>70</v>
      </c>
      <c r="N1970" s="12" t="s">
        <v>70</v>
      </c>
      <c r="O1970" s="12" t="s">
        <v>70</v>
      </c>
      <c r="P1970" s="12" t="s">
        <v>70</v>
      </c>
      <c r="Q1970" s="12" t="s">
        <v>70</v>
      </c>
      <c r="R1970" s="12" t="s">
        <v>70</v>
      </c>
      <c r="S1970" s="12" t="s">
        <v>70</v>
      </c>
      <c r="T1970" s="12" t="s">
        <v>70</v>
      </c>
      <c r="U1970" s="1" t="str">
        <f t="shared" si="210"/>
        <v/>
      </c>
      <c r="V1970" s="1" t="str">
        <f t="shared" si="211"/>
        <v/>
      </c>
      <c r="W1970" s="1" t="str">
        <f t="shared" si="212"/>
        <v/>
      </c>
      <c r="X1970" s="1">
        <v>30</v>
      </c>
      <c r="Y1970" s="13">
        <v>11716492829.99552</v>
      </c>
      <c r="Z1970" s="17">
        <v>5210.5872799266535</v>
      </c>
      <c r="AA1970" s="17">
        <v>-2.4130604040733488</v>
      </c>
      <c r="AB1970" s="17">
        <v>2566670455.7297473</v>
      </c>
      <c r="AC1970" s="17"/>
      <c r="AD1970" s="17">
        <v>3662457475.4542856</v>
      </c>
      <c r="AE1970" s="17">
        <v>6317633928.0220299</v>
      </c>
      <c r="AF1970" s="17">
        <v>-0.2646504380210804</v>
      </c>
      <c r="AG1970" s="17">
        <v>5283000</v>
      </c>
      <c r="AH1970" s="14"/>
      <c r="AI1970" s="16"/>
      <c r="AJ1970" s="22">
        <f t="shared" si="213"/>
        <v>25748825323.32848</v>
      </c>
      <c r="AK1970" s="1">
        <f t="shared" si="209"/>
        <v>94.120944997213314</v>
      </c>
      <c r="AL1970" s="1" t="str">
        <f t="shared" si="208"/>
        <v/>
      </c>
    </row>
    <row r="1971" spans="1:38">
      <c r="A1971" s="16" t="s">
        <v>99</v>
      </c>
      <c r="B1971" t="s">
        <v>148</v>
      </c>
      <c r="C1971">
        <v>39</v>
      </c>
      <c r="D1971">
        <v>45</v>
      </c>
      <c r="E1971" s="14"/>
      <c r="F1971" s="1">
        <v>0</v>
      </c>
      <c r="G1971" s="14">
        <v>1991</v>
      </c>
      <c r="H1971" s="11" t="s">
        <v>70</v>
      </c>
      <c r="I1971" s="11" t="s">
        <v>70</v>
      </c>
      <c r="J1971" s="11" t="s">
        <v>70</v>
      </c>
      <c r="K1971" s="11" t="s">
        <v>70</v>
      </c>
      <c r="L1971" s="11" t="s">
        <v>70</v>
      </c>
      <c r="M1971" s="12" t="s">
        <v>70</v>
      </c>
      <c r="N1971" s="12" t="s">
        <v>70</v>
      </c>
      <c r="O1971" s="12" t="s">
        <v>70</v>
      </c>
      <c r="P1971" s="12" t="s">
        <v>70</v>
      </c>
      <c r="Q1971" s="12" t="s">
        <v>70</v>
      </c>
      <c r="R1971" s="12" t="s">
        <v>70</v>
      </c>
      <c r="S1971" s="12" t="s">
        <v>70</v>
      </c>
      <c r="T1971" s="12" t="s">
        <v>70</v>
      </c>
      <c r="U1971" s="1" t="str">
        <f t="shared" si="210"/>
        <v/>
      </c>
      <c r="V1971" s="1" t="str">
        <f t="shared" si="211"/>
        <v/>
      </c>
      <c r="W1971" s="1" t="str">
        <f t="shared" si="212"/>
        <v/>
      </c>
      <c r="X1971" s="1">
        <v>31</v>
      </c>
      <c r="Y1971" s="13">
        <v>13119169441.779207</v>
      </c>
      <c r="Z1971" s="17">
        <v>4451.2065489838815</v>
      </c>
      <c r="AA1971" s="17">
        <v>-14.573803107918806</v>
      </c>
      <c r="AB1971" s="17">
        <v>2700160520.3585248</v>
      </c>
      <c r="AC1971" s="17"/>
      <c r="AD1971" s="17">
        <v>3709642969.7540898</v>
      </c>
      <c r="AE1971" s="17">
        <v>6713469360.52738</v>
      </c>
      <c r="AF1971" s="17">
        <v>0</v>
      </c>
      <c r="AG1971" s="17">
        <v>5283000</v>
      </c>
      <c r="AH1971" s="14"/>
      <c r="AI1971" s="16"/>
      <c r="AJ1971" s="22">
        <f t="shared" si="213"/>
        <v>28790252585.958889</v>
      </c>
      <c r="AK1971" s="1">
        <f t="shared" si="209"/>
        <v>95.498315964464666</v>
      </c>
      <c r="AL1971" s="1" t="str">
        <f t="shared" si="208"/>
        <v/>
      </c>
    </row>
    <row r="1972" spans="1:38">
      <c r="A1972" s="16" t="s">
        <v>99</v>
      </c>
      <c r="B1972" t="s">
        <v>148</v>
      </c>
      <c r="C1972">
        <v>39</v>
      </c>
      <c r="D1972">
        <v>45</v>
      </c>
      <c r="E1972" s="14"/>
      <c r="F1972" s="1">
        <v>0</v>
      </c>
      <c r="G1972" s="14">
        <v>1992</v>
      </c>
      <c r="H1972" s="11" t="s">
        <v>70</v>
      </c>
      <c r="I1972" s="11" t="s">
        <v>70</v>
      </c>
      <c r="J1972" s="11" t="s">
        <v>70</v>
      </c>
      <c r="K1972" s="11" t="s">
        <v>70</v>
      </c>
      <c r="L1972" s="11" t="s">
        <v>70</v>
      </c>
      <c r="M1972" s="12" t="s">
        <v>70</v>
      </c>
      <c r="N1972" s="12" t="s">
        <v>70</v>
      </c>
      <c r="O1972" s="12" t="s">
        <v>70</v>
      </c>
      <c r="P1972" s="12" t="s">
        <v>70</v>
      </c>
      <c r="Q1972" s="12" t="s">
        <v>70</v>
      </c>
      <c r="R1972" s="12" t="s">
        <v>70</v>
      </c>
      <c r="S1972" s="12" t="s">
        <v>70</v>
      </c>
      <c r="T1972" s="12" t="s">
        <v>70</v>
      </c>
      <c r="U1972" s="1" t="str">
        <f t="shared" si="210"/>
        <v/>
      </c>
      <c r="V1972" s="1" t="str">
        <f t="shared" si="211"/>
        <v/>
      </c>
      <c r="W1972" s="1" t="str">
        <f t="shared" si="212"/>
        <v/>
      </c>
      <c r="X1972" s="1">
        <v>32</v>
      </c>
      <c r="Y1972" s="13">
        <v>14271366595.744469</v>
      </c>
      <c r="Z1972" s="17">
        <v>4133.63190943057</v>
      </c>
      <c r="AA1972" s="17">
        <v>-7.1345743240292165</v>
      </c>
      <c r="AB1972" s="17">
        <v>3650515078.6586785</v>
      </c>
      <c r="AC1972" s="17"/>
      <c r="AD1972" s="17">
        <v>4694132918.7928658</v>
      </c>
      <c r="AE1972" s="17">
        <v>7069115081.7319822</v>
      </c>
      <c r="AF1972" s="17">
        <v>0.44383660375613343</v>
      </c>
      <c r="AG1972" s="17">
        <v>5306500</v>
      </c>
      <c r="AH1972" s="14"/>
      <c r="AI1972" s="16"/>
      <c r="AJ1972" s="22">
        <f t="shared" si="213"/>
        <v>32266693738.673393</v>
      </c>
      <c r="AK1972" s="1">
        <f t="shared" si="209"/>
        <v>95.269987547023646</v>
      </c>
      <c r="AL1972" s="1" t="str">
        <f t="shared" si="208"/>
        <v/>
      </c>
    </row>
    <row r="1973" spans="1:38">
      <c r="A1973" s="16" t="s">
        <v>99</v>
      </c>
      <c r="B1973" t="s">
        <v>148</v>
      </c>
      <c r="C1973">
        <v>39</v>
      </c>
      <c r="D1973">
        <v>45</v>
      </c>
      <c r="E1973" s="14"/>
      <c r="F1973" s="1">
        <v>0</v>
      </c>
      <c r="G1973" s="14">
        <v>1993</v>
      </c>
      <c r="H1973" s="11" t="s">
        <v>70</v>
      </c>
      <c r="I1973" s="11" t="s">
        <v>70</v>
      </c>
      <c r="J1973" s="11" t="s">
        <v>70</v>
      </c>
      <c r="K1973" s="11" t="s">
        <v>70</v>
      </c>
      <c r="L1973" s="11" t="s">
        <v>70</v>
      </c>
      <c r="M1973" s="12" t="s">
        <v>70</v>
      </c>
      <c r="N1973" s="12" t="s">
        <v>70</v>
      </c>
      <c r="O1973" s="12" t="s">
        <v>70</v>
      </c>
      <c r="P1973" s="12" t="s">
        <v>70</v>
      </c>
      <c r="Q1973" s="12" t="s">
        <v>70</v>
      </c>
      <c r="R1973" s="12">
        <v>415649000</v>
      </c>
      <c r="S1973" s="12">
        <v>5452470000</v>
      </c>
      <c r="T1973" s="12">
        <v>-6364550000</v>
      </c>
      <c r="U1973" s="1" t="str">
        <f t="shared" si="210"/>
        <v/>
      </c>
      <c r="V1973" s="1" t="str">
        <f t="shared" si="211"/>
        <v/>
      </c>
      <c r="W1973" s="1" t="str">
        <f t="shared" si="212"/>
        <v/>
      </c>
      <c r="X1973" s="1">
        <v>33</v>
      </c>
      <c r="Y1973" s="13">
        <v>16250533389.812603</v>
      </c>
      <c r="Z1973" s="17">
        <v>3967.1559124591022</v>
      </c>
      <c r="AA1973" s="17">
        <v>-4.0273541674493174</v>
      </c>
      <c r="AB1973" s="17">
        <v>4120342925.2853045</v>
      </c>
      <c r="AC1973" s="17">
        <v>6569000382.2116642</v>
      </c>
      <c r="AD1973" s="17">
        <v>4796517389.5157633</v>
      </c>
      <c r="AE1973" s="17">
        <v>8815508153.0768871</v>
      </c>
      <c r="AF1973" s="17">
        <v>0.34051071834056795</v>
      </c>
      <c r="AG1973" s="17">
        <v>5324600</v>
      </c>
      <c r="AH1973" s="14"/>
      <c r="AI1973" s="16"/>
      <c r="AJ1973" s="22">
        <f t="shared" si="213"/>
        <v>36181726715.853912</v>
      </c>
      <c r="AK1973" s="1">
        <f t="shared" si="209"/>
        <v>96.528473430729051</v>
      </c>
      <c r="AL1973" s="1" t="str">
        <f t="shared" si="208"/>
        <v/>
      </c>
    </row>
    <row r="1974" spans="1:38">
      <c r="A1974" s="16" t="s">
        <v>99</v>
      </c>
      <c r="B1974" t="s">
        <v>148</v>
      </c>
      <c r="C1974">
        <v>39</v>
      </c>
      <c r="D1974">
        <v>45</v>
      </c>
      <c r="E1974" s="14"/>
      <c r="F1974" s="1">
        <v>0</v>
      </c>
      <c r="G1974" s="14">
        <v>1994</v>
      </c>
      <c r="H1974" s="11">
        <v>166416000</v>
      </c>
      <c r="I1974" s="11">
        <v>424178000</v>
      </c>
      <c r="J1974" s="11">
        <v>4795860</v>
      </c>
      <c r="K1974" s="11">
        <v>5632730000</v>
      </c>
      <c r="L1974" s="11">
        <v>0</v>
      </c>
      <c r="M1974" s="12">
        <v>897081000</v>
      </c>
      <c r="N1974" s="12">
        <v>55568000</v>
      </c>
      <c r="O1974" s="12">
        <v>526937000</v>
      </c>
      <c r="P1974" s="12">
        <v>4657170000</v>
      </c>
      <c r="Q1974" s="12">
        <v>0</v>
      </c>
      <c r="R1974" s="12">
        <v>1691180000</v>
      </c>
      <c r="S1974" s="12">
        <v>6706090000</v>
      </c>
      <c r="T1974" s="12">
        <v>-6645390000</v>
      </c>
      <c r="U1974" s="1">
        <f t="shared" si="210"/>
        <v>7919299860</v>
      </c>
      <c r="V1974" s="1">
        <f t="shared" si="211"/>
        <v>6136756000</v>
      </c>
      <c r="W1974" s="1">
        <f t="shared" si="212"/>
        <v>1782543860</v>
      </c>
      <c r="X1974" s="1">
        <v>34</v>
      </c>
      <c r="Y1974" s="13">
        <v>19833225849.778976</v>
      </c>
      <c r="Z1974" s="17">
        <v>4195.4534461286439</v>
      </c>
      <c r="AA1974" s="17">
        <v>5.7546902291527999</v>
      </c>
      <c r="AB1974" s="17">
        <v>4399034635.1665297</v>
      </c>
      <c r="AC1974" s="17">
        <v>6617003685.808156</v>
      </c>
      <c r="AD1974" s="17">
        <v>5191113052.6278505</v>
      </c>
      <c r="AE1974" s="17">
        <v>10407254123.585711</v>
      </c>
      <c r="AF1974" s="17">
        <v>0.42541692173443824</v>
      </c>
      <c r="AG1974" s="17">
        <v>5347300</v>
      </c>
      <c r="AH1974" s="14"/>
      <c r="AI1974" s="16"/>
      <c r="AJ1974" s="22">
        <f t="shared" si="213"/>
        <v>40432121593.528961</v>
      </c>
      <c r="AK1974" s="1">
        <f t="shared" si="209"/>
        <v>97.936199009134512</v>
      </c>
      <c r="AL1974" s="1">
        <f t="shared" si="208"/>
        <v>42214665453.528961</v>
      </c>
    </row>
    <row r="1975" spans="1:38">
      <c r="A1975" s="16" t="s">
        <v>99</v>
      </c>
      <c r="B1975" t="s">
        <v>148</v>
      </c>
      <c r="C1975">
        <v>39</v>
      </c>
      <c r="D1975">
        <v>45</v>
      </c>
      <c r="E1975" s="14"/>
      <c r="F1975" s="1">
        <v>0</v>
      </c>
      <c r="G1975" s="14">
        <v>1995</v>
      </c>
      <c r="H1975" s="11">
        <v>138523000</v>
      </c>
      <c r="I1975" s="11">
        <v>233927000</v>
      </c>
      <c r="J1975" s="11">
        <v>24620400</v>
      </c>
      <c r="K1975" s="11">
        <v>5895970000</v>
      </c>
      <c r="L1975" s="11">
        <v>0</v>
      </c>
      <c r="M1975" s="12">
        <v>1297100000</v>
      </c>
      <c r="N1975" s="12">
        <v>43356200</v>
      </c>
      <c r="O1975" s="12">
        <v>564612000</v>
      </c>
      <c r="P1975" s="12">
        <v>5410930000</v>
      </c>
      <c r="Q1975" s="12">
        <v>0</v>
      </c>
      <c r="R1975" s="12">
        <v>3363870000</v>
      </c>
      <c r="S1975" s="12">
        <v>8590830000</v>
      </c>
      <c r="T1975" s="12">
        <v>-8820050000</v>
      </c>
      <c r="U1975" s="1">
        <f t="shared" si="210"/>
        <v>9656910400</v>
      </c>
      <c r="V1975" s="1">
        <f t="shared" si="211"/>
        <v>7315998200</v>
      </c>
      <c r="W1975" s="1">
        <f t="shared" si="212"/>
        <v>2340912200</v>
      </c>
      <c r="X1975" s="1">
        <v>35</v>
      </c>
      <c r="Y1975" s="13">
        <v>25240261437.908497</v>
      </c>
      <c r="Z1975" s="17">
        <v>4427.0393011406304</v>
      </c>
      <c r="AA1975" s="17">
        <v>5.5199243177321193</v>
      </c>
      <c r="AB1975" s="17">
        <v>5467542483.6601305</v>
      </c>
      <c r="AC1975" s="17">
        <v>5991191915.2123451</v>
      </c>
      <c r="AD1975" s="17">
        <v>6259027986.5957308</v>
      </c>
      <c r="AE1975" s="17">
        <v>13051633986.928104</v>
      </c>
      <c r="AF1975" s="17">
        <v>0.3057800290062388</v>
      </c>
      <c r="AG1975" s="17">
        <v>5363676</v>
      </c>
      <c r="AH1975" s="14"/>
      <c r="AI1975" s="16"/>
      <c r="AJ1975" s="22">
        <f t="shared" si="213"/>
        <v>45614824468.239174</v>
      </c>
      <c r="AK1975" s="1">
        <f t="shared" si="209"/>
        <v>99.301129184739438</v>
      </c>
      <c r="AL1975" s="1">
        <f t="shared" si="208"/>
        <v>47955736668.239174</v>
      </c>
    </row>
    <row r="1976" spans="1:38">
      <c r="A1976" s="16" t="s">
        <v>99</v>
      </c>
      <c r="B1976" t="s">
        <v>148</v>
      </c>
      <c r="C1976">
        <v>39</v>
      </c>
      <c r="D1976">
        <v>45</v>
      </c>
      <c r="E1976" s="14"/>
      <c r="F1976" s="1">
        <v>0</v>
      </c>
      <c r="G1976" s="14">
        <v>1996</v>
      </c>
      <c r="H1976" s="11">
        <v>182286000</v>
      </c>
      <c r="I1976" s="11">
        <v>170842000</v>
      </c>
      <c r="J1976" s="11">
        <v>110864000</v>
      </c>
      <c r="K1976" s="11">
        <v>5948240000</v>
      </c>
      <c r="L1976" s="11">
        <v>0</v>
      </c>
      <c r="M1976" s="12">
        <v>2045560000</v>
      </c>
      <c r="N1976" s="12">
        <v>62047300</v>
      </c>
      <c r="O1976" s="12">
        <v>500455000</v>
      </c>
      <c r="P1976" s="12">
        <v>7160890000</v>
      </c>
      <c r="Q1976" s="12">
        <v>0</v>
      </c>
      <c r="R1976" s="12">
        <v>3418860000</v>
      </c>
      <c r="S1976" s="12">
        <v>8823790000</v>
      </c>
      <c r="T1976" s="12">
        <v>-11106500000</v>
      </c>
      <c r="U1976" s="1">
        <f t="shared" si="210"/>
        <v>9831092000</v>
      </c>
      <c r="V1976" s="1">
        <f t="shared" si="211"/>
        <v>9768952300</v>
      </c>
      <c r="W1976" s="1">
        <f t="shared" si="212"/>
        <v>62139700</v>
      </c>
      <c r="X1976" s="1">
        <v>36</v>
      </c>
      <c r="Y1976" s="13">
        <v>27268441064.638783</v>
      </c>
      <c r="Z1976" s="17">
        <v>4773.4843740232627</v>
      </c>
      <c r="AA1976" s="17">
        <v>7.8256606575272798</v>
      </c>
      <c r="AB1976" s="17">
        <v>6521571609.6324463</v>
      </c>
      <c r="AC1976" s="17">
        <v>7795607881.1005287</v>
      </c>
      <c r="AD1976" s="17">
        <v>8660120943.6631451</v>
      </c>
      <c r="AE1976" s="17">
        <v>14383193916.34981</v>
      </c>
      <c r="AF1976" s="17">
        <v>0.18844297466846432</v>
      </c>
      <c r="AG1976" s="17">
        <v>5373793</v>
      </c>
      <c r="AH1976" s="14"/>
      <c r="AI1976" s="16"/>
      <c r="AJ1976" s="22">
        <f t="shared" si="213"/>
        <v>52419904108.701736</v>
      </c>
      <c r="AK1976" s="1">
        <f t="shared" si="209"/>
        <v>99.232082895215257</v>
      </c>
      <c r="AL1976" s="1">
        <f t="shared" si="208"/>
        <v>52482043808.701736</v>
      </c>
    </row>
    <row r="1977" spans="1:38">
      <c r="A1977" s="16" t="s">
        <v>99</v>
      </c>
      <c r="B1977" t="s">
        <v>148</v>
      </c>
      <c r="C1977">
        <v>39</v>
      </c>
      <c r="D1977">
        <v>45</v>
      </c>
      <c r="E1977" s="14"/>
      <c r="F1977" s="1">
        <v>0</v>
      </c>
      <c r="G1977" s="14">
        <v>1997</v>
      </c>
      <c r="H1977" s="11">
        <v>233914000</v>
      </c>
      <c r="I1977" s="11">
        <v>70927500</v>
      </c>
      <c r="J1977" s="11">
        <v>259100000</v>
      </c>
      <c r="K1977" s="11">
        <v>6461360000</v>
      </c>
      <c r="L1977" s="11">
        <v>0</v>
      </c>
      <c r="M1977" s="12">
        <v>2082830000</v>
      </c>
      <c r="N1977" s="12">
        <v>156661000</v>
      </c>
      <c r="O1977" s="12">
        <v>438474000</v>
      </c>
      <c r="P1977" s="12">
        <v>9170310000</v>
      </c>
      <c r="Q1977" s="12">
        <v>0</v>
      </c>
      <c r="R1977" s="12">
        <v>3230330000</v>
      </c>
      <c r="S1977" s="12">
        <v>9640730000</v>
      </c>
      <c r="T1977" s="12">
        <v>-11725200000</v>
      </c>
      <c r="U1977" s="1">
        <f t="shared" si="210"/>
        <v>10255631500</v>
      </c>
      <c r="V1977" s="1">
        <f t="shared" si="211"/>
        <v>11848275000</v>
      </c>
      <c r="W1977" s="1">
        <f t="shared" si="212"/>
        <v>-1592643500</v>
      </c>
      <c r="X1977" s="1">
        <v>37</v>
      </c>
      <c r="Y1977" s="13">
        <v>27021853404.327629</v>
      </c>
      <c r="Z1977" s="17">
        <v>5038.3905532195158</v>
      </c>
      <c r="AA1977" s="17">
        <v>5.5495348562957929</v>
      </c>
      <c r="AB1977" s="17">
        <v>5893825761.8669987</v>
      </c>
      <c r="AC1977" s="17">
        <v>8884031395.9976597</v>
      </c>
      <c r="AD1977" s="17">
        <v>9158280059.6694813</v>
      </c>
      <c r="AE1977" s="17">
        <v>14455398210.037384</v>
      </c>
      <c r="AF1977" s="17">
        <v>0.17551323987351433</v>
      </c>
      <c r="AG1977" s="17">
        <v>5383233</v>
      </c>
      <c r="AH1977" s="14"/>
      <c r="AI1977" s="16"/>
      <c r="AJ1977" s="22">
        <f t="shared" si="213"/>
        <v>59437015296.428734</v>
      </c>
      <c r="AK1977" s="1">
        <f t="shared" si="209"/>
        <v>99.144584400425103</v>
      </c>
      <c r="AL1977" s="1">
        <f t="shared" si="208"/>
        <v>57844371796.428734</v>
      </c>
    </row>
    <row r="1978" spans="1:38">
      <c r="A1978" s="16" t="s">
        <v>99</v>
      </c>
      <c r="B1978" t="s">
        <v>148</v>
      </c>
      <c r="C1978">
        <v>39</v>
      </c>
      <c r="D1978">
        <v>45</v>
      </c>
      <c r="E1978" s="14"/>
      <c r="F1978" s="1">
        <v>0</v>
      </c>
      <c r="G1978" s="14">
        <v>1998</v>
      </c>
      <c r="H1978" s="11">
        <v>404329000</v>
      </c>
      <c r="I1978" s="11">
        <v>35028300</v>
      </c>
      <c r="J1978" s="11">
        <v>371278000</v>
      </c>
      <c r="K1978" s="11">
        <v>6267030000</v>
      </c>
      <c r="L1978" s="11">
        <v>0</v>
      </c>
      <c r="M1978" s="12">
        <v>2889740000</v>
      </c>
      <c r="N1978" s="12">
        <v>102159000</v>
      </c>
      <c r="O1978" s="12">
        <v>1447050000</v>
      </c>
      <c r="P1978" s="12">
        <v>10216700000</v>
      </c>
      <c r="Q1978" s="12">
        <v>0</v>
      </c>
      <c r="R1978" s="12">
        <v>2868780000</v>
      </c>
      <c r="S1978" s="12">
        <v>10720200000</v>
      </c>
      <c r="T1978" s="12">
        <v>-13070900000</v>
      </c>
      <c r="U1978" s="1">
        <f t="shared" si="210"/>
        <v>9946445300</v>
      </c>
      <c r="V1978" s="1">
        <f t="shared" si="211"/>
        <v>14655649000</v>
      </c>
      <c r="W1978" s="1">
        <f t="shared" si="212"/>
        <v>-4709203700</v>
      </c>
      <c r="X1978" s="1">
        <v>38</v>
      </c>
      <c r="Y1978" s="13">
        <v>29258362232.911957</v>
      </c>
      <c r="Z1978" s="17">
        <v>5250.6921331097019</v>
      </c>
      <c r="AA1978" s="17">
        <v>4.2136785080014505</v>
      </c>
      <c r="AB1978" s="17">
        <v>6510448596.0398254</v>
      </c>
      <c r="AC1978" s="17">
        <v>9718104178.8071098</v>
      </c>
      <c r="AD1978" s="17">
        <v>10463344106.522007</v>
      </c>
      <c r="AE1978" s="17">
        <v>16078946190.849089</v>
      </c>
      <c r="AF1978" s="17">
        <v>0.13781468299799596</v>
      </c>
      <c r="AG1978" s="17">
        <v>5390657</v>
      </c>
      <c r="AH1978" s="14"/>
      <c r="AI1978" s="16"/>
      <c r="AJ1978" s="22">
        <f t="shared" si="213"/>
        <v>67120315070.81221</v>
      </c>
      <c r="AK1978" s="1">
        <f t="shared" si="209"/>
        <v>98.44510423531996</v>
      </c>
      <c r="AL1978" s="1">
        <f t="shared" si="208"/>
        <v>62411111370.81221</v>
      </c>
    </row>
    <row r="1979" spans="1:38">
      <c r="A1979" s="16" t="s">
        <v>99</v>
      </c>
      <c r="B1979" t="s">
        <v>148</v>
      </c>
      <c r="C1979">
        <v>39</v>
      </c>
      <c r="D1979">
        <v>45</v>
      </c>
      <c r="E1979" s="14"/>
      <c r="F1979" s="1">
        <v>0</v>
      </c>
      <c r="G1979" s="14">
        <v>1999</v>
      </c>
      <c r="H1979" s="11">
        <v>342072000</v>
      </c>
      <c r="I1979" s="11">
        <v>28273300</v>
      </c>
      <c r="J1979" s="11">
        <v>117683000</v>
      </c>
      <c r="K1979" s="11">
        <v>4419340000</v>
      </c>
      <c r="L1979" s="11">
        <v>0</v>
      </c>
      <c r="M1979" s="12">
        <v>3188090000</v>
      </c>
      <c r="N1979" s="12">
        <v>341291000</v>
      </c>
      <c r="O1979" s="12">
        <v>1697560000</v>
      </c>
      <c r="P1979" s="12">
        <v>7973540000</v>
      </c>
      <c r="Q1979" s="12">
        <v>0</v>
      </c>
      <c r="R1979" s="12">
        <v>3370680000</v>
      </c>
      <c r="S1979" s="12">
        <v>10201300000</v>
      </c>
      <c r="T1979" s="12">
        <v>-11310300000</v>
      </c>
      <c r="U1979" s="1">
        <f t="shared" si="210"/>
        <v>8278048300</v>
      </c>
      <c r="V1979" s="1">
        <f t="shared" si="211"/>
        <v>13200481000</v>
      </c>
      <c r="W1979" s="1">
        <f t="shared" si="212"/>
        <v>-4922432700</v>
      </c>
      <c r="X1979" s="1">
        <v>39</v>
      </c>
      <c r="Y1979" s="13">
        <v>29924856168.761986</v>
      </c>
      <c r="Z1979" s="17">
        <v>5247.8613619673133</v>
      </c>
      <c r="AA1979" s="17">
        <v>-5.3912342804053992E-2</v>
      </c>
      <c r="AB1979" s="17">
        <v>6030428297.4643087</v>
      </c>
      <c r="AC1979" s="17">
        <v>8196080278.2203302</v>
      </c>
      <c r="AD1979" s="17">
        <v>8833981870.2213535</v>
      </c>
      <c r="AE1979" s="17">
        <v>16888866396.761133</v>
      </c>
      <c r="AF1979" s="17">
        <v>8.2664463032624924E-2</v>
      </c>
      <c r="AG1979" s="17">
        <v>5395115</v>
      </c>
      <c r="AH1979" s="14"/>
      <c r="AI1979" s="16"/>
      <c r="AJ1979" s="22">
        <f t="shared" si="213"/>
        <v>73372566719.422791</v>
      </c>
      <c r="AK1979" s="1">
        <f t="shared" si="209"/>
        <v>98.602594366932408</v>
      </c>
      <c r="AL1979" s="1">
        <f t="shared" ref="AL1979:AL2042" si="214">IF(ISNUMBER(+AJ1979+W1979),(+AJ1979+W1979),"")</f>
        <v>68450134019.422791</v>
      </c>
    </row>
    <row r="1980" spans="1:38">
      <c r="A1980" s="16" t="s">
        <v>99</v>
      </c>
      <c r="B1980" t="s">
        <v>148</v>
      </c>
      <c r="C1980">
        <v>39</v>
      </c>
      <c r="D1980">
        <v>45</v>
      </c>
      <c r="E1980" s="14"/>
      <c r="F1980" s="1">
        <v>0</v>
      </c>
      <c r="G1980" s="14">
        <v>2000</v>
      </c>
      <c r="H1980" s="11">
        <v>363586000</v>
      </c>
      <c r="I1980" s="11">
        <v>14623600</v>
      </c>
      <c r="J1980" s="11">
        <v>321361000</v>
      </c>
      <c r="K1980" s="11">
        <v>5005580000</v>
      </c>
      <c r="L1980" s="11">
        <v>0</v>
      </c>
      <c r="M1980" s="12">
        <v>4503620000</v>
      </c>
      <c r="N1980" s="12">
        <v>260419000</v>
      </c>
      <c r="O1980" s="12">
        <v>2569520000</v>
      </c>
      <c r="P1980" s="12">
        <v>7034380000</v>
      </c>
      <c r="Q1980" s="12">
        <v>0</v>
      </c>
      <c r="R1980" s="12">
        <v>4022290000</v>
      </c>
      <c r="S1980" s="12">
        <v>11896100000</v>
      </c>
      <c r="T1980" s="12">
        <v>-12790600000</v>
      </c>
      <c r="U1980" s="1">
        <f t="shared" si="210"/>
        <v>9727440600</v>
      </c>
      <c r="V1980" s="1">
        <f t="shared" si="211"/>
        <v>14367939000</v>
      </c>
      <c r="W1980" s="1">
        <f t="shared" si="212"/>
        <v>-4640498400</v>
      </c>
      <c r="X1980" s="1">
        <v>40</v>
      </c>
      <c r="Y1980" s="13">
        <v>28700755481.85001</v>
      </c>
      <c r="Z1980" s="17">
        <v>5326.05973690869</v>
      </c>
      <c r="AA1980" s="17">
        <v>1.490099862547865</v>
      </c>
      <c r="AB1980" s="17">
        <v>5785148332.412014</v>
      </c>
      <c r="AC1980" s="17">
        <v>7409363444.8601303</v>
      </c>
      <c r="AD1980" s="17">
        <v>7409363444.8601303</v>
      </c>
      <c r="AE1980" s="17">
        <v>16166206007.002028</v>
      </c>
      <c r="AF1980" s="17">
        <v>-0.11821721090974069</v>
      </c>
      <c r="AG1980" s="17">
        <v>5388740.8139564497</v>
      </c>
      <c r="AH1980" s="14"/>
      <c r="AI1980" s="16"/>
      <c r="AJ1980" s="22">
        <f t="shared" si="213"/>
        <v>78845276975.212433</v>
      </c>
      <c r="AK1980" s="1">
        <f t="shared" si="209"/>
        <v>100</v>
      </c>
      <c r="AL1980" s="1">
        <f t="shared" si="214"/>
        <v>74204778575.212433</v>
      </c>
    </row>
    <row r="1981" spans="1:38">
      <c r="A1981" s="16" t="s">
        <v>99</v>
      </c>
      <c r="B1981" t="s">
        <v>148</v>
      </c>
      <c r="C1981">
        <v>39</v>
      </c>
      <c r="D1981">
        <v>45</v>
      </c>
      <c r="E1981" s="14"/>
      <c r="F1981" s="1">
        <v>0</v>
      </c>
      <c r="G1981" s="14">
        <v>2001</v>
      </c>
      <c r="H1981" s="11">
        <v>506675000</v>
      </c>
      <c r="I1981" s="11">
        <v>19066600</v>
      </c>
      <c r="J1981" s="11">
        <v>838441000</v>
      </c>
      <c r="K1981" s="11">
        <v>4768820000</v>
      </c>
      <c r="L1981" s="11">
        <v>0</v>
      </c>
      <c r="M1981" s="12">
        <v>5730540000</v>
      </c>
      <c r="N1981" s="12">
        <v>400739000</v>
      </c>
      <c r="O1981" s="12">
        <v>2477100000</v>
      </c>
      <c r="P1981" s="12">
        <v>7493140000</v>
      </c>
      <c r="Q1981" s="12">
        <v>3445640</v>
      </c>
      <c r="R1981" s="12">
        <v>4140960000</v>
      </c>
      <c r="S1981" s="12" t="s">
        <v>70</v>
      </c>
      <c r="T1981" s="12" t="s">
        <v>70</v>
      </c>
      <c r="U1981" s="1">
        <f t="shared" si="210"/>
        <v>10273962600</v>
      </c>
      <c r="V1981" s="1">
        <f t="shared" si="211"/>
        <v>16104964640</v>
      </c>
      <c r="W1981" s="1">
        <f t="shared" si="212"/>
        <v>-5831002040</v>
      </c>
      <c r="X1981" s="1">
        <v>41</v>
      </c>
      <c r="Y1981" s="13">
        <v>30295516778.523491</v>
      </c>
      <c r="Z1981" s="17">
        <v>5521.73947678687</v>
      </c>
      <c r="AA1981" s="17">
        <v>3.6740057292664545</v>
      </c>
      <c r="AB1981" s="17">
        <v>6256760626.3982105</v>
      </c>
      <c r="AC1981" s="17">
        <v>8369012412.687726</v>
      </c>
      <c r="AD1981" s="17">
        <v>8644587586.7218971</v>
      </c>
      <c r="AE1981" s="17">
        <v>17497789709.17226</v>
      </c>
      <c r="AF1981" s="17">
        <v>-0.182785027783993</v>
      </c>
      <c r="AG1981" s="17">
        <v>5378899.9990704404</v>
      </c>
      <c r="AH1981" s="14"/>
      <c r="AI1981" s="16"/>
      <c r="AJ1981" s="22">
        <f t="shared" si="213"/>
        <v>85104697473.396988</v>
      </c>
      <c r="AK1981" s="1">
        <f t="shared" si="209"/>
        <v>101.01549624038886</v>
      </c>
      <c r="AL1981" s="1">
        <f t="shared" si="214"/>
        <v>79273695433.396988</v>
      </c>
    </row>
    <row r="1982" spans="1:38">
      <c r="A1982" s="16" t="s">
        <v>99</v>
      </c>
      <c r="B1982" t="s">
        <v>148</v>
      </c>
      <c r="C1982">
        <v>39</v>
      </c>
      <c r="D1982">
        <v>45</v>
      </c>
      <c r="E1982" s="14"/>
      <c r="F1982" s="1">
        <v>0</v>
      </c>
      <c r="G1982" s="14">
        <v>2002</v>
      </c>
      <c r="H1982" s="11">
        <v>543910000</v>
      </c>
      <c r="I1982" s="11">
        <v>41695000</v>
      </c>
      <c r="J1982" s="11">
        <v>644475000</v>
      </c>
      <c r="K1982" s="11">
        <v>4313150000</v>
      </c>
      <c r="L1982" s="11">
        <v>0</v>
      </c>
      <c r="M1982" s="12">
        <v>8923820000</v>
      </c>
      <c r="N1982" s="12">
        <v>508867000</v>
      </c>
      <c r="O1982" s="12">
        <v>2814000000</v>
      </c>
      <c r="P1982" s="12">
        <v>8644250000</v>
      </c>
      <c r="Q1982" s="12">
        <v>16560100</v>
      </c>
      <c r="R1982" s="12">
        <v>8808650000</v>
      </c>
      <c r="S1982" s="12">
        <v>14460100000</v>
      </c>
      <c r="T1982" s="12">
        <v>-16625700000</v>
      </c>
      <c r="U1982" s="1">
        <f t="shared" si="210"/>
        <v>14351880000</v>
      </c>
      <c r="V1982" s="1">
        <f t="shared" si="211"/>
        <v>20907497100</v>
      </c>
      <c r="W1982" s="1">
        <f t="shared" si="212"/>
        <v>-6555617100</v>
      </c>
      <c r="X1982" s="1">
        <v>42</v>
      </c>
      <c r="Y1982" s="13">
        <v>34613485789.572746</v>
      </c>
      <c r="Z1982" s="17">
        <v>5774.9479439979868</v>
      </c>
      <c r="AA1982" s="17">
        <v>4.5856648665804016</v>
      </c>
      <c r="AB1982" s="17">
        <v>7026011669.4899302</v>
      </c>
      <c r="AC1982" s="17">
        <v>8384214225.2541189</v>
      </c>
      <c r="AD1982" s="17">
        <v>9480259452.1167812</v>
      </c>
      <c r="AE1982" s="17">
        <v>20006973461.321289</v>
      </c>
      <c r="AF1982" s="17">
        <v>3.7181632291542347E-3</v>
      </c>
      <c r="AG1982" s="17">
        <v>5379099.9990704805</v>
      </c>
      <c r="AH1982" s="14"/>
      <c r="AI1982" s="16"/>
      <c r="AJ1982" s="22">
        <f t="shared" si="213"/>
        <v>91631478933.554031</v>
      </c>
      <c r="AK1982" s="1">
        <f t="shared" si="209"/>
        <v>101.57275940986959</v>
      </c>
      <c r="AL1982" s="1">
        <f t="shared" si="214"/>
        <v>85075861833.554031</v>
      </c>
    </row>
    <row r="1983" spans="1:38">
      <c r="A1983" s="16" t="s">
        <v>99</v>
      </c>
      <c r="B1983" t="s">
        <v>148</v>
      </c>
      <c r="C1983">
        <v>39</v>
      </c>
      <c r="D1983">
        <v>45</v>
      </c>
      <c r="E1983" s="14"/>
      <c r="F1983" s="1">
        <v>0</v>
      </c>
      <c r="G1983" s="14">
        <v>2003</v>
      </c>
      <c r="H1983" s="11">
        <v>828888000</v>
      </c>
      <c r="I1983" s="11">
        <v>447249000</v>
      </c>
      <c r="J1983" s="11">
        <v>1341810000</v>
      </c>
      <c r="K1983" s="11">
        <v>4886040000</v>
      </c>
      <c r="L1983" s="11">
        <v>59170700</v>
      </c>
      <c r="M1983" s="12">
        <v>15775800000</v>
      </c>
      <c r="N1983" s="12">
        <v>493399000</v>
      </c>
      <c r="O1983" s="12">
        <v>3679090000</v>
      </c>
      <c r="P1983" s="12">
        <v>12065700000</v>
      </c>
      <c r="Q1983" s="12">
        <v>108439000</v>
      </c>
      <c r="R1983" s="12">
        <v>11678100000</v>
      </c>
      <c r="S1983" s="12">
        <v>21944000000</v>
      </c>
      <c r="T1983" s="12">
        <v>-22592700000</v>
      </c>
      <c r="U1983" s="1">
        <f t="shared" si="210"/>
        <v>19241257700</v>
      </c>
      <c r="V1983" s="1">
        <f t="shared" si="211"/>
        <v>32122428000</v>
      </c>
      <c r="W1983" s="1">
        <f t="shared" si="212"/>
        <v>-12881170300</v>
      </c>
      <c r="X1983" s="1">
        <v>43</v>
      </c>
      <c r="Y1983" s="13">
        <v>45804232505.643341</v>
      </c>
      <c r="Z1983" s="17">
        <v>6050.3089288954088</v>
      </c>
      <c r="AA1983" s="17">
        <v>4.7681985633066972</v>
      </c>
      <c r="AB1983" s="17">
        <v>9357460496.6139946</v>
      </c>
      <c r="AC1983" s="17">
        <v>8159688060.258358</v>
      </c>
      <c r="AD1983" s="17">
        <v>11343703323.393141</v>
      </c>
      <c r="AE1983" s="17">
        <v>26006986455.981941</v>
      </c>
      <c r="AF1983" s="17">
        <v>1.0223903521854741E-2</v>
      </c>
      <c r="AG1983" s="17">
        <v>5379649.9811790697</v>
      </c>
      <c r="AH1983" s="14"/>
      <c r="AI1983" s="16"/>
      <c r="AJ1983" s="22">
        <f t="shared" si="213"/>
        <v>100594979447.94777</v>
      </c>
      <c r="AK1983" s="1">
        <f t="shared" si="209"/>
        <v>103.05658717500951</v>
      </c>
      <c r="AL1983" s="1">
        <f t="shared" si="214"/>
        <v>87713809147.947769</v>
      </c>
    </row>
    <row r="1984" spans="1:38">
      <c r="A1984" s="16" t="s">
        <v>99</v>
      </c>
      <c r="B1984" t="s">
        <v>148</v>
      </c>
      <c r="C1984">
        <v>39</v>
      </c>
      <c r="D1984">
        <v>45</v>
      </c>
      <c r="E1984" s="14"/>
      <c r="F1984" s="1">
        <v>0</v>
      </c>
      <c r="G1984" s="14">
        <v>2004</v>
      </c>
      <c r="H1984" s="11">
        <v>841697000</v>
      </c>
      <c r="I1984" s="11">
        <v>550147000</v>
      </c>
      <c r="J1984" s="11">
        <v>2431760000</v>
      </c>
      <c r="K1984" s="11">
        <v>5179150000</v>
      </c>
      <c r="L1984" s="11">
        <v>233668000</v>
      </c>
      <c r="M1984" s="12">
        <v>21876300000</v>
      </c>
      <c r="N1984" s="12">
        <v>460415000</v>
      </c>
      <c r="O1984" s="12">
        <v>6281620000</v>
      </c>
      <c r="P1984" s="12">
        <v>14182800000</v>
      </c>
      <c r="Q1984" s="12">
        <v>308605000</v>
      </c>
      <c r="R1984" s="12">
        <v>14417500000</v>
      </c>
      <c r="S1984" s="12">
        <v>27662700000</v>
      </c>
      <c r="T1984" s="12">
        <v>-29219700000</v>
      </c>
      <c r="U1984" s="1">
        <f t="shared" si="210"/>
        <v>23653922000</v>
      </c>
      <c r="V1984" s="1">
        <f t="shared" si="211"/>
        <v>43109740000</v>
      </c>
      <c r="W1984" s="1">
        <f t="shared" si="212"/>
        <v>-19455818000</v>
      </c>
      <c r="X1984" s="1">
        <v>44</v>
      </c>
      <c r="Y1984" s="13">
        <v>56032071020.610878</v>
      </c>
      <c r="Z1984" s="17">
        <v>6351.3671814451709</v>
      </c>
      <c r="AA1984" s="17">
        <v>4.9759153803196909</v>
      </c>
      <c r="AB1984" s="17">
        <v>10657499379.190464</v>
      </c>
      <c r="AC1984" s="17">
        <v>8549867916.1291218</v>
      </c>
      <c r="AD1984" s="17">
        <v>13480629926.446991</v>
      </c>
      <c r="AE1984" s="17">
        <v>32115458157.437298</v>
      </c>
      <c r="AF1984" s="17">
        <v>5.202527411039444E-2</v>
      </c>
      <c r="AG1984" s="17">
        <v>5382449.4869900998</v>
      </c>
      <c r="AH1984" s="14"/>
      <c r="AI1984" s="16"/>
      <c r="AJ1984" s="22">
        <f t="shared" si="213"/>
        <v>113506923391.93117</v>
      </c>
      <c r="AK1984" s="1">
        <f t="shared" si="209"/>
        <v>106.74373455408495</v>
      </c>
      <c r="AL1984" s="1">
        <f t="shared" si="214"/>
        <v>94051105391.931168</v>
      </c>
    </row>
    <row r="1985" spans="1:38">
      <c r="A1985" s="16" t="s">
        <v>99</v>
      </c>
      <c r="B1985" t="s">
        <v>148</v>
      </c>
      <c r="C1985">
        <v>39</v>
      </c>
      <c r="D1985">
        <v>45</v>
      </c>
      <c r="E1985" s="14"/>
      <c r="F1985" s="1">
        <v>0</v>
      </c>
      <c r="G1985" s="14">
        <v>2005</v>
      </c>
      <c r="H1985" s="11">
        <v>597033000</v>
      </c>
      <c r="I1985" s="11">
        <v>410667000</v>
      </c>
      <c r="J1985" s="11">
        <v>2844010000</v>
      </c>
      <c r="K1985" s="11">
        <v>5534760000</v>
      </c>
      <c r="L1985" s="11">
        <v>294460000</v>
      </c>
      <c r="M1985" s="12">
        <v>23655900000</v>
      </c>
      <c r="N1985" s="12">
        <v>538131000</v>
      </c>
      <c r="O1985" s="12">
        <v>5248830000</v>
      </c>
      <c r="P1985" s="12">
        <v>17962300000</v>
      </c>
      <c r="Q1985" s="12">
        <v>330058000</v>
      </c>
      <c r="R1985" s="12">
        <v>14900700000</v>
      </c>
      <c r="S1985" s="12">
        <v>31851000000</v>
      </c>
      <c r="T1985" s="12">
        <v>-34214400000</v>
      </c>
      <c r="U1985" s="1">
        <f t="shared" si="210"/>
        <v>24581630000</v>
      </c>
      <c r="V1985" s="1">
        <f t="shared" si="211"/>
        <v>47735219000</v>
      </c>
      <c r="W1985" s="1">
        <f t="shared" si="212"/>
        <v>-23153589000</v>
      </c>
      <c r="X1985" s="1">
        <v>45</v>
      </c>
      <c r="Y1985" s="13">
        <v>61285897276.458153</v>
      </c>
      <c r="Z1985" s="17">
        <v>6768.9863014335879</v>
      </c>
      <c r="AA1985" s="17">
        <v>6.5752633733481218</v>
      </c>
      <c r="AB1985" s="16">
        <v>11237184429.797289</v>
      </c>
      <c r="AC1985" s="16">
        <v>10050148618.136089</v>
      </c>
      <c r="AD1985" s="16">
        <v>16290160276.389385</v>
      </c>
      <c r="AE1985" s="16">
        <v>35153438627.03643</v>
      </c>
      <c r="AF1985" s="17">
        <v>8.4507816044115724E-2</v>
      </c>
      <c r="AG1985" s="17">
        <v>5387000</v>
      </c>
      <c r="AH1985" s="14"/>
      <c r="AI1985" s="16"/>
      <c r="AJ1985" s="22">
        <f t="shared" si="213"/>
        <v>130660436301.74794</v>
      </c>
      <c r="AK1985" s="1">
        <f t="shared" si="209"/>
        <v>112.03713046110384</v>
      </c>
      <c r="AL1985" s="1">
        <f t="shared" si="214"/>
        <v>107506847301.74794</v>
      </c>
    </row>
    <row r="1986" spans="1:38">
      <c r="A1986" s="16" t="s">
        <v>99</v>
      </c>
      <c r="B1986" t="s">
        <v>148</v>
      </c>
      <c r="C1986">
        <v>39</v>
      </c>
      <c r="D1986">
        <v>45</v>
      </c>
      <c r="E1986" s="14"/>
      <c r="F1986" s="1">
        <v>0</v>
      </c>
      <c r="G1986" s="14">
        <v>2006</v>
      </c>
      <c r="H1986" s="11">
        <v>1154080000</v>
      </c>
      <c r="I1986" s="11">
        <v>878991000</v>
      </c>
      <c r="J1986" s="11">
        <v>3186350000</v>
      </c>
      <c r="K1986" s="11">
        <v>7698850000</v>
      </c>
      <c r="L1986" s="11">
        <v>815088000</v>
      </c>
      <c r="M1986" s="12">
        <v>38334600000</v>
      </c>
      <c r="N1986" s="12">
        <v>664033000</v>
      </c>
      <c r="O1986" s="12">
        <v>8057620000</v>
      </c>
      <c r="P1986" s="12">
        <v>17161100000</v>
      </c>
      <c r="Q1986" s="12">
        <v>672068000</v>
      </c>
      <c r="R1986" s="12">
        <v>12646600000</v>
      </c>
      <c r="S1986" s="12">
        <v>41734700000</v>
      </c>
      <c r="T1986" s="12">
        <v>-44283300000</v>
      </c>
      <c r="U1986" s="1">
        <f t="shared" si="210"/>
        <v>26379959000</v>
      </c>
      <c r="V1986" s="1">
        <f t="shared" si="211"/>
        <v>64889421000</v>
      </c>
      <c r="W1986" s="1">
        <f t="shared" si="212"/>
        <v>-38509462000</v>
      </c>
      <c r="X1986" s="1">
        <v>46</v>
      </c>
      <c r="Y1986" s="11">
        <v>69057257558.650101</v>
      </c>
      <c r="Z1986" s="16">
        <v>7338.5694553154826</v>
      </c>
      <c r="AA1986" s="16">
        <v>8.4146004810389883</v>
      </c>
      <c r="AB1986" s="16">
        <v>13059264835.026972</v>
      </c>
      <c r="AC1986" s="16">
        <v>10980775943.791481</v>
      </c>
      <c r="AD1986" s="16">
        <v>17568665500.269585</v>
      </c>
      <c r="AE1986" s="16">
        <v>39399949818.090576</v>
      </c>
      <c r="AF1986" s="16">
        <v>8.1811707941638556E-2</v>
      </c>
      <c r="AG1986" s="16">
        <v>5391409</v>
      </c>
      <c r="AH1986" s="14"/>
      <c r="AI1986" s="16"/>
      <c r="AJ1986" s="22">
        <f t="shared" si="213"/>
        <v>148718095294.54327</v>
      </c>
      <c r="AK1986" s="1">
        <f t="shared" ref="AK1986:AK2049" si="215">IF(ISNUMBER(AK2037),AK2037,"")</f>
        <v>117.14211113150616</v>
      </c>
      <c r="AL1986" s="1">
        <f t="shared" si="214"/>
        <v>110208633294.54327</v>
      </c>
    </row>
    <row r="1987" spans="1:38">
      <c r="A1987" s="16" t="s">
        <v>99</v>
      </c>
      <c r="B1987" t="s">
        <v>148</v>
      </c>
      <c r="C1987">
        <v>39</v>
      </c>
      <c r="D1987">
        <v>45</v>
      </c>
      <c r="E1987" s="14"/>
      <c r="F1987" s="1">
        <v>0</v>
      </c>
      <c r="G1987" s="14">
        <v>2007</v>
      </c>
      <c r="H1987" s="11">
        <v>1608830000</v>
      </c>
      <c r="I1987" s="11">
        <v>1309070000</v>
      </c>
      <c r="J1987" s="11">
        <v>4690790000</v>
      </c>
      <c r="K1987" s="11">
        <v>8697440000</v>
      </c>
      <c r="L1987" s="11">
        <v>623052000</v>
      </c>
      <c r="M1987" s="12">
        <v>40702100000</v>
      </c>
      <c r="N1987" s="12">
        <v>683511000</v>
      </c>
      <c r="O1987" s="12">
        <v>9160870000</v>
      </c>
      <c r="P1987" s="12">
        <v>24859200000</v>
      </c>
      <c r="Q1987" s="12">
        <v>541277000</v>
      </c>
      <c r="R1987" s="12">
        <v>18032100000</v>
      </c>
      <c r="S1987" s="12">
        <v>57805900000</v>
      </c>
      <c r="T1987" s="12">
        <v>-58714600000</v>
      </c>
      <c r="U1987" s="1">
        <f t="shared" ref="U1987:U2050" si="216">IF(ISNUMBER(+H1987+I1987+J1987+K1987+L1987+R1987),(H1987+I1987+J1987+K1987+L1987+R1987),"")</f>
        <v>34961282000</v>
      </c>
      <c r="V1987" s="1">
        <f t="shared" ref="V1987:V2050" si="217">IF(ISNUMBER(+M1987+N1987+O1987+P1987+Q1987),(+M1987+N1987+O1987+P1987+Q1987),"")</f>
        <v>75946958000</v>
      </c>
      <c r="W1987" s="1">
        <f t="shared" ref="W1987:W2050" si="218">IF(ISNUMBER(+U1987-V1987),(U1987-V1987),"")</f>
        <v>-40985676000</v>
      </c>
      <c r="X1987" s="1">
        <v>47</v>
      </c>
      <c r="Y1987" s="11">
        <v>84241814946.619217</v>
      </c>
      <c r="Z1987" s="16">
        <v>8106.0604195791939</v>
      </c>
      <c r="AA1987" s="16">
        <v>10.458318462977829</v>
      </c>
      <c r="AB1987" s="16">
        <v>14562934574.322474</v>
      </c>
      <c r="AC1987" s="16">
        <v>11974698089.041492</v>
      </c>
      <c r="AD1987" s="16">
        <v>21966141693.890129</v>
      </c>
      <c r="AE1987" s="16">
        <v>47162304954.831642</v>
      </c>
      <c r="AF1987" s="16">
        <v>0.10954027460058906</v>
      </c>
      <c r="AG1987" s="16">
        <v>5397318</v>
      </c>
      <c r="AH1987" s="14"/>
      <c r="AI1987" s="16"/>
      <c r="AJ1987" s="22">
        <f t="shared" si="213"/>
        <v>168133004996.5531</v>
      </c>
      <c r="AK1987" s="1">
        <f t="shared" si="215"/>
        <v>119.92974940575135</v>
      </c>
      <c r="AL1987" s="1">
        <f t="shared" si="214"/>
        <v>127147328996.5531</v>
      </c>
    </row>
    <row r="1988" spans="1:38">
      <c r="A1988" s="16" t="s">
        <v>99</v>
      </c>
      <c r="B1988" t="s">
        <v>148</v>
      </c>
      <c r="C1988">
        <v>39</v>
      </c>
      <c r="D1988">
        <v>45</v>
      </c>
      <c r="E1988" s="14"/>
      <c r="F1988" s="1">
        <v>0</v>
      </c>
      <c r="G1988" s="14">
        <v>2008</v>
      </c>
      <c r="H1988" s="11">
        <v>1901210000</v>
      </c>
      <c r="I1988" s="11">
        <v>661908000</v>
      </c>
      <c r="J1988" s="11">
        <v>4533040000</v>
      </c>
      <c r="K1988" s="11">
        <v>9824630000</v>
      </c>
      <c r="L1988" s="11">
        <v>1116620000</v>
      </c>
      <c r="M1988" s="12">
        <v>45933100000</v>
      </c>
      <c r="N1988" s="12">
        <v>846776000</v>
      </c>
      <c r="O1988" s="12">
        <v>10999700000</v>
      </c>
      <c r="P1988" s="12">
        <v>28913000000</v>
      </c>
      <c r="Q1988" s="12">
        <v>838363000</v>
      </c>
      <c r="R1988" s="12">
        <v>17854200000</v>
      </c>
      <c r="S1988" s="12">
        <v>70271500000</v>
      </c>
      <c r="T1988" s="12">
        <v>-71170400000</v>
      </c>
      <c r="U1988" s="1">
        <f t="shared" si="216"/>
        <v>35891608000</v>
      </c>
      <c r="V1988" s="1">
        <f t="shared" si="217"/>
        <v>87530939000</v>
      </c>
      <c r="W1988" s="1">
        <f t="shared" si="218"/>
        <v>-51639331000</v>
      </c>
      <c r="X1988" s="1">
        <v>48</v>
      </c>
      <c r="Y1988" s="11">
        <v>98463512523.802551</v>
      </c>
      <c r="Z1988" s="16">
        <v>8591.4258720954458</v>
      </c>
      <c r="AA1988" s="16">
        <v>5.9876860940230756</v>
      </c>
      <c r="AB1988" s="16">
        <v>17125091548.264246</v>
      </c>
      <c r="AC1988" s="16">
        <v>12191577281.655373</v>
      </c>
      <c r="AD1988" s="16"/>
      <c r="AE1988" s="16">
        <v>55932210341.291931</v>
      </c>
      <c r="AF1988" s="16">
        <v>0.17230748887526148</v>
      </c>
      <c r="AG1988" s="16">
        <v>5406626</v>
      </c>
      <c r="AH1988" s="14"/>
      <c r="AI1988" s="16"/>
      <c r="AJ1988" s="22">
        <f t="shared" si="213"/>
        <v>163460046293.14655</v>
      </c>
      <c r="AK1988" s="1">
        <f t="shared" si="215"/>
        <v>121.45470281964839</v>
      </c>
      <c r="AL1988" s="1">
        <f t="shared" si="214"/>
        <v>111820715293.14655</v>
      </c>
    </row>
    <row r="1989" spans="1:38">
      <c r="A1989" s="16" t="s">
        <v>99</v>
      </c>
      <c r="B1989" t="s">
        <v>148</v>
      </c>
      <c r="C1989">
        <v>39</v>
      </c>
      <c r="D1989">
        <v>45</v>
      </c>
      <c r="E1989" s="14"/>
      <c r="F1989" s="1">
        <v>0</v>
      </c>
      <c r="G1989" s="14">
        <v>2009</v>
      </c>
      <c r="H1989" s="11">
        <v>2743480000</v>
      </c>
      <c r="I1989" s="11">
        <v>817252000</v>
      </c>
      <c r="J1989" s="11">
        <v>25184100000</v>
      </c>
      <c r="K1989" s="11">
        <v>13343700000</v>
      </c>
      <c r="L1989" s="11">
        <v>493261000</v>
      </c>
      <c r="M1989" s="12">
        <v>50258200000</v>
      </c>
      <c r="N1989" s="12">
        <v>1859530000</v>
      </c>
      <c r="O1989" s="12">
        <v>13069400000</v>
      </c>
      <c r="P1989" s="12">
        <v>39480200000</v>
      </c>
      <c r="Q1989" s="12">
        <v>594040000</v>
      </c>
      <c r="R1989" s="12">
        <v>692222000</v>
      </c>
      <c r="S1989" s="12">
        <v>55514600000</v>
      </c>
      <c r="T1989" s="12">
        <v>-53799200000</v>
      </c>
      <c r="U1989" s="1">
        <f t="shared" si="216"/>
        <v>43274015000</v>
      </c>
      <c r="V1989" s="1">
        <f t="shared" si="217"/>
        <v>105261370000</v>
      </c>
      <c r="W1989" s="1">
        <f t="shared" si="218"/>
        <v>-61987355000</v>
      </c>
      <c r="X1989" s="1">
        <v>49</v>
      </c>
      <c r="Y1989" s="11">
        <v>87641512385.919144</v>
      </c>
      <c r="Z1989" s="16">
        <v>8041.6081881586633</v>
      </c>
      <c r="AA1989" s="16">
        <v>-6.3996092397487274</v>
      </c>
      <c r="AB1989" s="16">
        <v>17203099865.271069</v>
      </c>
      <c r="AC1989" s="16"/>
      <c r="AD1989" s="16"/>
      <c r="AE1989" s="16">
        <v>58085210782.966484</v>
      </c>
      <c r="AF1989" s="16">
        <v>0.21302977483377428</v>
      </c>
      <c r="AG1989" s="16">
        <v>5418156</v>
      </c>
      <c r="AH1989" s="14"/>
      <c r="AI1989" s="16"/>
      <c r="AJ1989" s="22">
        <f t="shared" si="213"/>
        <v>155188467730.02866</v>
      </c>
      <c r="AK1989" s="1">
        <f t="shared" si="215"/>
        <v>120.11325331365218</v>
      </c>
      <c r="AL1989" s="1">
        <f t="shared" si="214"/>
        <v>93201112730.028656</v>
      </c>
    </row>
    <row r="1990" spans="1:38">
      <c r="A1990" s="16" t="s">
        <v>99</v>
      </c>
      <c r="B1990" t="s">
        <v>148</v>
      </c>
      <c r="C1990">
        <v>39</v>
      </c>
      <c r="D1990">
        <v>45</v>
      </c>
      <c r="E1990" s="14"/>
      <c r="F1990" s="1">
        <v>0</v>
      </c>
      <c r="G1990" s="14">
        <v>2010</v>
      </c>
      <c r="H1990" s="11" t="s">
        <v>70</v>
      </c>
      <c r="I1990" s="11" t="s">
        <v>70</v>
      </c>
      <c r="J1990" s="11" t="s">
        <v>70</v>
      </c>
      <c r="K1990" s="11" t="s">
        <v>70</v>
      </c>
      <c r="L1990" s="11" t="s">
        <v>70</v>
      </c>
      <c r="M1990" s="12" t="s">
        <v>70</v>
      </c>
      <c r="N1990" s="12" t="s">
        <v>70</v>
      </c>
      <c r="O1990" s="12" t="s">
        <v>70</v>
      </c>
      <c r="P1990" s="12" t="s">
        <v>70</v>
      </c>
      <c r="Q1990" s="12" t="s">
        <v>70</v>
      </c>
      <c r="R1990" s="12">
        <v>719311000</v>
      </c>
      <c r="S1990" s="12" t="s">
        <v>70</v>
      </c>
      <c r="T1990" s="12" t="s">
        <v>70</v>
      </c>
      <c r="U1990" s="1" t="str">
        <f t="shared" si="216"/>
        <v/>
      </c>
      <c r="V1990" s="1" t="str">
        <f t="shared" si="217"/>
        <v/>
      </c>
      <c r="W1990" s="1" t="str">
        <f t="shared" si="218"/>
        <v/>
      </c>
      <c r="X1990" s="1">
        <v>50</v>
      </c>
      <c r="Y1990" s="11">
        <v>89034490066.225159</v>
      </c>
      <c r="Z1990" s="16">
        <v>8064.232600289246</v>
      </c>
      <c r="AA1990" s="16">
        <v>0.28134188586679443</v>
      </c>
      <c r="AB1990" s="16"/>
      <c r="AC1990" s="16"/>
      <c r="AD1990" s="16"/>
      <c r="AE1990" s="16"/>
      <c r="AF1990" s="16">
        <v>0.21780729077941979</v>
      </c>
      <c r="AG1990" s="16">
        <v>5429970</v>
      </c>
      <c r="AH1990" s="14"/>
      <c r="AI1990" s="16"/>
      <c r="AJ1990" s="22" t="str">
        <f t="shared" si="213"/>
        <v/>
      </c>
      <c r="AK1990" s="1" t="str">
        <f t="shared" si="215"/>
        <v/>
      </c>
      <c r="AL1990" s="1" t="str">
        <f t="shared" si="214"/>
        <v/>
      </c>
    </row>
    <row r="1991" spans="1:38">
      <c r="A1991" s="18" t="s">
        <v>87</v>
      </c>
      <c r="B1991" t="s">
        <v>149</v>
      </c>
      <c r="C1991">
        <v>40</v>
      </c>
      <c r="D1991">
        <v>46</v>
      </c>
      <c r="E1991" s="14"/>
      <c r="F1991" s="1">
        <v>0</v>
      </c>
      <c r="G1991" s="14">
        <v>1960</v>
      </c>
      <c r="H1991" s="11">
        <v>519400000</v>
      </c>
      <c r="I1991" s="11">
        <v>99400000</v>
      </c>
      <c r="J1991" s="11">
        <v>36400000</v>
      </c>
      <c r="K1991" s="11">
        <v>378000000</v>
      </c>
      <c r="L1991" s="11">
        <v>0</v>
      </c>
      <c r="M1991" s="12">
        <v>2354800000</v>
      </c>
      <c r="N1991" s="12">
        <v>1013600000</v>
      </c>
      <c r="O1991" s="12">
        <v>142800000</v>
      </c>
      <c r="P1991" s="12">
        <v>908600000</v>
      </c>
      <c r="Q1991" s="12">
        <v>0</v>
      </c>
      <c r="R1991" s="12">
        <v>91000000</v>
      </c>
      <c r="S1991" s="12">
        <v>1990800000</v>
      </c>
      <c r="T1991" s="12">
        <v>-1612800000</v>
      </c>
      <c r="U1991" s="1">
        <f t="shared" si="216"/>
        <v>1124200000</v>
      </c>
      <c r="V1991" s="1">
        <f t="shared" si="217"/>
        <v>4419800000</v>
      </c>
      <c r="W1991" s="1">
        <f t="shared" si="218"/>
        <v>-3295600000</v>
      </c>
      <c r="X1991" s="19">
        <v>0</v>
      </c>
      <c r="Y1991" s="13">
        <v>7342225762.7945776</v>
      </c>
      <c r="Z1991" s="16">
        <v>2203.7292075349874</v>
      </c>
      <c r="AA1991" s="16"/>
      <c r="AB1991" s="17">
        <v>712128896.88227952</v>
      </c>
      <c r="AC1991" s="14">
        <v>5899207605.272975</v>
      </c>
      <c r="AD1991" s="14">
        <v>1441540008.5687835</v>
      </c>
      <c r="AE1991" s="17">
        <v>4639405802.1458158</v>
      </c>
      <c r="AF1991" s="17">
        <v>2.4569457192277242</v>
      </c>
      <c r="AG1991" s="17">
        <v>17396000</v>
      </c>
      <c r="AH1991" s="14"/>
      <c r="AI1991" s="8">
        <v>2.2363388869560006</v>
      </c>
      <c r="AJ1991" s="1">
        <f>+AI1991*Y1991</f>
        <v>16419704990.147697</v>
      </c>
      <c r="AK1991" s="1">
        <f t="shared" si="215"/>
        <v>25.465667868601468</v>
      </c>
      <c r="AL1991" s="1">
        <f t="shared" si="214"/>
        <v>13124104990.147697</v>
      </c>
    </row>
    <row r="1992" spans="1:38">
      <c r="A1992" s="18" t="s">
        <v>87</v>
      </c>
      <c r="B1992" t="s">
        <v>149</v>
      </c>
      <c r="C1992">
        <v>40</v>
      </c>
      <c r="D1992">
        <v>46</v>
      </c>
      <c r="E1992" s="14"/>
      <c r="F1992" s="1">
        <v>0</v>
      </c>
      <c r="G1992" s="14">
        <v>1961</v>
      </c>
      <c r="H1992" s="11">
        <v>581780000</v>
      </c>
      <c r="I1992" s="11">
        <v>103739000</v>
      </c>
      <c r="J1992" s="11">
        <v>33645100</v>
      </c>
      <c r="K1992" s="11">
        <v>417760000</v>
      </c>
      <c r="L1992" s="11">
        <v>0</v>
      </c>
      <c r="M1992" s="12">
        <v>2366370000</v>
      </c>
      <c r="N1992" s="12">
        <v>878979000</v>
      </c>
      <c r="O1992" s="12">
        <v>142992000</v>
      </c>
      <c r="P1992" s="12">
        <v>923839000</v>
      </c>
      <c r="Q1992" s="12">
        <v>0</v>
      </c>
      <c r="R1992" s="12">
        <v>95010000</v>
      </c>
      <c r="S1992" s="12">
        <v>2083200000</v>
      </c>
      <c r="T1992" s="12">
        <v>-1460200000</v>
      </c>
      <c r="U1992" s="1">
        <f t="shared" si="216"/>
        <v>1231934100</v>
      </c>
      <c r="V1992" s="1">
        <f t="shared" si="217"/>
        <v>4312180000</v>
      </c>
      <c r="W1992" s="1">
        <f t="shared" si="218"/>
        <v>-3080245900</v>
      </c>
      <c r="X1992" s="1">
        <v>1</v>
      </c>
      <c r="Y1992" s="13">
        <v>7720688701.9284115</v>
      </c>
      <c r="Z1992" s="16">
        <v>2217.8459707802367</v>
      </c>
      <c r="AA1992" s="17">
        <v>0.64058520425200527</v>
      </c>
      <c r="AB1992" s="17">
        <v>767483330.39374721</v>
      </c>
      <c r="AC1992" s="14">
        <v>5904747458.7995138</v>
      </c>
      <c r="AD1992" s="14">
        <v>1455617266.5946903</v>
      </c>
      <c r="AE1992" s="17">
        <v>4811393474.9341183</v>
      </c>
      <c r="AF1992" s="17">
        <v>3.1347680920841428</v>
      </c>
      <c r="AG1992" s="17">
        <v>17949961.599999998</v>
      </c>
      <c r="AH1992" s="14"/>
      <c r="AI1992" s="16"/>
      <c r="AJ1992" s="22">
        <f t="shared" ref="AJ1992:AJ2023" si="219">+IF(ISNUMBER((AJ1991*0.96*AK1992/AK1991)+AD1992),(AJ1991*0.96*AK1992/AK1991)+AD1992,"")</f>
        <v>17148427212.295321</v>
      </c>
      <c r="AK1992" s="1">
        <f t="shared" si="215"/>
        <v>25.352407255114517</v>
      </c>
      <c r="AL1992" s="1">
        <f t="shared" si="214"/>
        <v>14068181312.295321</v>
      </c>
    </row>
    <row r="1993" spans="1:38">
      <c r="A1993" s="18" t="s">
        <v>87</v>
      </c>
      <c r="B1993" t="s">
        <v>149</v>
      </c>
      <c r="C1993">
        <v>40</v>
      </c>
      <c r="D1993">
        <v>46</v>
      </c>
      <c r="E1993" s="14"/>
      <c r="F1993" s="1">
        <v>0</v>
      </c>
      <c r="G1993" s="14">
        <v>1962</v>
      </c>
      <c r="H1993" s="11">
        <v>645114000</v>
      </c>
      <c r="I1993" s="11">
        <v>107752000</v>
      </c>
      <c r="J1993" s="11">
        <v>36383900</v>
      </c>
      <c r="K1993" s="11">
        <v>436607000</v>
      </c>
      <c r="L1993" s="11">
        <v>0</v>
      </c>
      <c r="M1993" s="12">
        <v>2504890000</v>
      </c>
      <c r="N1993" s="12">
        <v>831232000</v>
      </c>
      <c r="O1993" s="12">
        <v>116149000</v>
      </c>
      <c r="P1993" s="12">
        <v>866216000</v>
      </c>
      <c r="Q1993" s="12">
        <v>0</v>
      </c>
      <c r="R1993" s="12">
        <v>147500000</v>
      </c>
      <c r="S1993" s="12">
        <v>2234400000</v>
      </c>
      <c r="T1993" s="12">
        <v>-1493800000</v>
      </c>
      <c r="U1993" s="1">
        <f t="shared" si="216"/>
        <v>1373356900</v>
      </c>
      <c r="V1993" s="1">
        <f t="shared" si="217"/>
        <v>4318487000</v>
      </c>
      <c r="W1993" s="1">
        <f t="shared" si="218"/>
        <v>-2945130100</v>
      </c>
      <c r="X1993" s="1">
        <v>2</v>
      </c>
      <c r="Y1993" s="13">
        <v>8246257298.8267288</v>
      </c>
      <c r="Z1993" s="16">
        <v>2289.8545843855377</v>
      </c>
      <c r="AA1993" s="17">
        <v>3.2467815418204253</v>
      </c>
      <c r="AB1993" s="17">
        <v>908114031.9907949</v>
      </c>
      <c r="AC1993" s="14">
        <v>5767556047.2693548</v>
      </c>
      <c r="AD1993" s="14">
        <v>1462656252.9846261</v>
      </c>
      <c r="AE1993" s="17">
        <v>5057293497.8489733</v>
      </c>
      <c r="AF1993" s="17">
        <v>2.7988003773524213</v>
      </c>
      <c r="AG1993" s="17">
        <v>18459441.599999998</v>
      </c>
      <c r="AH1993" s="14"/>
      <c r="AI1993" s="16"/>
      <c r="AJ1993" s="22">
        <f t="shared" si="219"/>
        <v>18130689931.576801</v>
      </c>
      <c r="AK1993" s="1">
        <f t="shared" si="215"/>
        <v>25.668946482805929</v>
      </c>
      <c r="AL1993" s="1">
        <f t="shared" si="214"/>
        <v>15185559831.576801</v>
      </c>
    </row>
    <row r="1994" spans="1:38">
      <c r="A1994" s="18" t="s">
        <v>87</v>
      </c>
      <c r="B1994" t="s">
        <v>149</v>
      </c>
      <c r="C1994">
        <v>40</v>
      </c>
      <c r="D1994">
        <v>46</v>
      </c>
      <c r="E1994" s="14"/>
      <c r="F1994" s="1">
        <v>0</v>
      </c>
      <c r="G1994" s="14">
        <v>1963</v>
      </c>
      <c r="H1994" s="11">
        <v>700917000</v>
      </c>
      <c r="I1994" s="11">
        <v>110304000</v>
      </c>
      <c r="J1994" s="11">
        <v>43283700</v>
      </c>
      <c r="K1994" s="11">
        <v>450989000</v>
      </c>
      <c r="L1994" s="11">
        <v>0</v>
      </c>
      <c r="M1994" s="12">
        <v>2623550000</v>
      </c>
      <c r="N1994" s="12">
        <v>921525000</v>
      </c>
      <c r="O1994" s="12">
        <v>104719000</v>
      </c>
      <c r="P1994" s="12">
        <v>867071000</v>
      </c>
      <c r="Q1994" s="12">
        <v>0</v>
      </c>
      <c r="R1994" s="12">
        <v>143500000</v>
      </c>
      <c r="S1994" s="12">
        <v>2396800000</v>
      </c>
      <c r="T1994" s="12">
        <v>-1848000000</v>
      </c>
      <c r="U1994" s="1">
        <f t="shared" si="216"/>
        <v>1448993700</v>
      </c>
      <c r="V1994" s="1">
        <f t="shared" si="217"/>
        <v>4516865000</v>
      </c>
      <c r="W1994" s="1">
        <f t="shared" si="218"/>
        <v>-3067871300</v>
      </c>
      <c r="X1994" s="1">
        <v>3</v>
      </c>
      <c r="Y1994" s="13">
        <v>9148862185.9450703</v>
      </c>
      <c r="Z1994" s="16">
        <v>2396.8035033931865</v>
      </c>
      <c r="AA1994" s="17">
        <v>4.6705550534488225</v>
      </c>
      <c r="AB1994" s="17">
        <v>1009846750.6906017</v>
      </c>
      <c r="AC1994" s="14">
        <v>6797302298.3541985</v>
      </c>
      <c r="AD1994" s="14">
        <v>1776585307.4529912</v>
      </c>
      <c r="AE1994" s="17">
        <v>5479445415.7063341</v>
      </c>
      <c r="AF1994" s="17">
        <v>2.549615933769541</v>
      </c>
      <c r="AG1994" s="17">
        <v>18936137.600000005</v>
      </c>
      <c r="AH1994" s="14"/>
      <c r="AI1994" s="16"/>
      <c r="AJ1994" s="22">
        <f t="shared" si="219"/>
        <v>19301734908.938118</v>
      </c>
      <c r="AK1994" s="1">
        <f t="shared" si="215"/>
        <v>25.845456936632779</v>
      </c>
      <c r="AL1994" s="1">
        <f t="shared" si="214"/>
        <v>16233863608.938118</v>
      </c>
    </row>
    <row r="1995" spans="1:38">
      <c r="A1995" s="18" t="s">
        <v>87</v>
      </c>
      <c r="B1995" t="s">
        <v>149</v>
      </c>
      <c r="C1995">
        <v>40</v>
      </c>
      <c r="D1995">
        <v>46</v>
      </c>
      <c r="E1995" s="14"/>
      <c r="F1995" s="1">
        <v>0</v>
      </c>
      <c r="G1995" s="14">
        <v>1964</v>
      </c>
      <c r="H1995" s="11">
        <v>727214000</v>
      </c>
      <c r="I1995" s="11">
        <v>129561000</v>
      </c>
      <c r="J1995" s="11">
        <v>39007600</v>
      </c>
      <c r="K1995" s="11">
        <v>473664000</v>
      </c>
      <c r="L1995" s="11">
        <v>0</v>
      </c>
      <c r="M1995" s="12">
        <v>2798800000</v>
      </c>
      <c r="N1995" s="12">
        <v>1104750000</v>
      </c>
      <c r="O1995" s="12">
        <v>91946600</v>
      </c>
      <c r="P1995" s="12">
        <v>888817000</v>
      </c>
      <c r="Q1995" s="12">
        <v>0</v>
      </c>
      <c r="R1995" s="12">
        <v>130510000</v>
      </c>
      <c r="S1995" s="12">
        <v>2542400000</v>
      </c>
      <c r="T1995" s="12">
        <v>-2269400000</v>
      </c>
      <c r="U1995" s="1">
        <f t="shared" si="216"/>
        <v>1499956600</v>
      </c>
      <c r="V1995" s="1">
        <f t="shared" si="217"/>
        <v>4884313600</v>
      </c>
      <c r="W1995" s="1">
        <f t="shared" si="218"/>
        <v>-3384357000</v>
      </c>
      <c r="X1995" s="1">
        <v>4</v>
      </c>
      <c r="Y1995" s="13">
        <v>10042897173.025047</v>
      </c>
      <c r="Z1995" s="16">
        <v>2526.477287291279</v>
      </c>
      <c r="AA1995" s="17">
        <v>5.4102801382971677</v>
      </c>
      <c r="AB1995" s="17">
        <v>1144492727.9958446</v>
      </c>
      <c r="AC1995" s="14">
        <v>8134017094.2396173</v>
      </c>
      <c r="AD1995" s="14">
        <v>2186241539.1201324</v>
      </c>
      <c r="AE1995" s="17">
        <v>6079270516.7652731</v>
      </c>
      <c r="AF1995" s="17">
        <v>2.3713880878922127</v>
      </c>
      <c r="AG1995" s="17">
        <v>19390553.600000001</v>
      </c>
      <c r="AH1995" s="14"/>
      <c r="AI1995" s="16"/>
      <c r="AJ1995" s="22">
        <f t="shared" si="219"/>
        <v>20984648303.148941</v>
      </c>
      <c r="AK1995" s="1">
        <f t="shared" si="215"/>
        <v>26.220301287529772</v>
      </c>
      <c r="AL1995" s="1">
        <f t="shared" si="214"/>
        <v>17600291303.148941</v>
      </c>
    </row>
    <row r="1996" spans="1:38">
      <c r="A1996" s="18" t="s">
        <v>87</v>
      </c>
      <c r="B1996" t="s">
        <v>149</v>
      </c>
      <c r="C1996">
        <v>40</v>
      </c>
      <c r="D1996">
        <v>46</v>
      </c>
      <c r="E1996" s="14"/>
      <c r="F1996" s="1">
        <v>0</v>
      </c>
      <c r="G1996" s="14">
        <v>1965</v>
      </c>
      <c r="H1996" s="11">
        <v>769862000</v>
      </c>
      <c r="I1996" s="11">
        <v>139975000</v>
      </c>
      <c r="J1996" s="11">
        <v>39193000</v>
      </c>
      <c r="K1996" s="11">
        <v>492712000</v>
      </c>
      <c r="L1996" s="11">
        <v>0</v>
      </c>
      <c r="M1996" s="12">
        <v>3107440000</v>
      </c>
      <c r="N1996" s="12">
        <v>1108600000</v>
      </c>
      <c r="O1996" s="12">
        <v>92383500</v>
      </c>
      <c r="P1996" s="12">
        <v>1077810000</v>
      </c>
      <c r="Q1996" s="12">
        <v>0</v>
      </c>
      <c r="R1996" s="12">
        <v>174510000</v>
      </c>
      <c r="S1996" s="12">
        <v>2590000000</v>
      </c>
      <c r="T1996" s="12">
        <v>-2584400000</v>
      </c>
      <c r="U1996" s="1">
        <f t="shared" si="216"/>
        <v>1616252000</v>
      </c>
      <c r="V1996" s="1">
        <f t="shared" si="217"/>
        <v>5386233500</v>
      </c>
      <c r="W1996" s="1">
        <f t="shared" si="218"/>
        <v>-3769981500</v>
      </c>
      <c r="X1996" s="1">
        <v>5</v>
      </c>
      <c r="Y1996" s="13">
        <v>10971132727.816599</v>
      </c>
      <c r="Z1996" s="16">
        <v>2689.9929540740927</v>
      </c>
      <c r="AA1996" s="17">
        <v>6.4720814077899149</v>
      </c>
      <c r="AB1996" s="17">
        <v>1273148402.1139116</v>
      </c>
      <c r="AC1996" s="17">
        <v>9111926993.3464832</v>
      </c>
      <c r="AD1996" s="27">
        <v>2676124347.9943762</v>
      </c>
      <c r="AE1996" s="17">
        <v>6565369535.7710791</v>
      </c>
      <c r="AF1996" s="17">
        <v>2.2510775086514032</v>
      </c>
      <c r="AG1996" s="17">
        <v>19832000</v>
      </c>
      <c r="AH1996" s="14"/>
      <c r="AI1996" s="9"/>
      <c r="AJ1996" s="22">
        <f t="shared" si="219"/>
        <v>23426628773.050121</v>
      </c>
      <c r="AK1996" s="1">
        <f t="shared" si="215"/>
        <v>27.00806114472822</v>
      </c>
      <c r="AL1996" s="1">
        <f t="shared" si="214"/>
        <v>19656647273.050121</v>
      </c>
    </row>
    <row r="1997" spans="1:38">
      <c r="A1997" s="18" t="s">
        <v>87</v>
      </c>
      <c r="B1997" t="s">
        <v>149</v>
      </c>
      <c r="C1997">
        <v>40</v>
      </c>
      <c r="D1997">
        <v>46</v>
      </c>
      <c r="E1997" s="14"/>
      <c r="F1997" s="1">
        <v>0</v>
      </c>
      <c r="G1997" s="14">
        <v>1966</v>
      </c>
      <c r="H1997" s="11">
        <v>912579000</v>
      </c>
      <c r="I1997" s="11">
        <v>146291000</v>
      </c>
      <c r="J1997" s="11">
        <v>33438000</v>
      </c>
      <c r="K1997" s="11">
        <v>638108000</v>
      </c>
      <c r="L1997" s="11">
        <v>0</v>
      </c>
      <c r="M1997" s="12">
        <v>3510990000</v>
      </c>
      <c r="N1997" s="12">
        <v>1192620000</v>
      </c>
      <c r="O1997" s="12">
        <v>94741000</v>
      </c>
      <c r="P1997" s="12">
        <v>1255320000</v>
      </c>
      <c r="Q1997" s="12">
        <v>0</v>
      </c>
      <c r="R1997" s="12">
        <v>194020000</v>
      </c>
      <c r="S1997" s="12">
        <v>2748200000</v>
      </c>
      <c r="T1997" s="12">
        <v>-2384200000</v>
      </c>
      <c r="U1997" s="1">
        <f t="shared" si="216"/>
        <v>1924436000</v>
      </c>
      <c r="V1997" s="1">
        <f t="shared" si="217"/>
        <v>6053671000</v>
      </c>
      <c r="W1997" s="1">
        <f t="shared" si="218"/>
        <v>-4129235000</v>
      </c>
      <c r="X1997" s="1">
        <v>6</v>
      </c>
      <c r="Y1997" s="13">
        <v>11950067830.993225</v>
      </c>
      <c r="Z1997" s="16">
        <v>2748.8714971432214</v>
      </c>
      <c r="AA1997" s="17">
        <v>2.1887991557730828</v>
      </c>
      <c r="AB1997" s="17">
        <v>1429600785.1036479</v>
      </c>
      <c r="AC1997" s="17">
        <v>9004068707.1579552</v>
      </c>
      <c r="AD1997" s="27">
        <v>2774122800.0748348</v>
      </c>
      <c r="AE1997" s="17">
        <v>7124293116.4211054</v>
      </c>
      <c r="AF1997" s="17">
        <v>2.1775779998774172</v>
      </c>
      <c r="AG1997" s="17">
        <v>20268593.600000001</v>
      </c>
      <c r="AH1997" s="14"/>
      <c r="AI1997" s="16"/>
      <c r="AJ1997" s="22">
        <f t="shared" si="219"/>
        <v>26107566099.478699</v>
      </c>
      <c r="AK1997" s="1">
        <f t="shared" si="215"/>
        <v>28.021489164302228</v>
      </c>
      <c r="AL1997" s="1">
        <f t="shared" si="214"/>
        <v>21978331099.478699</v>
      </c>
    </row>
    <row r="1998" spans="1:38">
      <c r="A1998" s="18" t="s">
        <v>87</v>
      </c>
      <c r="B1998" t="s">
        <v>149</v>
      </c>
      <c r="C1998">
        <v>40</v>
      </c>
      <c r="D1998">
        <v>46</v>
      </c>
      <c r="E1998" s="14"/>
      <c r="F1998" s="1">
        <v>0</v>
      </c>
      <c r="G1998" s="14">
        <v>1967</v>
      </c>
      <c r="H1998" s="11">
        <v>963002000</v>
      </c>
      <c r="I1998" s="11">
        <v>151389000</v>
      </c>
      <c r="J1998" s="11">
        <v>29436700</v>
      </c>
      <c r="K1998" s="11">
        <v>656019000</v>
      </c>
      <c r="L1998" s="11">
        <v>0</v>
      </c>
      <c r="M1998" s="12">
        <v>3759490000</v>
      </c>
      <c r="N1998" s="12">
        <v>859273000</v>
      </c>
      <c r="O1998" s="12">
        <v>147184000</v>
      </c>
      <c r="P1998" s="12">
        <v>1237750000</v>
      </c>
      <c r="Q1998" s="12">
        <v>0</v>
      </c>
      <c r="R1998" s="12">
        <v>196020000</v>
      </c>
      <c r="S1998" s="12">
        <v>2966600000</v>
      </c>
      <c r="T1998" s="12">
        <v>-2802800000</v>
      </c>
      <c r="U1998" s="1">
        <f t="shared" si="216"/>
        <v>1995866700</v>
      </c>
      <c r="V1998" s="1">
        <f t="shared" si="217"/>
        <v>6003697000</v>
      </c>
      <c r="W1998" s="1">
        <f t="shared" si="218"/>
        <v>-4007830300</v>
      </c>
      <c r="X1998" s="1">
        <v>7</v>
      </c>
      <c r="Y1998" s="13">
        <v>13331016545.31616</v>
      </c>
      <c r="Z1998" s="16">
        <v>2884.2709831980392</v>
      </c>
      <c r="AA1998" s="17">
        <v>4.9256389829620133</v>
      </c>
      <c r="AB1998" s="17">
        <v>1529880133.8125787</v>
      </c>
      <c r="AC1998" s="17">
        <v>9186554493.1488495</v>
      </c>
      <c r="AD1998" s="27">
        <v>2942613738.0782318</v>
      </c>
      <c r="AE1998" s="17">
        <v>7737261503.3967524</v>
      </c>
      <c r="AF1998" s="17">
        <v>2.141167278644589</v>
      </c>
      <c r="AG1998" s="17">
        <v>20707257.600000001</v>
      </c>
      <c r="AH1998" s="14"/>
      <c r="AI1998" s="16"/>
      <c r="AJ1998" s="22">
        <f t="shared" si="219"/>
        <v>28820581238.693123</v>
      </c>
      <c r="AK1998" s="1">
        <f t="shared" si="215"/>
        <v>28.932353011416417</v>
      </c>
      <c r="AL1998" s="1">
        <f t="shared" si="214"/>
        <v>24812750938.693123</v>
      </c>
    </row>
    <row r="1999" spans="1:38">
      <c r="A1999" s="18" t="s">
        <v>87</v>
      </c>
      <c r="B1999" t="s">
        <v>149</v>
      </c>
      <c r="C1999">
        <v>40</v>
      </c>
      <c r="D1999">
        <v>46</v>
      </c>
      <c r="E1999" s="14"/>
      <c r="F1999" s="1">
        <v>0</v>
      </c>
      <c r="G1999" s="14">
        <v>1968</v>
      </c>
      <c r="H1999" s="11">
        <v>1002010000</v>
      </c>
      <c r="I1999" s="11">
        <v>163990000</v>
      </c>
      <c r="J1999" s="11">
        <v>29184700</v>
      </c>
      <c r="K1999" s="11">
        <v>711552000</v>
      </c>
      <c r="L1999" s="11">
        <v>0</v>
      </c>
      <c r="M1999" s="12">
        <v>4477770000</v>
      </c>
      <c r="N1999" s="12">
        <v>1848370000</v>
      </c>
      <c r="O1999" s="12">
        <v>218191000</v>
      </c>
      <c r="P1999" s="12">
        <v>1413380000</v>
      </c>
      <c r="Q1999" s="12">
        <v>0</v>
      </c>
      <c r="R1999" s="12">
        <v>228160000</v>
      </c>
      <c r="S1999" s="12">
        <v>3302600000</v>
      </c>
      <c r="T1999" s="12">
        <v>-2742600000</v>
      </c>
      <c r="U1999" s="1">
        <f t="shared" si="216"/>
        <v>2134896700</v>
      </c>
      <c r="V1999" s="1">
        <f t="shared" si="217"/>
        <v>7957711000</v>
      </c>
      <c r="W1999" s="1">
        <f t="shared" si="218"/>
        <v>-5822814300</v>
      </c>
      <c r="X1999" s="1">
        <v>8</v>
      </c>
      <c r="Y1999" s="13">
        <v>14421234897.004477</v>
      </c>
      <c r="Z1999" s="16">
        <v>2940.6623833046701</v>
      </c>
      <c r="AA1999" s="17">
        <v>1.9551352988374617</v>
      </c>
      <c r="AB1999" s="17">
        <v>1680617752.2407646</v>
      </c>
      <c r="AC1999" s="17">
        <v>9628308462.3437138</v>
      </c>
      <c r="AD1999" s="27">
        <v>3135293699.3328099</v>
      </c>
      <c r="AE1999" s="17">
        <v>8555112078.747797</v>
      </c>
      <c r="AF1999" s="17">
        <v>2.1331604669590596</v>
      </c>
      <c r="AG1999" s="17">
        <v>21153721.599999998</v>
      </c>
      <c r="AH1999" s="14"/>
      <c r="AI1999" s="16"/>
      <c r="AJ1999" s="22">
        <f t="shared" si="219"/>
        <v>32074351652.686184</v>
      </c>
      <c r="AK1999" s="1">
        <f t="shared" si="215"/>
        <v>30.26175958502807</v>
      </c>
      <c r="AL1999" s="1">
        <f t="shared" si="214"/>
        <v>26251537352.686184</v>
      </c>
    </row>
    <row r="2000" spans="1:38">
      <c r="A2000" s="18" t="s">
        <v>87</v>
      </c>
      <c r="B2000" t="s">
        <v>149</v>
      </c>
      <c r="C2000">
        <v>40</v>
      </c>
      <c r="D2000">
        <v>46</v>
      </c>
      <c r="E2000" s="14"/>
      <c r="F2000" s="1">
        <v>0</v>
      </c>
      <c r="G2000" s="14">
        <v>1969</v>
      </c>
      <c r="H2000" s="11">
        <v>1107810000</v>
      </c>
      <c r="I2000" s="11">
        <v>183236000</v>
      </c>
      <c r="J2000" s="11">
        <v>30772500</v>
      </c>
      <c r="K2000" s="11">
        <v>814072000</v>
      </c>
      <c r="L2000" s="11">
        <v>0</v>
      </c>
      <c r="M2000" s="12">
        <v>5157190000</v>
      </c>
      <c r="N2000" s="12">
        <v>2191840000</v>
      </c>
      <c r="O2000" s="12">
        <v>274155000</v>
      </c>
      <c r="P2000" s="12">
        <v>1471480000</v>
      </c>
      <c r="Q2000" s="12">
        <v>0</v>
      </c>
      <c r="R2000" s="12">
        <v>283160000</v>
      </c>
      <c r="S2000" s="12">
        <v>3364200000</v>
      </c>
      <c r="T2000" s="12">
        <v>-3116400000</v>
      </c>
      <c r="U2000" s="1">
        <f t="shared" si="216"/>
        <v>2419050500</v>
      </c>
      <c r="V2000" s="1">
        <f t="shared" si="217"/>
        <v>9094665000</v>
      </c>
      <c r="W2000" s="1">
        <f t="shared" si="218"/>
        <v>-6675614500</v>
      </c>
      <c r="X2000" s="1">
        <v>9</v>
      </c>
      <c r="Y2000" s="13">
        <v>16229906620.026207</v>
      </c>
      <c r="Z2000" s="16">
        <v>3013.9736462821679</v>
      </c>
      <c r="AA2000" s="17">
        <v>2.4930186951659437</v>
      </c>
      <c r="AB2000" s="17">
        <v>1926030773.4516976</v>
      </c>
      <c r="AC2000" s="17">
        <v>10818605742.626152</v>
      </c>
      <c r="AD2000" s="27">
        <v>3591636484.5503707</v>
      </c>
      <c r="AE2000" s="17">
        <v>9571662162.0254307</v>
      </c>
      <c r="AF2000" s="17">
        <v>2.1456998242840672</v>
      </c>
      <c r="AG2000" s="17">
        <v>21612521.600000005</v>
      </c>
      <c r="AH2000" s="14"/>
      <c r="AI2000" s="16"/>
      <c r="AJ2000" s="22">
        <f t="shared" si="219"/>
        <v>36329772491.65966</v>
      </c>
      <c r="AK2000" s="1">
        <f t="shared" si="215"/>
        <v>32.175033361966946</v>
      </c>
      <c r="AL2000" s="1">
        <f t="shared" si="214"/>
        <v>29654157991.65966</v>
      </c>
    </row>
    <row r="2001" spans="1:38">
      <c r="A2001" s="18" t="s">
        <v>87</v>
      </c>
      <c r="B2001" t="s">
        <v>149</v>
      </c>
      <c r="C2001">
        <v>40</v>
      </c>
      <c r="D2001">
        <v>46</v>
      </c>
      <c r="E2001" s="14"/>
      <c r="F2001" s="1">
        <v>0</v>
      </c>
      <c r="G2001" s="14">
        <v>1970</v>
      </c>
      <c r="H2001" s="11">
        <v>1211600000</v>
      </c>
      <c r="I2001" s="11">
        <v>224474000</v>
      </c>
      <c r="J2001" s="11">
        <v>32067700</v>
      </c>
      <c r="K2001" s="11">
        <v>850492000</v>
      </c>
      <c r="L2001" s="11">
        <v>0</v>
      </c>
      <c r="M2001" s="12">
        <v>5834940000</v>
      </c>
      <c r="N2001" s="12">
        <v>2791290000</v>
      </c>
      <c r="O2001" s="12">
        <v>363899000</v>
      </c>
      <c r="P2001" s="12">
        <v>2007720000</v>
      </c>
      <c r="Q2001" s="12">
        <v>0</v>
      </c>
      <c r="R2001" s="12">
        <v>345530000</v>
      </c>
      <c r="S2001" s="12">
        <v>3330600000</v>
      </c>
      <c r="T2001" s="12">
        <v>-3731000000</v>
      </c>
      <c r="U2001" s="1">
        <f t="shared" si="216"/>
        <v>2664163700</v>
      </c>
      <c r="V2001" s="1">
        <f t="shared" si="217"/>
        <v>10997849000</v>
      </c>
      <c r="W2001" s="1">
        <f t="shared" si="218"/>
        <v>-8333685300</v>
      </c>
      <c r="X2001" s="1">
        <v>10</v>
      </c>
      <c r="Y2001" s="13">
        <v>17854214222.723297</v>
      </c>
      <c r="Z2001" s="16">
        <v>3104.0181647053619</v>
      </c>
      <c r="AA2001" s="17">
        <v>2.9875682069837097</v>
      </c>
      <c r="AB2001" s="17">
        <v>2283597398.3445454</v>
      </c>
      <c r="AC2001" s="17">
        <v>12363894017.409214</v>
      </c>
      <c r="AD2001" s="27">
        <v>4346651592.9978285</v>
      </c>
      <c r="AE2001" s="17">
        <v>10798233174.568094</v>
      </c>
      <c r="AF2001" s="17">
        <v>2.1716349720790942</v>
      </c>
      <c r="AG2001" s="17">
        <v>22087000</v>
      </c>
      <c r="AH2001" s="14"/>
      <c r="AI2001" s="16"/>
      <c r="AJ2001" s="22">
        <f t="shared" si="219"/>
        <v>41166224023.945732</v>
      </c>
      <c r="AK2001" s="1">
        <f t="shared" si="215"/>
        <v>33.967519672601057</v>
      </c>
      <c r="AL2001" s="1">
        <f t="shared" si="214"/>
        <v>32832538723.945732</v>
      </c>
    </row>
    <row r="2002" spans="1:38">
      <c r="A2002" s="18" t="s">
        <v>87</v>
      </c>
      <c r="B2002" t="s">
        <v>149</v>
      </c>
      <c r="C2002">
        <v>40</v>
      </c>
      <c r="D2002">
        <v>46</v>
      </c>
      <c r="E2002" s="14"/>
      <c r="F2002" s="1">
        <v>0</v>
      </c>
      <c r="G2002" s="14">
        <v>1971</v>
      </c>
      <c r="H2002" s="11">
        <v>1263630000</v>
      </c>
      <c r="I2002" s="11">
        <v>202546000</v>
      </c>
      <c r="J2002" s="11">
        <v>28748500</v>
      </c>
      <c r="K2002" s="11">
        <v>1079380000</v>
      </c>
      <c r="L2002" s="11">
        <v>0</v>
      </c>
      <c r="M2002" s="12">
        <v>6094680000</v>
      </c>
      <c r="N2002" s="12">
        <v>1063690000</v>
      </c>
      <c r="O2002" s="12">
        <v>490031000</v>
      </c>
      <c r="P2002" s="12">
        <v>2967630000</v>
      </c>
      <c r="Q2002" s="12">
        <v>0</v>
      </c>
      <c r="R2002" s="12">
        <v>265943000</v>
      </c>
      <c r="S2002" s="12">
        <v>3640470000</v>
      </c>
      <c r="T2002" s="12">
        <v>-4222600000</v>
      </c>
      <c r="U2002" s="1">
        <f t="shared" si="216"/>
        <v>2840247500</v>
      </c>
      <c r="V2002" s="1">
        <f t="shared" si="217"/>
        <v>10616031000</v>
      </c>
      <c r="W2002" s="1">
        <f t="shared" si="218"/>
        <v>-7775783500</v>
      </c>
      <c r="X2002" s="1">
        <v>11</v>
      </c>
      <c r="Y2002" s="13">
        <v>19764722341.26543</v>
      </c>
      <c r="Z2002" s="16">
        <v>3163.0336955065313</v>
      </c>
      <c r="AA2002" s="17">
        <v>1.9012624176047979</v>
      </c>
      <c r="AB2002" s="17">
        <v>2750226987.9806952</v>
      </c>
      <c r="AC2002" s="17">
        <v>13805520385.171965</v>
      </c>
      <c r="AD2002" s="27">
        <v>5080998575.0426455</v>
      </c>
      <c r="AE2002" s="17">
        <v>12118055923.350039</v>
      </c>
      <c r="AF2002" s="17">
        <v>2.3065686103043603</v>
      </c>
      <c r="AG2002" s="17">
        <v>22602372.671999998</v>
      </c>
      <c r="AH2002" s="14"/>
      <c r="AI2002" s="3"/>
      <c r="AJ2002" s="22">
        <f t="shared" si="219"/>
        <v>46763572846.837189</v>
      </c>
      <c r="AK2002" s="1">
        <f t="shared" si="215"/>
        <v>35.826641843319187</v>
      </c>
      <c r="AL2002" s="1">
        <f t="shared" si="214"/>
        <v>38987789346.837189</v>
      </c>
    </row>
    <row r="2003" spans="1:38">
      <c r="A2003" s="18" t="s">
        <v>87</v>
      </c>
      <c r="B2003" t="s">
        <v>149</v>
      </c>
      <c r="C2003">
        <v>40</v>
      </c>
      <c r="D2003">
        <v>46</v>
      </c>
      <c r="E2003" s="14"/>
      <c r="F2003" s="1">
        <v>0</v>
      </c>
      <c r="G2003" s="14">
        <v>1972</v>
      </c>
      <c r="H2003" s="11">
        <v>1330960000</v>
      </c>
      <c r="I2003" s="11">
        <v>226084000</v>
      </c>
      <c r="J2003" s="11">
        <v>28100800</v>
      </c>
      <c r="K2003" s="11">
        <v>1162350000</v>
      </c>
      <c r="L2003" s="11">
        <v>0</v>
      </c>
      <c r="M2003" s="12">
        <v>6688000000</v>
      </c>
      <c r="N2003" s="12">
        <v>1794620000</v>
      </c>
      <c r="O2003" s="12">
        <v>539025000</v>
      </c>
      <c r="P2003" s="12">
        <v>3260970000</v>
      </c>
      <c r="Q2003" s="12">
        <v>0</v>
      </c>
      <c r="R2003" s="12">
        <v>608928000</v>
      </c>
      <c r="S2003" s="12">
        <v>4531950000</v>
      </c>
      <c r="T2003" s="12">
        <v>-3846060000</v>
      </c>
      <c r="U2003" s="1">
        <f t="shared" si="216"/>
        <v>3356422800</v>
      </c>
      <c r="V2003" s="1">
        <f t="shared" si="217"/>
        <v>12282615000</v>
      </c>
      <c r="W2003" s="1">
        <f t="shared" si="218"/>
        <v>-8926192200</v>
      </c>
      <c r="X2003" s="1">
        <v>12</v>
      </c>
      <c r="Y2003" s="13">
        <v>20642357922.162872</v>
      </c>
      <c r="Z2003" s="16">
        <v>3142.53402136246</v>
      </c>
      <c r="AA2003" s="17">
        <v>-0.64810166812935677</v>
      </c>
      <c r="AB2003" s="17">
        <v>2714703548.2047586</v>
      </c>
      <c r="AC2003" s="17">
        <v>14745736150.159237</v>
      </c>
      <c r="AD2003" s="27">
        <v>5444934476.0941963</v>
      </c>
      <c r="AE2003" s="17">
        <v>12524125084.312044</v>
      </c>
      <c r="AF2003" s="17">
        <v>2.2914561546854406</v>
      </c>
      <c r="AG2003" s="17">
        <v>23126275.712000001</v>
      </c>
      <c r="AH2003" s="14"/>
      <c r="AI2003" s="16"/>
      <c r="AJ2003" s="22">
        <f t="shared" si="219"/>
        <v>52004107329.446136</v>
      </c>
      <c r="AK2003" s="1">
        <f t="shared" si="215"/>
        <v>37.156298267883685</v>
      </c>
      <c r="AL2003" s="1">
        <f t="shared" si="214"/>
        <v>43077915129.446136</v>
      </c>
    </row>
    <row r="2004" spans="1:38">
      <c r="A2004" s="18" t="s">
        <v>87</v>
      </c>
      <c r="B2004" t="s">
        <v>149</v>
      </c>
      <c r="C2004">
        <v>40</v>
      </c>
      <c r="D2004">
        <v>46</v>
      </c>
      <c r="E2004" s="14"/>
      <c r="F2004" s="1">
        <v>0</v>
      </c>
      <c r="G2004" s="14">
        <v>1973</v>
      </c>
      <c r="H2004" s="11">
        <v>2114240000</v>
      </c>
      <c r="I2004" s="11">
        <v>198163000</v>
      </c>
      <c r="J2004" s="11">
        <v>38738700</v>
      </c>
      <c r="K2004" s="11">
        <v>1387140000</v>
      </c>
      <c r="L2004" s="11">
        <v>0</v>
      </c>
      <c r="M2004" s="12">
        <v>8319880000</v>
      </c>
      <c r="N2004" s="12">
        <v>2230460000</v>
      </c>
      <c r="O2004" s="12">
        <v>730075000</v>
      </c>
      <c r="P2004" s="12">
        <v>3988600000</v>
      </c>
      <c r="Q2004" s="12">
        <v>0</v>
      </c>
      <c r="R2004" s="12">
        <v>448872000</v>
      </c>
      <c r="S2004" s="12">
        <v>6269660000</v>
      </c>
      <c r="T2004" s="12">
        <v>-5352960000</v>
      </c>
      <c r="U2004" s="1">
        <f t="shared" si="216"/>
        <v>4187153700</v>
      </c>
      <c r="V2004" s="1">
        <f t="shared" si="217"/>
        <v>15269015000</v>
      </c>
      <c r="W2004" s="1">
        <f t="shared" si="218"/>
        <v>-11081861300</v>
      </c>
      <c r="X2004" s="1">
        <v>13</v>
      </c>
      <c r="Y2004" s="13">
        <v>28439129198.621666</v>
      </c>
      <c r="Z2004" s="16">
        <v>3212.636511800873</v>
      </c>
      <c r="AA2004" s="17">
        <v>2.2307631345235279</v>
      </c>
      <c r="AB2004" s="17">
        <v>3467729732.1908717</v>
      </c>
      <c r="AC2004" s="17">
        <v>15311793675.255917</v>
      </c>
      <c r="AD2004" s="27">
        <v>7089612520.3329353</v>
      </c>
      <c r="AE2004" s="17">
        <v>16322964843.034243</v>
      </c>
      <c r="AF2004" s="17">
        <v>2.2643433490068539</v>
      </c>
      <c r="AG2004" s="17">
        <v>23655907.712000001</v>
      </c>
      <c r="AH2004" s="14"/>
      <c r="AI2004" s="16"/>
      <c r="AJ2004" s="22">
        <f t="shared" si="219"/>
        <v>59910749374.608826</v>
      </c>
      <c r="AK2004" s="1">
        <f t="shared" si="215"/>
        <v>39.312558192376336</v>
      </c>
      <c r="AL2004" s="1">
        <f t="shared" si="214"/>
        <v>48828888074.608826</v>
      </c>
    </row>
    <row r="2005" spans="1:38">
      <c r="A2005" s="18" t="s">
        <v>87</v>
      </c>
      <c r="B2005" t="s">
        <v>149</v>
      </c>
      <c r="C2005">
        <v>40</v>
      </c>
      <c r="D2005">
        <v>46</v>
      </c>
      <c r="E2005" s="14"/>
      <c r="F2005" s="1">
        <v>0</v>
      </c>
      <c r="G2005" s="14">
        <v>1974</v>
      </c>
      <c r="H2005" s="11">
        <v>2520190000</v>
      </c>
      <c r="I2005" s="11">
        <v>288560000</v>
      </c>
      <c r="J2005" s="11">
        <v>49301700</v>
      </c>
      <c r="K2005" s="11">
        <v>1682060000</v>
      </c>
      <c r="L2005" s="11">
        <v>0</v>
      </c>
      <c r="M2005" s="12">
        <v>9673280000</v>
      </c>
      <c r="N2005" s="12">
        <v>3082810000</v>
      </c>
      <c r="O2005" s="12">
        <v>1001980000</v>
      </c>
      <c r="P2005" s="12">
        <v>5381140000</v>
      </c>
      <c r="Q2005" s="12">
        <v>0</v>
      </c>
      <c r="R2005" s="12">
        <v>377048000</v>
      </c>
      <c r="S2005" s="12">
        <v>8791110000</v>
      </c>
      <c r="T2005" s="12">
        <v>-8716460000</v>
      </c>
      <c r="U2005" s="1">
        <f t="shared" si="216"/>
        <v>4917159700</v>
      </c>
      <c r="V2005" s="1">
        <f t="shared" si="217"/>
        <v>19139210000</v>
      </c>
      <c r="W2005" s="1">
        <f t="shared" si="218"/>
        <v>-14222050300</v>
      </c>
      <c r="X2005" s="1">
        <v>14</v>
      </c>
      <c r="Y2005" s="13">
        <v>35728951878.274475</v>
      </c>
      <c r="Z2005" s="16">
        <v>3333.7188387470264</v>
      </c>
      <c r="AA2005" s="17">
        <v>3.7689395143641491</v>
      </c>
      <c r="AB2005" s="17">
        <v>4482859955.2589197</v>
      </c>
      <c r="AC2005" s="17">
        <v>16254277753.307089</v>
      </c>
      <c r="AD2005" s="27">
        <v>8822962390.5873032</v>
      </c>
      <c r="AE2005" s="17">
        <v>19600369223.201839</v>
      </c>
      <c r="AF2005" s="17">
        <v>2.2319691426901209</v>
      </c>
      <c r="AG2005" s="17">
        <v>24189836.671999998</v>
      </c>
      <c r="AH2005" s="14"/>
      <c r="AI2005" s="16"/>
      <c r="AJ2005" s="22">
        <f t="shared" si="219"/>
        <v>72590989127.977905</v>
      </c>
      <c r="AK2005" s="1">
        <f t="shared" si="215"/>
        <v>43.58713252795696</v>
      </c>
      <c r="AL2005" s="1">
        <f t="shared" si="214"/>
        <v>58368938827.977905</v>
      </c>
    </row>
    <row r="2006" spans="1:38">
      <c r="A2006" s="18" t="s">
        <v>87</v>
      </c>
      <c r="B2006" t="s">
        <v>149</v>
      </c>
      <c r="C2006">
        <v>40</v>
      </c>
      <c r="D2006">
        <v>46</v>
      </c>
      <c r="E2006" s="14"/>
      <c r="F2006" s="1">
        <v>0</v>
      </c>
      <c r="G2006" s="14">
        <v>1975</v>
      </c>
      <c r="H2006" s="11">
        <v>2418450000</v>
      </c>
      <c r="I2006" s="11">
        <v>294400000</v>
      </c>
      <c r="J2006" s="11">
        <v>50600000</v>
      </c>
      <c r="K2006" s="11">
        <v>1659450000</v>
      </c>
      <c r="L2006" s="11">
        <v>0</v>
      </c>
      <c r="M2006" s="12">
        <v>8557150000</v>
      </c>
      <c r="N2006" s="12">
        <v>2312650000</v>
      </c>
      <c r="O2006" s="12">
        <v>1208650000</v>
      </c>
      <c r="P2006" s="12">
        <v>7177150000</v>
      </c>
      <c r="Q2006" s="12">
        <v>0</v>
      </c>
      <c r="R2006" s="12">
        <v>488830000</v>
      </c>
      <c r="S2006" s="12">
        <v>8879560000</v>
      </c>
      <c r="T2006" s="12">
        <v>-9413530000</v>
      </c>
      <c r="U2006" s="1">
        <f t="shared" si="216"/>
        <v>4911730000</v>
      </c>
      <c r="V2006" s="1">
        <f t="shared" si="217"/>
        <v>19255600000</v>
      </c>
      <c r="W2006" s="1">
        <f t="shared" si="218"/>
        <v>-14343870000</v>
      </c>
      <c r="X2006" s="1">
        <v>15</v>
      </c>
      <c r="Y2006" s="13">
        <v>36947549491.213318</v>
      </c>
      <c r="Z2006" s="17">
        <v>3316.4549587777055</v>
      </c>
      <c r="AA2006" s="17">
        <v>-0.51785650813339146</v>
      </c>
      <c r="AB2006" s="17">
        <v>5459036357.2618952</v>
      </c>
      <c r="AC2006" s="17">
        <v>17827693110.082531</v>
      </c>
      <c r="AD2006" s="27">
        <v>10707121937.283167</v>
      </c>
      <c r="AE2006" s="17">
        <v>20811139848.63269</v>
      </c>
      <c r="AF2006" s="17">
        <v>2.2003632111615929</v>
      </c>
      <c r="AG2006" s="17">
        <v>24728000</v>
      </c>
      <c r="AH2006" s="14"/>
      <c r="AI2006" s="16"/>
      <c r="AJ2006" s="22">
        <f t="shared" si="219"/>
        <v>88956150396.325928</v>
      </c>
      <c r="AK2006" s="1">
        <f t="shared" si="215"/>
        <v>48.94217953506363</v>
      </c>
      <c r="AL2006" s="1">
        <f t="shared" si="214"/>
        <v>74612280396.325928</v>
      </c>
    </row>
    <row r="2007" spans="1:38">
      <c r="A2007" s="18" t="s">
        <v>87</v>
      </c>
      <c r="B2007" t="s">
        <v>149</v>
      </c>
      <c r="C2007">
        <v>40</v>
      </c>
      <c r="D2007">
        <v>46</v>
      </c>
      <c r="E2007" s="14"/>
      <c r="F2007" s="1">
        <v>0</v>
      </c>
      <c r="G2007" s="14">
        <v>1976</v>
      </c>
      <c r="H2007" s="11">
        <v>2523100000</v>
      </c>
      <c r="I2007" s="11">
        <v>425500000</v>
      </c>
      <c r="J2007" s="11">
        <v>57500000</v>
      </c>
      <c r="K2007" s="11">
        <v>2018250000</v>
      </c>
      <c r="L2007" s="11">
        <v>0</v>
      </c>
      <c r="M2007" s="12">
        <v>9456450000</v>
      </c>
      <c r="N2007" s="12">
        <v>2155100000</v>
      </c>
      <c r="O2007" s="12">
        <v>1489250000</v>
      </c>
      <c r="P2007" s="12">
        <v>9580580000</v>
      </c>
      <c r="Q2007" s="12">
        <v>0</v>
      </c>
      <c r="R2007" s="12">
        <v>425228000</v>
      </c>
      <c r="S2007" s="12">
        <v>8579000000</v>
      </c>
      <c r="T2007" s="12">
        <v>-8781400000</v>
      </c>
      <c r="U2007" s="1">
        <f t="shared" si="216"/>
        <v>5449578000</v>
      </c>
      <c r="V2007" s="1">
        <f t="shared" si="217"/>
        <v>22681380000</v>
      </c>
      <c r="W2007" s="1">
        <f t="shared" si="218"/>
        <v>-17231802000</v>
      </c>
      <c r="X2007" s="1">
        <v>16</v>
      </c>
      <c r="Y2007" s="13">
        <v>35475201162.967728</v>
      </c>
      <c r="Z2007" s="17">
        <v>3318.5920376490967</v>
      </c>
      <c r="AA2007" s="17">
        <v>6.4438652053297574E-2</v>
      </c>
      <c r="AB2007" s="17">
        <v>5628100331.7035074</v>
      </c>
      <c r="AC2007" s="17">
        <v>17743538695.411777</v>
      </c>
      <c r="AD2007" s="27">
        <v>10530550566.018351</v>
      </c>
      <c r="AE2007" s="17">
        <v>20088200952.942547</v>
      </c>
      <c r="AF2007" s="17">
        <v>2.1606299084592813</v>
      </c>
      <c r="AG2007" s="17">
        <v>25268094.272000004</v>
      </c>
      <c r="AH2007" s="14"/>
      <c r="AI2007" s="16"/>
      <c r="AJ2007" s="22">
        <f t="shared" si="219"/>
        <v>100414116056.66638</v>
      </c>
      <c r="AK2007" s="1">
        <f t="shared" si="215"/>
        <v>51.512945562407083</v>
      </c>
      <c r="AL2007" s="1">
        <f t="shared" si="214"/>
        <v>83182314056.666382</v>
      </c>
    </row>
    <row r="2008" spans="1:38">
      <c r="A2008" s="18" t="s">
        <v>87</v>
      </c>
      <c r="B2008" t="s">
        <v>149</v>
      </c>
      <c r="C2008">
        <v>40</v>
      </c>
      <c r="D2008">
        <v>46</v>
      </c>
      <c r="E2008" s="14"/>
      <c r="F2008" s="1">
        <v>0</v>
      </c>
      <c r="G2008" s="14">
        <v>1977</v>
      </c>
      <c r="H2008" s="11">
        <v>3015300000</v>
      </c>
      <c r="I2008" s="11">
        <v>414000000</v>
      </c>
      <c r="J2008" s="11">
        <v>70150000</v>
      </c>
      <c r="K2008" s="11">
        <v>2036650000</v>
      </c>
      <c r="L2008" s="11">
        <v>0</v>
      </c>
      <c r="M2008" s="12">
        <v>10134900000</v>
      </c>
      <c r="N2008" s="12">
        <v>2193050000</v>
      </c>
      <c r="O2008" s="12">
        <v>1547900000</v>
      </c>
      <c r="P2008" s="12">
        <v>10622600000</v>
      </c>
      <c r="Q2008" s="12">
        <v>0</v>
      </c>
      <c r="R2008" s="12">
        <v>416030000</v>
      </c>
      <c r="S2008" s="12">
        <v>10516700000</v>
      </c>
      <c r="T2008" s="12">
        <v>-8170750000</v>
      </c>
      <c r="U2008" s="1">
        <f t="shared" si="216"/>
        <v>5952130000</v>
      </c>
      <c r="V2008" s="1">
        <f t="shared" si="217"/>
        <v>24498450000</v>
      </c>
      <c r="W2008" s="1">
        <f t="shared" si="218"/>
        <v>-18546320000</v>
      </c>
      <c r="X2008" s="1">
        <v>17</v>
      </c>
      <c r="Y2008" s="13">
        <v>39400151512.437622</v>
      </c>
      <c r="Z2008" s="17">
        <v>3246.4144752768134</v>
      </c>
      <c r="AA2008" s="17">
        <v>-2.1749453248075099</v>
      </c>
      <c r="AB2008" s="17">
        <v>6365250282.269166</v>
      </c>
      <c r="AC2008" s="17">
        <v>16508442232.117281</v>
      </c>
      <c r="AD2008" s="27">
        <v>10861750576.875933</v>
      </c>
      <c r="AE2008" s="17">
        <v>22260550361.75771</v>
      </c>
      <c r="AF2008" s="17">
        <v>2.104805893172744</v>
      </c>
      <c r="AG2008" s="17">
        <v>25805575.232000005</v>
      </c>
      <c r="AH2008" s="14"/>
      <c r="AI2008" s="16"/>
      <c r="AJ2008" s="22">
        <f t="shared" si="219"/>
        <v>114294823887.85896</v>
      </c>
      <c r="AK2008" s="1">
        <f t="shared" si="215"/>
        <v>55.272589361903854</v>
      </c>
      <c r="AL2008" s="1">
        <f t="shared" si="214"/>
        <v>95748503887.858963</v>
      </c>
    </row>
    <row r="2009" spans="1:38">
      <c r="A2009" s="18" t="s">
        <v>87</v>
      </c>
      <c r="B2009" t="s">
        <v>149</v>
      </c>
      <c r="C2009">
        <v>40</v>
      </c>
      <c r="D2009">
        <v>46</v>
      </c>
      <c r="E2009" s="14"/>
      <c r="F2009" s="1">
        <v>0</v>
      </c>
      <c r="G2009" s="14">
        <v>1978</v>
      </c>
      <c r="H2009" s="11">
        <v>3700700000</v>
      </c>
      <c r="I2009" s="11">
        <v>463450000</v>
      </c>
      <c r="J2009" s="11">
        <v>79350000</v>
      </c>
      <c r="K2009" s="11">
        <v>2364400000</v>
      </c>
      <c r="L2009" s="11">
        <v>0</v>
      </c>
      <c r="M2009" s="12">
        <v>11333200000</v>
      </c>
      <c r="N2009" s="12">
        <v>1628400000</v>
      </c>
      <c r="O2009" s="12">
        <v>1662900000</v>
      </c>
      <c r="P2009" s="12">
        <v>10991900000</v>
      </c>
      <c r="Q2009" s="12">
        <v>0</v>
      </c>
      <c r="R2009" s="12">
        <v>423161000</v>
      </c>
      <c r="S2009" s="12">
        <v>13014500000</v>
      </c>
      <c r="T2009" s="12">
        <v>-9561100000</v>
      </c>
      <c r="U2009" s="1">
        <f t="shared" si="216"/>
        <v>7031061000</v>
      </c>
      <c r="V2009" s="1">
        <f t="shared" si="217"/>
        <v>25616400000</v>
      </c>
      <c r="W2009" s="1">
        <f t="shared" si="218"/>
        <v>-18585339000</v>
      </c>
      <c r="X2009" s="1">
        <v>18</v>
      </c>
      <c r="Y2009" s="13">
        <v>45328402074.780823</v>
      </c>
      <c r="Z2009" s="17">
        <v>3274.5198037577293</v>
      </c>
      <c r="AA2009" s="17">
        <v>0.8657344493426109</v>
      </c>
      <c r="AB2009" s="17">
        <v>7000050303.0795326</v>
      </c>
      <c r="AC2009" s="17">
        <v>15864468153.275576</v>
      </c>
      <c r="AD2009" s="27">
        <v>11757600385.444178</v>
      </c>
      <c r="AE2009" s="17">
        <v>24849200225.820267</v>
      </c>
      <c r="AF2009" s="17">
        <v>2.1079560155651529</v>
      </c>
      <c r="AG2009" s="17">
        <v>26355319.232000001</v>
      </c>
      <c r="AH2009" s="14"/>
      <c r="AI2009" s="16"/>
      <c r="AJ2009" s="22">
        <f t="shared" si="219"/>
        <v>130360082390.30562</v>
      </c>
      <c r="AK2009" s="1">
        <f t="shared" si="215"/>
        <v>59.745581483247655</v>
      </c>
      <c r="AL2009" s="1">
        <f t="shared" si="214"/>
        <v>111774743390.30562</v>
      </c>
    </row>
    <row r="2010" spans="1:38">
      <c r="A2010" s="18" t="s">
        <v>87</v>
      </c>
      <c r="B2010" t="s">
        <v>149</v>
      </c>
      <c r="C2010">
        <v>40</v>
      </c>
      <c r="D2010">
        <v>46</v>
      </c>
      <c r="E2010" s="14"/>
      <c r="F2010" s="1">
        <v>0</v>
      </c>
      <c r="G2010" s="14">
        <v>1979</v>
      </c>
      <c r="H2010" s="11">
        <v>4114380000</v>
      </c>
      <c r="I2010" s="11">
        <v>595025000</v>
      </c>
      <c r="J2010" s="11">
        <v>107637000</v>
      </c>
      <c r="K2010" s="11">
        <v>2892880000</v>
      </c>
      <c r="L2010" s="11">
        <v>0</v>
      </c>
      <c r="M2010" s="12">
        <v>12504000000</v>
      </c>
      <c r="N2010" s="12">
        <v>2331720000</v>
      </c>
      <c r="O2010" s="12">
        <v>1792330000</v>
      </c>
      <c r="P2010" s="12">
        <v>10637400000</v>
      </c>
      <c r="Q2010" s="12">
        <v>0</v>
      </c>
      <c r="R2010" s="12">
        <v>434460000</v>
      </c>
      <c r="S2010" s="12">
        <v>17717800000</v>
      </c>
      <c r="T2010" s="12">
        <v>-12036700000</v>
      </c>
      <c r="U2010" s="1">
        <f t="shared" si="216"/>
        <v>8144382000</v>
      </c>
      <c r="V2010" s="1">
        <f t="shared" si="217"/>
        <v>27265450000</v>
      </c>
      <c r="W2010" s="1">
        <f t="shared" si="218"/>
        <v>-19121068000</v>
      </c>
      <c r="X2010" s="1">
        <v>19</v>
      </c>
      <c r="Y2010" s="13">
        <v>55936738908.947807</v>
      </c>
      <c r="Z2010" s="17">
        <v>3324.7831838772727</v>
      </c>
      <c r="AA2010" s="17">
        <v>1.5349847651513073</v>
      </c>
      <c r="AB2010" s="17">
        <v>8402387093.3764229</v>
      </c>
      <c r="AC2010" s="17">
        <v>16505606840.787403</v>
      </c>
      <c r="AD2010" s="27">
        <v>14447355954.498213</v>
      </c>
      <c r="AE2010" s="17">
        <v>29835304850.419769</v>
      </c>
      <c r="AF2010" s="17">
        <v>2.1971465216633663</v>
      </c>
      <c r="AG2010" s="17">
        <v>26940792.512000002</v>
      </c>
      <c r="AH2010" s="14"/>
      <c r="AI2010" s="16"/>
      <c r="AJ2010" s="22">
        <f t="shared" si="219"/>
        <v>150961252119.8425</v>
      </c>
      <c r="AK2010" s="1">
        <f t="shared" si="215"/>
        <v>65.172862266948485</v>
      </c>
      <c r="AL2010" s="1">
        <f t="shared" si="214"/>
        <v>131840184119.8425</v>
      </c>
    </row>
    <row r="2011" spans="1:38">
      <c r="A2011" s="18" t="s">
        <v>87</v>
      </c>
      <c r="B2011" t="s">
        <v>149</v>
      </c>
      <c r="C2011">
        <v>40</v>
      </c>
      <c r="D2011">
        <v>46</v>
      </c>
      <c r="E2011" s="14"/>
      <c r="F2011" s="1">
        <v>0</v>
      </c>
      <c r="G2011" s="14">
        <v>1980</v>
      </c>
      <c r="H2011" s="11">
        <v>5543490000</v>
      </c>
      <c r="I2011" s="11">
        <v>607745000</v>
      </c>
      <c r="J2011" s="11">
        <v>123427000</v>
      </c>
      <c r="K2011" s="11">
        <v>3999310000</v>
      </c>
      <c r="L2011" s="11">
        <v>0</v>
      </c>
      <c r="M2011" s="12">
        <v>16465500000</v>
      </c>
      <c r="N2011" s="12">
        <v>4965260000</v>
      </c>
      <c r="O2011" s="12">
        <v>1828600000</v>
      </c>
      <c r="P2011" s="12">
        <v>12440700000</v>
      </c>
      <c r="Q2011" s="12">
        <v>0</v>
      </c>
      <c r="R2011" s="12">
        <v>725838000</v>
      </c>
      <c r="S2011" s="12">
        <v>26039000000</v>
      </c>
      <c r="T2011" s="12">
        <v>-18848200000</v>
      </c>
      <c r="U2011" s="1">
        <f t="shared" si="216"/>
        <v>10999810000</v>
      </c>
      <c r="V2011" s="1">
        <f t="shared" si="217"/>
        <v>35700060000</v>
      </c>
      <c r="W2011" s="1">
        <f t="shared" si="218"/>
        <v>-24700250000</v>
      </c>
      <c r="X2011" s="1">
        <v>20</v>
      </c>
      <c r="Y2011" s="13">
        <v>80710215085.372787</v>
      </c>
      <c r="Z2011" s="17">
        <v>3463.247320045703</v>
      </c>
      <c r="AA2011" s="17">
        <v>4.1646064874208548</v>
      </c>
      <c r="AB2011" s="17">
        <v>11534626381.80052</v>
      </c>
      <c r="AC2011" s="17">
        <v>19192083418.019428</v>
      </c>
      <c r="AD2011" s="27">
        <v>20899995982.186733</v>
      </c>
      <c r="AE2011" s="17">
        <v>40904500377.913605</v>
      </c>
      <c r="AF2011" s="17">
        <v>2.3304240996143473</v>
      </c>
      <c r="AG2011" s="17">
        <v>27576000</v>
      </c>
      <c r="AH2011" s="14"/>
      <c r="AI2011" s="16"/>
      <c r="AJ2011" s="22">
        <f t="shared" si="219"/>
        <v>179720412545.2453</v>
      </c>
      <c r="AK2011" s="1">
        <f t="shared" si="215"/>
        <v>71.4227229151995</v>
      </c>
      <c r="AL2011" s="1">
        <f t="shared" si="214"/>
        <v>155020162545.2453</v>
      </c>
    </row>
    <row r="2012" spans="1:38">
      <c r="A2012" s="18" t="s">
        <v>87</v>
      </c>
      <c r="B2012" t="s">
        <v>149</v>
      </c>
      <c r="C2012">
        <v>40</v>
      </c>
      <c r="D2012">
        <v>46</v>
      </c>
      <c r="E2012" s="14"/>
      <c r="F2012" s="1">
        <v>0</v>
      </c>
      <c r="G2012" s="14">
        <v>1981</v>
      </c>
      <c r="H2012" s="11">
        <v>6063320000</v>
      </c>
      <c r="I2012" s="11">
        <v>599014000</v>
      </c>
      <c r="J2012" s="11">
        <v>93040600</v>
      </c>
      <c r="K2012" s="11">
        <v>3333780000</v>
      </c>
      <c r="L2012" s="11">
        <v>0</v>
      </c>
      <c r="M2012" s="12">
        <v>14832100000</v>
      </c>
      <c r="N2012" s="12">
        <v>3296150000</v>
      </c>
      <c r="O2012" s="12">
        <v>1866040000</v>
      </c>
      <c r="P2012" s="12">
        <v>14670100000</v>
      </c>
      <c r="Q2012" s="12">
        <v>0</v>
      </c>
      <c r="R2012" s="12">
        <v>666226000</v>
      </c>
      <c r="S2012" s="12">
        <v>21049500000</v>
      </c>
      <c r="T2012" s="12">
        <v>-21258100000</v>
      </c>
      <c r="U2012" s="1">
        <f t="shared" si="216"/>
        <v>10755380600</v>
      </c>
      <c r="V2012" s="1">
        <f t="shared" si="217"/>
        <v>34664390000</v>
      </c>
      <c r="W2012" s="1">
        <f t="shared" si="218"/>
        <v>-23909009400</v>
      </c>
      <c r="X2012" s="1">
        <v>21</v>
      </c>
      <c r="Y2012" s="13">
        <v>86830012488.977875</v>
      </c>
      <c r="Z2012" s="17">
        <v>3561.2592416167149</v>
      </c>
      <c r="AA2012" s="17">
        <v>2.8300583964566073</v>
      </c>
      <c r="AB2012" s="17">
        <v>12933553735.972349</v>
      </c>
      <c r="AC2012" s="17">
        <v>21029303584.126644</v>
      </c>
      <c r="AD2012" s="27">
        <v>23838994921.675491</v>
      </c>
      <c r="AE2012" s="17">
        <v>47278820673.457191</v>
      </c>
      <c r="AF2012" s="17">
        <v>2.4312379124320169</v>
      </c>
      <c r="AG2012" s="17">
        <v>28254654.592</v>
      </c>
      <c r="AH2012" s="14"/>
      <c r="AI2012" s="16"/>
      <c r="AJ2012" s="22">
        <f t="shared" si="219"/>
        <v>212702111043.93756</v>
      </c>
      <c r="AK2012" s="1">
        <f t="shared" si="215"/>
        <v>78.183465064019558</v>
      </c>
      <c r="AL2012" s="1">
        <f t="shared" si="214"/>
        <v>188793101643.93756</v>
      </c>
    </row>
    <row r="2013" spans="1:38">
      <c r="A2013" s="18" t="s">
        <v>87</v>
      </c>
      <c r="B2013" t="s">
        <v>149</v>
      </c>
      <c r="C2013">
        <v>40</v>
      </c>
      <c r="D2013">
        <v>46</v>
      </c>
      <c r="E2013" s="14"/>
      <c r="F2013" s="1">
        <v>0</v>
      </c>
      <c r="G2013" s="14">
        <v>1982</v>
      </c>
      <c r="H2013" s="11">
        <v>7324100000</v>
      </c>
      <c r="I2013" s="11">
        <v>594624000</v>
      </c>
      <c r="J2013" s="11">
        <v>86406300</v>
      </c>
      <c r="K2013" s="11">
        <v>3128280000</v>
      </c>
      <c r="L2013" s="11">
        <v>0</v>
      </c>
      <c r="M2013" s="12">
        <v>14951100000</v>
      </c>
      <c r="N2013" s="12">
        <v>3317820000</v>
      </c>
      <c r="O2013" s="12">
        <v>2415660000</v>
      </c>
      <c r="P2013" s="12">
        <v>18358000000</v>
      </c>
      <c r="Q2013" s="12">
        <v>0</v>
      </c>
      <c r="R2013" s="12">
        <v>485318000</v>
      </c>
      <c r="S2013" s="12">
        <v>17781400000</v>
      </c>
      <c r="T2013" s="12">
        <v>-17141600000</v>
      </c>
      <c r="U2013" s="1">
        <f t="shared" si="216"/>
        <v>11618728300</v>
      </c>
      <c r="V2013" s="1">
        <f t="shared" si="217"/>
        <v>39042580000</v>
      </c>
      <c r="W2013" s="1">
        <f t="shared" si="218"/>
        <v>-27423851700</v>
      </c>
      <c r="X2013" s="1">
        <v>22</v>
      </c>
      <c r="Y2013" s="13">
        <v>80086547269.92131</v>
      </c>
      <c r="Z2013" s="17">
        <v>3459.7876987742661</v>
      </c>
      <c r="AA2013" s="17">
        <v>-2.8493163782253248</v>
      </c>
      <c r="AB2013" s="17">
        <v>13170353304.582724</v>
      </c>
      <c r="AC2013" s="17">
        <v>20582899573.150784</v>
      </c>
      <c r="AD2013" s="27">
        <v>22020838971.673035</v>
      </c>
      <c r="AE2013" s="17">
        <v>45213908409.871895</v>
      </c>
      <c r="AF2013" s="17">
        <v>2.5066066806509872</v>
      </c>
      <c r="AG2013" s="17">
        <v>28971838.592</v>
      </c>
      <c r="AH2013" s="14"/>
      <c r="AI2013" s="16"/>
      <c r="AJ2013" s="22">
        <f t="shared" si="219"/>
        <v>237595451297.54926</v>
      </c>
      <c r="AK2013" s="1">
        <f t="shared" si="215"/>
        <v>82.540956030541196</v>
      </c>
      <c r="AL2013" s="1">
        <f t="shared" si="214"/>
        <v>210171599597.54926</v>
      </c>
    </row>
    <row r="2014" spans="1:38">
      <c r="A2014" s="18" t="s">
        <v>87</v>
      </c>
      <c r="B2014" t="s">
        <v>149</v>
      </c>
      <c r="C2014">
        <v>40</v>
      </c>
      <c r="D2014">
        <v>46</v>
      </c>
      <c r="E2014" s="14"/>
      <c r="F2014" s="1">
        <v>0</v>
      </c>
      <c r="G2014" s="14">
        <v>1983</v>
      </c>
      <c r="H2014" s="11">
        <v>7482630000</v>
      </c>
      <c r="I2014" s="11">
        <v>538507000</v>
      </c>
      <c r="J2014" s="11">
        <v>85932000</v>
      </c>
      <c r="K2014" s="11">
        <v>3132840000</v>
      </c>
      <c r="L2014" s="11">
        <v>0</v>
      </c>
      <c r="M2014" s="12">
        <v>13974200000</v>
      </c>
      <c r="N2014" s="12">
        <v>3338250000</v>
      </c>
      <c r="O2014" s="12">
        <v>2582870000</v>
      </c>
      <c r="P2014" s="12">
        <v>20654800000</v>
      </c>
      <c r="Q2014" s="12">
        <v>0</v>
      </c>
      <c r="R2014" s="12">
        <v>822826000</v>
      </c>
      <c r="S2014" s="12">
        <v>18711800000</v>
      </c>
      <c r="T2014" s="12">
        <v>-14591500000</v>
      </c>
      <c r="U2014" s="1">
        <f t="shared" si="216"/>
        <v>12062735000</v>
      </c>
      <c r="V2014" s="1">
        <f t="shared" si="217"/>
        <v>40550120000</v>
      </c>
      <c r="W2014" s="1">
        <f t="shared" si="218"/>
        <v>-28487385000</v>
      </c>
      <c r="X2014" s="1">
        <v>23</v>
      </c>
      <c r="Y2014" s="13">
        <v>86013096939.640305</v>
      </c>
      <c r="Z2014" s="17">
        <v>3309.9678402518794</v>
      </c>
      <c r="AA2014" s="17">
        <v>-4.3303194174447555</v>
      </c>
      <c r="AB2014" s="17">
        <v>14134044018.474039</v>
      </c>
      <c r="AC2014" s="17">
        <v>19665140107.49614</v>
      </c>
      <c r="AD2014" s="27">
        <v>22404428908.540894</v>
      </c>
      <c r="AE2014" s="17">
        <v>49500151058.813042</v>
      </c>
      <c r="AF2014" s="17">
        <v>2.5630650032070852</v>
      </c>
      <c r="AG2014" s="17">
        <v>29724003.712000005</v>
      </c>
      <c r="AH2014" s="14"/>
      <c r="AI2014" s="16"/>
      <c r="AJ2014" s="22">
        <f t="shared" si="219"/>
        <v>250498309386.17773</v>
      </c>
      <c r="AK2014" s="1">
        <f t="shared" si="215"/>
        <v>82.541769250536163</v>
      </c>
      <c r="AL2014" s="1">
        <f t="shared" si="214"/>
        <v>222010924386.17773</v>
      </c>
    </row>
    <row r="2015" spans="1:38">
      <c r="A2015" s="18" t="s">
        <v>87</v>
      </c>
      <c r="B2015" t="s">
        <v>149</v>
      </c>
      <c r="C2015">
        <v>40</v>
      </c>
      <c r="D2015">
        <v>46</v>
      </c>
      <c r="E2015" s="14"/>
      <c r="F2015" s="1">
        <v>0</v>
      </c>
      <c r="G2015" s="14">
        <v>1984</v>
      </c>
      <c r="H2015" s="11">
        <v>8520770000</v>
      </c>
      <c r="I2015" s="11">
        <v>549646000</v>
      </c>
      <c r="J2015" s="11">
        <v>105294000</v>
      </c>
      <c r="K2015" s="11">
        <v>2312440000</v>
      </c>
      <c r="L2015" s="11">
        <v>0</v>
      </c>
      <c r="M2015" s="12">
        <v>10998000000</v>
      </c>
      <c r="N2015" s="12">
        <v>1996560000</v>
      </c>
      <c r="O2015" s="12">
        <v>2375420000</v>
      </c>
      <c r="P2015" s="12">
        <v>21219300000</v>
      </c>
      <c r="Q2015" s="12">
        <v>0</v>
      </c>
      <c r="R2015" s="12">
        <v>241869000</v>
      </c>
      <c r="S2015" s="12">
        <v>17202600000</v>
      </c>
      <c r="T2015" s="12">
        <v>-15132900000</v>
      </c>
      <c r="U2015" s="1">
        <f t="shared" si="216"/>
        <v>11730019000</v>
      </c>
      <c r="V2015" s="1">
        <f t="shared" si="217"/>
        <v>36589280000</v>
      </c>
      <c r="W2015" s="1">
        <f t="shared" si="218"/>
        <v>-24859261000</v>
      </c>
      <c r="X2015" s="1">
        <v>24</v>
      </c>
      <c r="Y2015" s="13">
        <v>85171208723.909378</v>
      </c>
      <c r="Z2015" s="17">
        <v>3389.6418295116255</v>
      </c>
      <c r="AA2015" s="17">
        <v>2.4070925490829751</v>
      </c>
      <c r="AB2015" s="17">
        <v>15006473869.309143</v>
      </c>
      <c r="AC2015" s="17">
        <v>19395097437.238636</v>
      </c>
      <c r="AD2015" s="27">
        <v>20424023734.445343</v>
      </c>
      <c r="AE2015" s="17">
        <v>48704032494.939468</v>
      </c>
      <c r="AF2015" s="17">
        <v>2.594750797465232</v>
      </c>
      <c r="AG2015" s="17">
        <v>30505360.831999999</v>
      </c>
      <c r="AH2015" s="14"/>
      <c r="AI2015" s="16"/>
      <c r="AJ2015" s="22">
        <f t="shared" si="219"/>
        <v>262293669521.70718</v>
      </c>
      <c r="AK2015" s="1">
        <f t="shared" si="215"/>
        <v>83.01930817834085</v>
      </c>
      <c r="AL2015" s="1">
        <f t="shared" si="214"/>
        <v>237434408521.70718</v>
      </c>
    </row>
    <row r="2016" spans="1:38">
      <c r="A2016" s="18" t="s">
        <v>87</v>
      </c>
      <c r="B2016" t="s">
        <v>149</v>
      </c>
      <c r="C2016">
        <v>40</v>
      </c>
      <c r="D2016">
        <v>46</v>
      </c>
      <c r="E2016" s="14"/>
      <c r="F2016" s="1">
        <v>0</v>
      </c>
      <c r="G2016" s="14">
        <v>1985</v>
      </c>
      <c r="H2016" s="11">
        <v>8905420000</v>
      </c>
      <c r="I2016" s="11">
        <v>408204000</v>
      </c>
      <c r="J2016" s="11">
        <v>71944000</v>
      </c>
      <c r="K2016" s="11">
        <v>2297520000</v>
      </c>
      <c r="L2016" s="11">
        <v>0</v>
      </c>
      <c r="M2016" s="12">
        <v>8899160000</v>
      </c>
      <c r="N2016" s="12">
        <v>2078560000</v>
      </c>
      <c r="O2016" s="12">
        <v>2587250000</v>
      </c>
      <c r="P2016" s="12">
        <v>21973400000</v>
      </c>
      <c r="Q2016" s="12">
        <v>0</v>
      </c>
      <c r="R2016" s="12">
        <v>314560000</v>
      </c>
      <c r="S2016" s="12">
        <v>16293300000</v>
      </c>
      <c r="T2016" s="12">
        <v>-10767800000</v>
      </c>
      <c r="U2016" s="1">
        <f t="shared" si="216"/>
        <v>11997648000</v>
      </c>
      <c r="V2016" s="1">
        <f t="shared" si="217"/>
        <v>35538370000</v>
      </c>
      <c r="W2016" s="1">
        <f t="shared" si="218"/>
        <v>-23540722000</v>
      </c>
      <c r="X2016" s="1">
        <v>25</v>
      </c>
      <c r="Y2016" s="13">
        <v>67066232217.380096</v>
      </c>
      <c r="Z2016" s="17">
        <v>3262.7437735597991</v>
      </c>
      <c r="AA2016" s="17">
        <v>-3.743701026078881</v>
      </c>
      <c r="AB2016" s="17">
        <v>12213498296.678505</v>
      </c>
      <c r="AC2016" s="17">
        <v>18041708447.661663</v>
      </c>
      <c r="AD2016" s="27">
        <v>15294599553.375446</v>
      </c>
      <c r="AE2016" s="17">
        <v>36836022752.302559</v>
      </c>
      <c r="AF2016" s="17">
        <v>2.596738989696552</v>
      </c>
      <c r="AG2016" s="17">
        <v>31307880</v>
      </c>
      <c r="AH2016" s="14"/>
      <c r="AI2016" s="3"/>
      <c r="AJ2016" s="22">
        <f t="shared" si="219"/>
        <v>270248287765.85999</v>
      </c>
      <c r="AK2016" s="1">
        <f t="shared" si="215"/>
        <v>84.058447936084903</v>
      </c>
      <c r="AL2016" s="1">
        <f t="shared" si="214"/>
        <v>246707565765.85999</v>
      </c>
    </row>
    <row r="2017" spans="1:38">
      <c r="A2017" s="18" t="s">
        <v>87</v>
      </c>
      <c r="B2017" t="s">
        <v>149</v>
      </c>
      <c r="C2017">
        <v>40</v>
      </c>
      <c r="D2017">
        <v>46</v>
      </c>
      <c r="E2017" s="14"/>
      <c r="F2017" s="1">
        <v>0</v>
      </c>
      <c r="G2017" s="14">
        <v>1986</v>
      </c>
      <c r="H2017" s="11">
        <v>10936600000</v>
      </c>
      <c r="I2017" s="11">
        <v>497846000</v>
      </c>
      <c r="J2017" s="11">
        <v>73738000</v>
      </c>
      <c r="K2017" s="11">
        <v>3511030000</v>
      </c>
      <c r="L2017" s="11">
        <v>0</v>
      </c>
      <c r="M2017" s="12">
        <v>9824560000</v>
      </c>
      <c r="N2017" s="12">
        <v>3852240000</v>
      </c>
      <c r="O2017" s="12">
        <v>3645680000</v>
      </c>
      <c r="P2017" s="12">
        <v>20434000000</v>
      </c>
      <c r="Q2017" s="12">
        <v>0</v>
      </c>
      <c r="R2017" s="12">
        <v>370024000</v>
      </c>
      <c r="S2017" s="12">
        <v>18060200000</v>
      </c>
      <c r="T2017" s="12">
        <v>-11508900000</v>
      </c>
      <c r="U2017" s="1">
        <f t="shared" si="216"/>
        <v>15389238000</v>
      </c>
      <c r="V2017" s="1">
        <f t="shared" si="217"/>
        <v>37756480000</v>
      </c>
      <c r="W2017" s="1">
        <f t="shared" si="218"/>
        <v>-22367242000</v>
      </c>
      <c r="X2017" s="1">
        <v>26</v>
      </c>
      <c r="Y2017" s="13">
        <v>79501624654.027954</v>
      </c>
      <c r="Z2017" s="17">
        <v>3180.6866534839805</v>
      </c>
      <c r="AA2017" s="17">
        <v>-2.5149728501754396</v>
      </c>
      <c r="AB2017" s="17">
        <v>14956278847.235147</v>
      </c>
      <c r="AC2017" s="17">
        <v>14883309337.484879</v>
      </c>
      <c r="AD2017" s="27">
        <v>15618813856.220572</v>
      </c>
      <c r="AE2017" s="17">
        <v>44462268298.411026</v>
      </c>
      <c r="AF2017" s="17">
        <v>2.5649240564936426</v>
      </c>
      <c r="AG2017" s="17">
        <v>32121290.432</v>
      </c>
      <c r="AH2017" s="14"/>
      <c r="AI2017" s="16"/>
      <c r="AJ2017" s="22">
        <f t="shared" si="219"/>
        <v>281127084152.26227</v>
      </c>
      <c r="AK2017" s="1">
        <f t="shared" si="215"/>
        <v>86.025109923699844</v>
      </c>
      <c r="AL2017" s="1">
        <f t="shared" si="214"/>
        <v>258759842152.26227</v>
      </c>
    </row>
    <row r="2018" spans="1:38">
      <c r="A2018" s="18" t="s">
        <v>87</v>
      </c>
      <c r="B2018" t="s">
        <v>149</v>
      </c>
      <c r="C2018">
        <v>40</v>
      </c>
      <c r="D2018">
        <v>46</v>
      </c>
      <c r="E2018" s="14"/>
      <c r="F2018" s="1">
        <v>0</v>
      </c>
      <c r="G2018" s="14">
        <v>1987</v>
      </c>
      <c r="H2018" s="11">
        <v>13420600000</v>
      </c>
      <c r="I2018" s="11">
        <v>386022000</v>
      </c>
      <c r="J2018" s="11">
        <v>72022800</v>
      </c>
      <c r="K2018" s="11">
        <v>4146240000</v>
      </c>
      <c r="L2018" s="11">
        <v>0</v>
      </c>
      <c r="M2018" s="12">
        <v>10014300000</v>
      </c>
      <c r="N2018" s="12">
        <v>3560210000</v>
      </c>
      <c r="O2018" s="12">
        <v>4302720000</v>
      </c>
      <c r="P2018" s="12">
        <v>21877300000</v>
      </c>
      <c r="Q2018" s="12">
        <v>0</v>
      </c>
      <c r="R2018" s="12">
        <v>640660000</v>
      </c>
      <c r="S2018" s="12">
        <v>23652400000</v>
      </c>
      <c r="T2018" s="12">
        <v>-14348000000</v>
      </c>
      <c r="U2018" s="1">
        <f t="shared" si="216"/>
        <v>18665544800</v>
      </c>
      <c r="V2018" s="1">
        <f t="shared" si="217"/>
        <v>39754530000</v>
      </c>
      <c r="W2018" s="1">
        <f t="shared" si="218"/>
        <v>-21088985200</v>
      </c>
      <c r="X2018" s="1">
        <v>27</v>
      </c>
      <c r="Y2018" s="13">
        <v>104022118644.51991</v>
      </c>
      <c r="Z2018" s="17">
        <v>3167.455815006625</v>
      </c>
      <c r="AA2018" s="17">
        <v>-0.41597428224697808</v>
      </c>
      <c r="AB2018" s="17">
        <v>19967944057.468227</v>
      </c>
      <c r="AC2018" s="17">
        <v>14448246891.828526</v>
      </c>
      <c r="AD2018" s="27">
        <v>18564083133.257362</v>
      </c>
      <c r="AE2018" s="17">
        <v>59729316680.790924</v>
      </c>
      <c r="AF2018" s="17">
        <v>2.4958575681093373</v>
      </c>
      <c r="AG2018" s="17">
        <v>32933080.512000009</v>
      </c>
      <c r="AH2018" s="14"/>
      <c r="AI2018" s="16"/>
      <c r="AJ2018" s="22">
        <f t="shared" si="219"/>
        <v>293786507062.53552</v>
      </c>
      <c r="AK2018" s="1">
        <f t="shared" si="215"/>
        <v>87.727374196924899</v>
      </c>
      <c r="AL2018" s="1">
        <f t="shared" si="214"/>
        <v>272697521862.53552</v>
      </c>
    </row>
    <row r="2019" spans="1:38">
      <c r="A2019" s="18" t="s">
        <v>87</v>
      </c>
      <c r="B2019" t="s">
        <v>149</v>
      </c>
      <c r="C2019">
        <v>40</v>
      </c>
      <c r="D2019">
        <v>46</v>
      </c>
      <c r="E2019" s="14"/>
      <c r="F2019" s="1">
        <v>0</v>
      </c>
      <c r="G2019" s="14">
        <v>1988</v>
      </c>
      <c r="H2019" s="11">
        <v>12056100000</v>
      </c>
      <c r="I2019" s="11">
        <v>434028000</v>
      </c>
      <c r="J2019" s="11">
        <v>48365500</v>
      </c>
      <c r="K2019" s="11">
        <v>3566850000</v>
      </c>
      <c r="L2019" s="11">
        <v>0</v>
      </c>
      <c r="M2019" s="12">
        <v>7747740000</v>
      </c>
      <c r="N2019" s="12">
        <v>2587770000</v>
      </c>
      <c r="O2019" s="12">
        <v>3966400000</v>
      </c>
      <c r="P2019" s="12">
        <v>19459800000</v>
      </c>
      <c r="Q2019" s="12">
        <v>0</v>
      </c>
      <c r="R2019" s="12">
        <v>780103000</v>
      </c>
      <c r="S2019" s="12">
        <v>24392600000</v>
      </c>
      <c r="T2019" s="12">
        <v>-17584100000</v>
      </c>
      <c r="U2019" s="1">
        <f t="shared" si="216"/>
        <v>16885446500</v>
      </c>
      <c r="V2019" s="1">
        <f t="shared" si="217"/>
        <v>33761710000</v>
      </c>
      <c r="W2019" s="1">
        <f t="shared" si="218"/>
        <v>-16876263500</v>
      </c>
      <c r="X2019" s="1">
        <v>28</v>
      </c>
      <c r="Y2019" s="13">
        <v>114631068119.22919</v>
      </c>
      <c r="Z2019" s="17">
        <v>3222.655031903586</v>
      </c>
      <c r="AA2019" s="17">
        <v>1.7426988763486548</v>
      </c>
      <c r="AB2019" s="17">
        <v>21244260810.711758</v>
      </c>
      <c r="AC2019" s="17">
        <v>15963480018.514889</v>
      </c>
      <c r="AD2019" s="27">
        <v>22258157377.350044</v>
      </c>
      <c r="AE2019" s="17">
        <v>66750955705.28196</v>
      </c>
      <c r="AF2019" s="17">
        <v>2.3865472528153866</v>
      </c>
      <c r="AG2019" s="17">
        <v>33728497.791999996</v>
      </c>
      <c r="AH2019" s="14"/>
      <c r="AI2019" s="16"/>
      <c r="AJ2019" s="22">
        <f t="shared" si="219"/>
        <v>311608713139.24902</v>
      </c>
      <c r="AK2019" s="1">
        <f t="shared" si="215"/>
        <v>90.00287293802127</v>
      </c>
      <c r="AL2019" s="1">
        <f t="shared" si="214"/>
        <v>294732449639.24902</v>
      </c>
    </row>
    <row r="2020" spans="1:38">
      <c r="A2020" s="18" t="s">
        <v>87</v>
      </c>
      <c r="B2020" t="s">
        <v>149</v>
      </c>
      <c r="C2020">
        <v>40</v>
      </c>
      <c r="D2020">
        <v>46</v>
      </c>
      <c r="E2020" s="14"/>
      <c r="F2020" s="1">
        <v>0</v>
      </c>
      <c r="G2020" s="14">
        <v>1989</v>
      </c>
      <c r="H2020" s="11">
        <v>13142700000</v>
      </c>
      <c r="I2020" s="11">
        <v>419951000</v>
      </c>
      <c r="J2020" s="11">
        <v>34305800</v>
      </c>
      <c r="K2020" s="11">
        <v>3962520000</v>
      </c>
      <c r="L2020" s="11">
        <v>0</v>
      </c>
      <c r="M2020" s="12">
        <v>8057140000</v>
      </c>
      <c r="N2020" s="12">
        <v>3300060000</v>
      </c>
      <c r="O2020" s="12">
        <v>4043360000</v>
      </c>
      <c r="P2020" s="12">
        <v>19053900000</v>
      </c>
      <c r="Q2020" s="12">
        <v>0</v>
      </c>
      <c r="R2020" s="12">
        <v>959774000</v>
      </c>
      <c r="S2020" s="12">
        <v>22706400000</v>
      </c>
      <c r="T2020" s="12">
        <v>-17163100000</v>
      </c>
      <c r="U2020" s="1">
        <f t="shared" si="216"/>
        <v>18519250800</v>
      </c>
      <c r="V2020" s="1">
        <f t="shared" si="217"/>
        <v>34454460000</v>
      </c>
      <c r="W2020" s="1">
        <f t="shared" si="218"/>
        <v>-15935209200</v>
      </c>
      <c r="X2020" s="1">
        <v>29</v>
      </c>
      <c r="Y2020" s="13">
        <v>124908313644.76854</v>
      </c>
      <c r="Z2020" s="17">
        <v>3226.9249621558674</v>
      </c>
      <c r="AA2020" s="17">
        <v>0.13249727972772973</v>
      </c>
      <c r="AB2020" s="17">
        <v>23953713423.86998</v>
      </c>
      <c r="AC2020" s="17">
        <v>17024029791.542147</v>
      </c>
      <c r="AD2020" s="27">
        <v>25240139132.098133</v>
      </c>
      <c r="AE2020" s="17">
        <v>72104334477.00647</v>
      </c>
      <c r="AF2020" s="17">
        <v>2.2342232424142972</v>
      </c>
      <c r="AG2020" s="17">
        <v>34490548.992000006</v>
      </c>
      <c r="AH2020" s="14"/>
      <c r="AI2020" s="16"/>
      <c r="AJ2020" s="22">
        <f t="shared" si="219"/>
        <v>331587247272.23743</v>
      </c>
      <c r="AK2020" s="1">
        <f t="shared" si="215"/>
        <v>92.169945719934901</v>
      </c>
      <c r="AL2020" s="1">
        <f t="shared" si="214"/>
        <v>315652038072.23743</v>
      </c>
    </row>
    <row r="2021" spans="1:38">
      <c r="A2021" s="18" t="s">
        <v>87</v>
      </c>
      <c r="B2021" t="s">
        <v>149</v>
      </c>
      <c r="C2021">
        <v>40</v>
      </c>
      <c r="D2021">
        <v>46</v>
      </c>
      <c r="E2021" s="14"/>
      <c r="F2021" s="1">
        <v>0</v>
      </c>
      <c r="G2021" s="14">
        <v>1990</v>
      </c>
      <c r="H2021" s="11">
        <v>15009800000</v>
      </c>
      <c r="I2021" s="11">
        <v>211900000</v>
      </c>
      <c r="J2021" s="11">
        <v>33950900</v>
      </c>
      <c r="K2021" s="11">
        <v>3503180000</v>
      </c>
      <c r="L2021" s="11">
        <v>0</v>
      </c>
      <c r="M2021" s="12">
        <v>9210440000</v>
      </c>
      <c r="N2021" s="12">
        <v>3740060000</v>
      </c>
      <c r="O2021" s="12">
        <v>4712540000</v>
      </c>
      <c r="P2021" s="12">
        <v>17490200000</v>
      </c>
      <c r="Q2021" s="12">
        <v>0</v>
      </c>
      <c r="R2021" s="12">
        <v>1008330000</v>
      </c>
      <c r="S2021" s="12">
        <v>23753200000</v>
      </c>
      <c r="T2021" s="12">
        <v>-17279400000</v>
      </c>
      <c r="U2021" s="1">
        <f t="shared" si="216"/>
        <v>19767160900</v>
      </c>
      <c r="V2021" s="1">
        <f t="shared" si="217"/>
        <v>35153240000</v>
      </c>
      <c r="W2021" s="1">
        <f t="shared" si="218"/>
        <v>-15386079100</v>
      </c>
      <c r="X2021" s="1">
        <v>30</v>
      </c>
      <c r="Y2021" s="13">
        <v>112013925352.81616</v>
      </c>
      <c r="Z2021" s="17">
        <v>3151.838802197572</v>
      </c>
      <c r="AA2021" s="17">
        <v>-2.3268641458626007</v>
      </c>
      <c r="AB2021" s="17">
        <v>22027030113.587627</v>
      </c>
      <c r="AC2021" s="17">
        <v>16613578542.629126</v>
      </c>
      <c r="AD2021" s="27">
        <v>21444960524.633434</v>
      </c>
      <c r="AE2021" s="17">
        <v>68315449429.523071</v>
      </c>
      <c r="AF2021" s="17">
        <v>2.0360738356641916</v>
      </c>
      <c r="AG2021" s="17">
        <v>35200000</v>
      </c>
      <c r="AH2021" s="14"/>
      <c r="AI2021" s="16"/>
      <c r="AJ2021" s="22">
        <f t="shared" si="219"/>
        <v>346506808242.70197</v>
      </c>
      <c r="AK2021" s="1">
        <f t="shared" si="215"/>
        <v>94.120944997213314</v>
      </c>
      <c r="AL2021" s="1">
        <f t="shared" si="214"/>
        <v>331120729142.70197</v>
      </c>
    </row>
    <row r="2022" spans="1:38">
      <c r="A2022" s="18" t="s">
        <v>87</v>
      </c>
      <c r="B2022" t="s">
        <v>149</v>
      </c>
      <c r="C2022">
        <v>40</v>
      </c>
      <c r="D2022">
        <v>46</v>
      </c>
      <c r="E2022" s="14"/>
      <c r="F2022" s="1">
        <v>0</v>
      </c>
      <c r="G2022" s="14">
        <v>1991</v>
      </c>
      <c r="H2022" s="11">
        <v>16103000000</v>
      </c>
      <c r="I2022" s="11">
        <v>222382000</v>
      </c>
      <c r="J2022" s="11">
        <v>46663700</v>
      </c>
      <c r="K2022" s="11">
        <v>3400620000</v>
      </c>
      <c r="L2022" s="11">
        <v>0</v>
      </c>
      <c r="M2022" s="12">
        <v>10209100000</v>
      </c>
      <c r="N2022" s="12">
        <v>4854480000</v>
      </c>
      <c r="O2022" s="12">
        <v>5437780000</v>
      </c>
      <c r="P2022" s="12">
        <v>16339900000</v>
      </c>
      <c r="Q2022" s="12">
        <v>0</v>
      </c>
      <c r="R2022" s="12">
        <v>898759000</v>
      </c>
      <c r="S2022" s="12">
        <v>22935000000</v>
      </c>
      <c r="T2022" s="12">
        <v>-17185200000</v>
      </c>
      <c r="U2022" s="1">
        <f t="shared" si="216"/>
        <v>20671424700</v>
      </c>
      <c r="V2022" s="1">
        <f t="shared" si="217"/>
        <v>36841260000</v>
      </c>
      <c r="W2022" s="1">
        <f t="shared" si="218"/>
        <v>-16169835300</v>
      </c>
      <c r="X2022" s="1">
        <v>31</v>
      </c>
      <c r="Y2022" s="13">
        <v>120225327665.38495</v>
      </c>
      <c r="Z2022" s="17">
        <v>3056.0943273577191</v>
      </c>
      <c r="AA2022" s="17">
        <v>-3.037733870561425</v>
      </c>
      <c r="AB2022" s="17">
        <v>23781059284.872749</v>
      </c>
      <c r="AC2022" s="17">
        <v>15397762740.377792</v>
      </c>
      <c r="AD2022" s="27">
        <v>20625679864.095341</v>
      </c>
      <c r="AE2022" s="17">
        <v>74107441330.269714</v>
      </c>
      <c r="AF2022" s="17">
        <v>2.0613009741932236</v>
      </c>
      <c r="AG2022" s="17">
        <v>35933107.763949797</v>
      </c>
      <c r="AH2022" s="14"/>
      <c r="AI2022" s="16"/>
      <c r="AJ2022" s="22">
        <f t="shared" si="219"/>
        <v>358140183060.42725</v>
      </c>
      <c r="AK2022" s="1">
        <f t="shared" si="215"/>
        <v>95.498315964464666</v>
      </c>
      <c r="AL2022" s="1">
        <f t="shared" si="214"/>
        <v>341970347760.42725</v>
      </c>
    </row>
    <row r="2023" spans="1:38">
      <c r="A2023" s="18" t="s">
        <v>87</v>
      </c>
      <c r="B2023" t="s">
        <v>149</v>
      </c>
      <c r="C2023">
        <v>40</v>
      </c>
      <c r="D2023">
        <v>46</v>
      </c>
      <c r="E2023" s="14"/>
      <c r="F2023" s="1">
        <v>0</v>
      </c>
      <c r="G2023" s="14">
        <v>1992</v>
      </c>
      <c r="H2023" s="11">
        <v>17795300000</v>
      </c>
      <c r="I2023" s="11">
        <v>177203000</v>
      </c>
      <c r="J2023" s="11">
        <v>38978100</v>
      </c>
      <c r="K2023" s="11">
        <v>4004590000</v>
      </c>
      <c r="L2023" s="11">
        <v>0</v>
      </c>
      <c r="M2023" s="12">
        <v>10662300000</v>
      </c>
      <c r="N2023" s="12">
        <v>5358660000</v>
      </c>
      <c r="O2023" s="12">
        <v>7189980000</v>
      </c>
      <c r="P2023" s="12">
        <v>17682600000</v>
      </c>
      <c r="Q2023" s="12">
        <v>4913200</v>
      </c>
      <c r="R2023" s="12">
        <v>991616000</v>
      </c>
      <c r="S2023" s="12">
        <v>24539900000</v>
      </c>
      <c r="T2023" s="12">
        <v>-18248100000</v>
      </c>
      <c r="U2023" s="1">
        <f t="shared" si="216"/>
        <v>23007687100</v>
      </c>
      <c r="V2023" s="1">
        <f t="shared" si="217"/>
        <v>40898453200</v>
      </c>
      <c r="W2023" s="1">
        <f t="shared" si="218"/>
        <v>-17890766100</v>
      </c>
      <c r="X2023" s="1">
        <v>32</v>
      </c>
      <c r="Y2023" s="13">
        <v>130513036525.14131</v>
      </c>
      <c r="Z2023" s="17">
        <v>2929.0272905401903</v>
      </c>
      <c r="AA2023" s="17">
        <v>-4.1578244388611552</v>
      </c>
      <c r="AB2023" s="17">
        <v>26387318688.616802</v>
      </c>
      <c r="AC2023" s="17">
        <v>14667706180.761017</v>
      </c>
      <c r="AD2023" s="27">
        <v>20425916300.77166</v>
      </c>
      <c r="AE2023" s="17">
        <v>82105833834.076523</v>
      </c>
      <c r="AF2023" s="17">
        <v>2.0865281127221698</v>
      </c>
      <c r="AG2023" s="17">
        <v>36690738.764477201</v>
      </c>
      <c r="AH2023" s="14"/>
      <c r="AI2023" s="16"/>
      <c r="AJ2023" s="22">
        <f t="shared" si="219"/>
        <v>363418460391.6413</v>
      </c>
      <c r="AK2023" s="1">
        <f t="shared" si="215"/>
        <v>95.269987547023646</v>
      </c>
      <c r="AL2023" s="1">
        <f t="shared" si="214"/>
        <v>345527694291.6413</v>
      </c>
    </row>
    <row r="2024" spans="1:38">
      <c r="A2024" s="18" t="s">
        <v>87</v>
      </c>
      <c r="B2024" t="s">
        <v>149</v>
      </c>
      <c r="C2024">
        <v>40</v>
      </c>
      <c r="D2024">
        <v>46</v>
      </c>
      <c r="E2024" s="14"/>
      <c r="F2024" s="1">
        <v>0</v>
      </c>
      <c r="G2024" s="14">
        <v>1993</v>
      </c>
      <c r="H2024" s="11">
        <v>17960300000</v>
      </c>
      <c r="I2024" s="11">
        <v>109492000</v>
      </c>
      <c r="J2024" s="11">
        <v>35908800</v>
      </c>
      <c r="K2024" s="11">
        <v>4170710000</v>
      </c>
      <c r="L2024" s="11">
        <v>0</v>
      </c>
      <c r="M2024" s="12">
        <v>10694300000</v>
      </c>
      <c r="N2024" s="12">
        <v>6027080000</v>
      </c>
      <c r="O2024" s="12">
        <v>7443410000</v>
      </c>
      <c r="P2024" s="12">
        <v>19855300000</v>
      </c>
      <c r="Q2024" s="12">
        <v>2060340</v>
      </c>
      <c r="R2024" s="12">
        <v>1019720000</v>
      </c>
      <c r="S2024" s="12">
        <v>26017300000</v>
      </c>
      <c r="T2024" s="12">
        <v>-18485500000</v>
      </c>
      <c r="U2024" s="1">
        <f t="shared" si="216"/>
        <v>23296130800</v>
      </c>
      <c r="V2024" s="1">
        <f t="shared" si="217"/>
        <v>44022150340</v>
      </c>
      <c r="W2024" s="1">
        <f t="shared" si="218"/>
        <v>-20726019540</v>
      </c>
      <c r="X2024" s="1">
        <v>33</v>
      </c>
      <c r="Y2024" s="13">
        <v>130405952096.51189</v>
      </c>
      <c r="Z2024" s="17">
        <v>2903.1997667999331</v>
      </c>
      <c r="AA2024" s="17">
        <v>-0.88177818703402977</v>
      </c>
      <c r="AB2024" s="17">
        <v>26180463340.140194</v>
      </c>
      <c r="AC2024" s="17">
        <v>14559621063.2661</v>
      </c>
      <c r="AD2024" s="27">
        <v>19157265940.852787</v>
      </c>
      <c r="AE2024" s="17">
        <v>80614382909.337936</v>
      </c>
      <c r="AF2024" s="17">
        <v>2.1117552512513917</v>
      </c>
      <c r="AG2024" s="17">
        <v>37473796.397168502</v>
      </c>
      <c r="AH2024" s="14"/>
      <c r="AI2024" s="16"/>
      <c r="AJ2024" s="22">
        <f t="shared" ref="AJ2024:AJ2041" si="220">+IF(ISNUMBER((AJ2023*0.96*AK2024/AK2023)+AD2024),(AJ2023*0.96*AK2024/AK2023)+AD2024,"")</f>
        <v>372647603216.29913</v>
      </c>
      <c r="AK2024" s="1">
        <f t="shared" si="215"/>
        <v>96.528473430729051</v>
      </c>
      <c r="AL2024" s="1">
        <f t="shared" si="214"/>
        <v>351921583676.29913</v>
      </c>
    </row>
    <row r="2025" spans="1:38">
      <c r="A2025" s="18" t="s">
        <v>87</v>
      </c>
      <c r="B2025" t="s">
        <v>149</v>
      </c>
      <c r="C2025">
        <v>40</v>
      </c>
      <c r="D2025">
        <v>46</v>
      </c>
      <c r="E2025" s="14"/>
      <c r="F2025" s="1">
        <v>0</v>
      </c>
      <c r="G2025" s="14">
        <v>1994</v>
      </c>
      <c r="H2025" s="11">
        <v>19104800000</v>
      </c>
      <c r="I2025" s="11">
        <v>60674500</v>
      </c>
      <c r="J2025" s="11">
        <v>37815700</v>
      </c>
      <c r="K2025" s="11">
        <v>4348530000</v>
      </c>
      <c r="L2025" s="11">
        <v>0</v>
      </c>
      <c r="M2025" s="12">
        <v>12614900000</v>
      </c>
      <c r="N2025" s="12">
        <v>9245940000</v>
      </c>
      <c r="O2025" s="12">
        <v>9751940000</v>
      </c>
      <c r="P2025" s="12">
        <v>20579800000</v>
      </c>
      <c r="Q2025" s="12">
        <v>3950900</v>
      </c>
      <c r="R2025" s="12">
        <v>1685220000</v>
      </c>
      <c r="S2025" s="12">
        <v>26250600000</v>
      </c>
      <c r="T2025" s="12">
        <v>-21852400000</v>
      </c>
      <c r="U2025" s="1">
        <f t="shared" si="216"/>
        <v>25237040200</v>
      </c>
      <c r="V2025" s="1">
        <f t="shared" si="217"/>
        <v>52196530900</v>
      </c>
      <c r="W2025" s="1">
        <f t="shared" si="218"/>
        <v>-26959490700</v>
      </c>
      <c r="X2025" s="1">
        <v>34</v>
      </c>
      <c r="Y2025" s="13">
        <v>135777933839.56148</v>
      </c>
      <c r="Z2025" s="17">
        <v>2933.7242888738333</v>
      </c>
      <c r="AA2025" s="17">
        <v>1.0514096350850082</v>
      </c>
      <c r="AB2025" s="17">
        <v>27177834008.49044</v>
      </c>
      <c r="AC2025" s="17">
        <v>15751165915.733685</v>
      </c>
      <c r="AD2025" s="27">
        <v>20571432805.998779</v>
      </c>
      <c r="AE2025" s="17">
        <v>83973521141.204697</v>
      </c>
      <c r="AF2025" s="17">
        <v>2.1369823897804308</v>
      </c>
      <c r="AG2025" s="17">
        <v>38283222.672322601</v>
      </c>
      <c r="AH2025" s="14"/>
      <c r="AI2025" s="16"/>
      <c r="AJ2025" s="22">
        <f t="shared" si="220"/>
        <v>383530267546.67487</v>
      </c>
      <c r="AK2025" s="1">
        <f t="shared" si="215"/>
        <v>97.936199009134512</v>
      </c>
      <c r="AL2025" s="1">
        <f t="shared" si="214"/>
        <v>356570776846.67487</v>
      </c>
    </row>
    <row r="2026" spans="1:38">
      <c r="A2026" s="18" t="s">
        <v>87</v>
      </c>
      <c r="B2026" t="s">
        <v>149</v>
      </c>
      <c r="C2026">
        <v>40</v>
      </c>
      <c r="D2026">
        <v>46</v>
      </c>
      <c r="E2026" s="14"/>
      <c r="F2026" s="1">
        <v>0</v>
      </c>
      <c r="G2026" s="14">
        <v>1995</v>
      </c>
      <c r="H2026" s="11">
        <v>23301200000</v>
      </c>
      <c r="I2026" s="11">
        <v>569157000</v>
      </c>
      <c r="J2026" s="11">
        <v>63056900</v>
      </c>
      <c r="K2026" s="11">
        <v>4984510000</v>
      </c>
      <c r="L2026" s="11">
        <v>0</v>
      </c>
      <c r="M2026" s="12">
        <v>15014100000</v>
      </c>
      <c r="N2026" s="12">
        <v>12492400000</v>
      </c>
      <c r="O2026" s="12">
        <v>10953300000</v>
      </c>
      <c r="P2026" s="12">
        <v>24140500000</v>
      </c>
      <c r="Q2026" s="12">
        <v>9869770</v>
      </c>
      <c r="R2026" s="12">
        <v>2819870000</v>
      </c>
      <c r="S2026" s="12">
        <v>29783500000</v>
      </c>
      <c r="T2026" s="12">
        <v>-27404200000</v>
      </c>
      <c r="U2026" s="1">
        <f t="shared" si="216"/>
        <v>31737793900</v>
      </c>
      <c r="V2026" s="1">
        <f t="shared" si="217"/>
        <v>62610169770</v>
      </c>
      <c r="W2026" s="1">
        <f t="shared" si="218"/>
        <v>-30872375870</v>
      </c>
      <c r="X2026" s="1">
        <v>35</v>
      </c>
      <c r="Y2026" s="13">
        <v>151113089034.78378</v>
      </c>
      <c r="Z2026" s="17">
        <v>2960.4226349423234</v>
      </c>
      <c r="AA2026" s="17">
        <v>0.91004959701714938</v>
      </c>
      <c r="AB2026" s="17">
        <v>27687247557.056705</v>
      </c>
      <c r="AC2026" s="17">
        <v>17346243662.269386</v>
      </c>
      <c r="AD2026" s="27">
        <v>23997782657.024242</v>
      </c>
      <c r="AE2026" s="17">
        <v>94576495487.820908</v>
      </c>
      <c r="AF2026" s="17">
        <v>2.1622095283093166</v>
      </c>
      <c r="AG2026" s="17">
        <v>39120000</v>
      </c>
      <c r="AH2026" s="14"/>
      <c r="AI2026" s="16"/>
      <c r="AJ2026" s="22">
        <f t="shared" si="220"/>
        <v>397318265461.78918</v>
      </c>
      <c r="AK2026" s="1">
        <f t="shared" si="215"/>
        <v>99.301129184739438</v>
      </c>
      <c r="AL2026" s="1">
        <f t="shared" si="214"/>
        <v>366445889591.78918</v>
      </c>
    </row>
    <row r="2027" spans="1:38">
      <c r="A2027" s="18" t="s">
        <v>87</v>
      </c>
      <c r="B2027" t="s">
        <v>149</v>
      </c>
      <c r="C2027">
        <v>40</v>
      </c>
      <c r="D2027">
        <v>46</v>
      </c>
      <c r="E2027" s="14"/>
      <c r="F2027" s="1">
        <v>0</v>
      </c>
      <c r="G2027" s="14">
        <v>1996</v>
      </c>
      <c r="H2027" s="11">
        <v>24348700000</v>
      </c>
      <c r="I2027" s="11">
        <v>2236630000</v>
      </c>
      <c r="J2027" s="11">
        <v>367966000</v>
      </c>
      <c r="K2027" s="11">
        <v>4657130000</v>
      </c>
      <c r="L2027" s="11">
        <v>0</v>
      </c>
      <c r="M2027" s="12">
        <v>13235700000</v>
      </c>
      <c r="N2027" s="12">
        <v>13365500000</v>
      </c>
      <c r="O2027" s="12">
        <v>10438900000</v>
      </c>
      <c r="P2027" s="12">
        <v>23394800000</v>
      </c>
      <c r="Q2027" s="12">
        <v>14308600</v>
      </c>
      <c r="R2027" s="12">
        <v>941557000</v>
      </c>
      <c r="S2027" s="12">
        <v>30426500000</v>
      </c>
      <c r="T2027" s="12">
        <v>-27567700000</v>
      </c>
      <c r="U2027" s="1">
        <f t="shared" si="216"/>
        <v>32551983000</v>
      </c>
      <c r="V2027" s="1">
        <f t="shared" si="217"/>
        <v>60449208600</v>
      </c>
      <c r="W2027" s="1">
        <f t="shared" si="218"/>
        <v>-27897225600</v>
      </c>
      <c r="X2027" s="1">
        <v>36</v>
      </c>
      <c r="Y2027" s="13">
        <v>143732002576.50693</v>
      </c>
      <c r="Z2027" s="17">
        <v>3019.9661806025942</v>
      </c>
      <c r="AA2027" s="17">
        <v>2.0113190919927746</v>
      </c>
      <c r="AB2027" s="17">
        <v>27449040857.589375</v>
      </c>
      <c r="AC2027" s="17">
        <v>18944497047.094551</v>
      </c>
      <c r="AD2027" s="27">
        <v>23406334631.483337</v>
      </c>
      <c r="AE2027" s="17">
        <v>89460989588.678223</v>
      </c>
      <c r="AF2027" s="17">
        <v>2.2251782772171618</v>
      </c>
      <c r="AG2027" s="17">
        <v>40000246.953756399</v>
      </c>
      <c r="AH2027" s="14"/>
      <c r="AI2027" s="16"/>
      <c r="AJ2027" s="22">
        <f t="shared" si="220"/>
        <v>404566655794.68542</v>
      </c>
      <c r="AK2027" s="1">
        <f t="shared" si="215"/>
        <v>99.232082895215257</v>
      </c>
      <c r="AL2027" s="1">
        <f t="shared" si="214"/>
        <v>376669430194.68542</v>
      </c>
    </row>
    <row r="2028" spans="1:38">
      <c r="A2028" s="18" t="s">
        <v>87</v>
      </c>
      <c r="B2028" t="s">
        <v>149</v>
      </c>
      <c r="C2028">
        <v>40</v>
      </c>
      <c r="D2028">
        <v>46</v>
      </c>
      <c r="E2028" s="14"/>
      <c r="F2028" s="1">
        <v>0</v>
      </c>
      <c r="G2028" s="14">
        <v>1997</v>
      </c>
      <c r="H2028" s="11">
        <v>23250100000</v>
      </c>
      <c r="I2028" s="11">
        <v>10895300000</v>
      </c>
      <c r="J2028" s="11">
        <v>1171240000</v>
      </c>
      <c r="K2028" s="11">
        <v>4885670000</v>
      </c>
      <c r="L2028" s="11">
        <v>0</v>
      </c>
      <c r="M2028" s="12">
        <v>16736100000</v>
      </c>
      <c r="N2028" s="12">
        <v>13143900000</v>
      </c>
      <c r="O2028" s="12">
        <v>15065400000</v>
      </c>
      <c r="P2028" s="12">
        <v>21803900000</v>
      </c>
      <c r="Q2028" s="12">
        <v>0</v>
      </c>
      <c r="R2028" s="12">
        <v>4799410000</v>
      </c>
      <c r="S2028" s="12">
        <v>31166600000</v>
      </c>
      <c r="T2028" s="12">
        <v>-28847500000</v>
      </c>
      <c r="U2028" s="1">
        <f t="shared" si="216"/>
        <v>45001720000</v>
      </c>
      <c r="V2028" s="1">
        <f t="shared" si="217"/>
        <v>66749300000</v>
      </c>
      <c r="W2028" s="1">
        <f t="shared" si="218"/>
        <v>-21747580000</v>
      </c>
      <c r="X2028" s="1">
        <v>37</v>
      </c>
      <c r="Y2028" s="13">
        <v>148814150953.26382</v>
      </c>
      <c r="Z2028" s="17">
        <v>3029.7726935610467</v>
      </c>
      <c r="AA2028" s="17">
        <v>0.32472260853249679</v>
      </c>
      <c r="AB2028" s="17">
        <v>28625017462.340908</v>
      </c>
      <c r="AC2028" s="17">
        <v>20020244517.649952</v>
      </c>
      <c r="AD2028" s="27">
        <v>24570731255.366894</v>
      </c>
      <c r="AE2028" s="17">
        <v>93621213822.680817</v>
      </c>
      <c r="AF2028" s="17">
        <v>2.2881470261251757</v>
      </c>
      <c r="AG2028" s="17">
        <v>40926063.038341902</v>
      </c>
      <c r="AH2028" s="14"/>
      <c r="AI2028" s="16"/>
      <c r="AJ2028" s="22">
        <f t="shared" si="220"/>
        <v>412612260864.83197</v>
      </c>
      <c r="AK2028" s="1">
        <f t="shared" si="215"/>
        <v>99.144584400425103</v>
      </c>
      <c r="AL2028" s="1">
        <f t="shared" si="214"/>
        <v>390864680864.83197</v>
      </c>
    </row>
    <row r="2029" spans="1:38">
      <c r="A2029" s="18" t="s">
        <v>87</v>
      </c>
      <c r="B2029" t="s">
        <v>149</v>
      </c>
      <c r="C2029">
        <v>40</v>
      </c>
      <c r="D2029">
        <v>46</v>
      </c>
      <c r="E2029" s="14"/>
      <c r="F2029" s="1">
        <v>0</v>
      </c>
      <c r="G2029" s="14">
        <v>1998</v>
      </c>
      <c r="H2029" s="11">
        <v>26857500000</v>
      </c>
      <c r="I2029" s="11">
        <v>15833100000</v>
      </c>
      <c r="J2029" s="11">
        <v>2405290000</v>
      </c>
      <c r="K2029" s="11">
        <v>4788400000</v>
      </c>
      <c r="L2029" s="11">
        <v>0</v>
      </c>
      <c r="M2029" s="12">
        <v>15676100000</v>
      </c>
      <c r="N2029" s="12">
        <v>17518600000</v>
      </c>
      <c r="O2029" s="12">
        <v>13147600000</v>
      </c>
      <c r="P2029" s="12">
        <v>22372700000</v>
      </c>
      <c r="Q2029" s="12">
        <v>0</v>
      </c>
      <c r="R2029" s="12">
        <v>4356850000</v>
      </c>
      <c r="S2029" s="12">
        <v>29198800000</v>
      </c>
      <c r="T2029" s="12">
        <v>-27207600000</v>
      </c>
      <c r="U2029" s="1">
        <f t="shared" si="216"/>
        <v>54241140000</v>
      </c>
      <c r="V2029" s="1">
        <f t="shared" si="217"/>
        <v>68715000000</v>
      </c>
      <c r="W2029" s="1">
        <f t="shared" si="218"/>
        <v>-14473860000</v>
      </c>
      <c r="X2029" s="1">
        <v>38</v>
      </c>
      <c r="Y2029" s="13">
        <v>134295556521.53177</v>
      </c>
      <c r="Z2029" s="17">
        <v>2974.6813663160387</v>
      </c>
      <c r="AA2029" s="17">
        <v>-1.8183320274187338</v>
      </c>
      <c r="AB2029" s="17">
        <v>25210535867.324741</v>
      </c>
      <c r="AC2029" s="17">
        <v>21006847284.794014</v>
      </c>
      <c r="AD2029" s="27">
        <v>22957033655.829491</v>
      </c>
      <c r="AE2029" s="17">
        <v>85047184605.223434</v>
      </c>
      <c r="AF2029" s="17">
        <v>2.3511157750327754</v>
      </c>
      <c r="AG2029" s="17">
        <v>41899682.777234197</v>
      </c>
      <c r="AH2029" s="14"/>
      <c r="AI2029" s="16"/>
      <c r="AJ2029" s="22">
        <f t="shared" si="220"/>
        <v>416270203348.8161</v>
      </c>
      <c r="AK2029" s="1">
        <f t="shared" si="215"/>
        <v>98.44510423531996</v>
      </c>
      <c r="AL2029" s="1">
        <f t="shared" si="214"/>
        <v>401796343348.8161</v>
      </c>
    </row>
    <row r="2030" spans="1:38">
      <c r="A2030" s="18" t="s">
        <v>87</v>
      </c>
      <c r="B2030" t="s">
        <v>149</v>
      </c>
      <c r="C2030">
        <v>40</v>
      </c>
      <c r="D2030">
        <v>46</v>
      </c>
      <c r="E2030" s="14"/>
      <c r="F2030" s="1">
        <v>0</v>
      </c>
      <c r="G2030" s="14">
        <v>1999</v>
      </c>
      <c r="H2030" s="11">
        <v>32989800000</v>
      </c>
      <c r="I2030" s="11">
        <v>38349300000</v>
      </c>
      <c r="J2030" s="11">
        <v>3657320000</v>
      </c>
      <c r="K2030" s="11">
        <v>7666590000</v>
      </c>
      <c r="L2030" s="11">
        <v>0</v>
      </c>
      <c r="M2030" s="12">
        <v>51771900000</v>
      </c>
      <c r="N2030" s="12">
        <v>26460800000</v>
      </c>
      <c r="O2030" s="12">
        <v>15831700000</v>
      </c>
      <c r="P2030" s="12">
        <v>20698700000</v>
      </c>
      <c r="Q2030" s="12">
        <v>0</v>
      </c>
      <c r="R2030" s="12">
        <v>6353100000</v>
      </c>
      <c r="S2030" s="12">
        <v>28534000000</v>
      </c>
      <c r="T2030" s="12">
        <v>-24525600000</v>
      </c>
      <c r="U2030" s="1">
        <f t="shared" si="216"/>
        <v>89016110000</v>
      </c>
      <c r="V2030" s="1">
        <f t="shared" si="217"/>
        <v>114763100000</v>
      </c>
      <c r="W2030" s="1">
        <f t="shared" si="218"/>
        <v>-25746990000</v>
      </c>
      <c r="X2030" s="1">
        <v>39</v>
      </c>
      <c r="Y2030" s="13">
        <v>133183580945.0919</v>
      </c>
      <c r="Z2030" s="17">
        <v>2972.2035889732642</v>
      </c>
      <c r="AA2030" s="17">
        <v>-8.3295554637601299E-2</v>
      </c>
      <c r="AB2030" s="17">
        <v>24544134871.698864</v>
      </c>
      <c r="AC2030" s="17">
        <v>19390447395.457634</v>
      </c>
      <c r="AD2030" s="27">
        <v>20583406599.254101</v>
      </c>
      <c r="AE2030" s="17">
        <v>84175843617.236816</v>
      </c>
      <c r="AF2030" s="17">
        <v>2.4140845239408653</v>
      </c>
      <c r="AG2030" s="17">
        <v>42923484.534140103</v>
      </c>
      <c r="AH2030" s="14"/>
      <c r="AI2030" s="16"/>
      <c r="AJ2030" s="22">
        <f t="shared" si="220"/>
        <v>420842103398.85492</v>
      </c>
      <c r="AK2030" s="1">
        <f t="shared" si="215"/>
        <v>98.602594366932408</v>
      </c>
      <c r="AL2030" s="1">
        <f t="shared" si="214"/>
        <v>395095113398.85492</v>
      </c>
    </row>
    <row r="2031" spans="1:38">
      <c r="A2031" s="18" t="s">
        <v>87</v>
      </c>
      <c r="B2031" t="s">
        <v>149</v>
      </c>
      <c r="C2031">
        <v>40</v>
      </c>
      <c r="D2031">
        <v>46</v>
      </c>
      <c r="E2031" s="14"/>
      <c r="F2031" s="1">
        <v>0</v>
      </c>
      <c r="G2031" s="14">
        <v>2000</v>
      </c>
      <c r="H2031" s="11">
        <v>32325200000</v>
      </c>
      <c r="I2031" s="11">
        <v>41675500000</v>
      </c>
      <c r="J2031" s="11">
        <v>3757680000</v>
      </c>
      <c r="K2031" s="11">
        <v>7871180000</v>
      </c>
      <c r="L2031" s="11">
        <v>0</v>
      </c>
      <c r="M2031" s="12">
        <v>43451000000</v>
      </c>
      <c r="N2031" s="12">
        <v>22598700000</v>
      </c>
      <c r="O2031" s="12">
        <v>13965100000</v>
      </c>
      <c r="P2031" s="12">
        <v>19936200000</v>
      </c>
      <c r="Q2031" s="12">
        <v>0</v>
      </c>
      <c r="R2031" s="12">
        <v>6082810000</v>
      </c>
      <c r="S2031" s="12">
        <v>31949700000</v>
      </c>
      <c r="T2031" s="12">
        <v>-27252200000</v>
      </c>
      <c r="U2031" s="1">
        <f t="shared" si="216"/>
        <v>91712370000</v>
      </c>
      <c r="V2031" s="1">
        <f t="shared" si="217"/>
        <v>99951000000</v>
      </c>
      <c r="W2031" s="1">
        <f t="shared" si="218"/>
        <v>-8238630000</v>
      </c>
      <c r="X2031" s="1">
        <v>40</v>
      </c>
      <c r="Y2031" s="13">
        <v>132877648090.73737</v>
      </c>
      <c r="Z2031" s="17">
        <v>3019.9465475167585</v>
      </c>
      <c r="AA2031" s="17">
        <v>1.606315217457464</v>
      </c>
      <c r="AB2031" s="17">
        <v>24114141816.928654</v>
      </c>
      <c r="AC2031" s="17">
        <v>20122545436.831921</v>
      </c>
      <c r="AD2031" s="27">
        <v>20122545436.831921</v>
      </c>
      <c r="AE2031" s="17">
        <v>83691122220.673111</v>
      </c>
      <c r="AF2031" s="17">
        <v>2.4770532728484662</v>
      </c>
      <c r="AG2031" s="17">
        <v>44000000</v>
      </c>
      <c r="AH2031" s="14"/>
      <c r="AI2031" s="16"/>
      <c r="AJ2031" s="22">
        <f t="shared" si="220"/>
        <v>429856611621.1897</v>
      </c>
      <c r="AK2031" s="1">
        <f t="shared" si="215"/>
        <v>100</v>
      </c>
      <c r="AL2031" s="1">
        <f t="shared" si="214"/>
        <v>421617981621.1897</v>
      </c>
    </row>
    <row r="2032" spans="1:38">
      <c r="A2032" s="18" t="s">
        <v>87</v>
      </c>
      <c r="B2032" t="s">
        <v>149</v>
      </c>
      <c r="C2032">
        <v>40</v>
      </c>
      <c r="D2032">
        <v>46</v>
      </c>
      <c r="E2032" s="14"/>
      <c r="F2032" s="1">
        <v>0</v>
      </c>
      <c r="G2032" s="14">
        <v>2001</v>
      </c>
      <c r="H2032" s="11">
        <v>17580000000</v>
      </c>
      <c r="I2032" s="11">
        <v>28499800000</v>
      </c>
      <c r="J2032" s="11">
        <v>1840930000</v>
      </c>
      <c r="K2032" s="11">
        <v>8888960000</v>
      </c>
      <c r="L2032" s="11">
        <v>0</v>
      </c>
      <c r="M2032" s="12">
        <v>30569000000</v>
      </c>
      <c r="N2032" s="12">
        <v>16577200000</v>
      </c>
      <c r="O2032" s="12">
        <v>9825180000</v>
      </c>
      <c r="P2032" s="12">
        <v>18370400000</v>
      </c>
      <c r="Q2032" s="12">
        <v>0</v>
      </c>
      <c r="R2032" s="12">
        <v>6045280000</v>
      </c>
      <c r="S2032" s="12">
        <v>31063600000</v>
      </c>
      <c r="T2032" s="12">
        <v>-25808800000</v>
      </c>
      <c r="U2032" s="1">
        <f t="shared" si="216"/>
        <v>62854970000</v>
      </c>
      <c r="V2032" s="1">
        <f t="shared" si="217"/>
        <v>75341780000</v>
      </c>
      <c r="W2032" s="1">
        <f t="shared" si="218"/>
        <v>-12486810000</v>
      </c>
      <c r="X2032" s="1">
        <v>41</v>
      </c>
      <c r="Y2032" s="13">
        <v>118478978977.56049</v>
      </c>
      <c r="Z2032" s="17">
        <v>3039.7063113023928</v>
      </c>
      <c r="AA2032" s="17">
        <v>0.65430839502383265</v>
      </c>
      <c r="AB2032" s="17">
        <v>21637365132.878819</v>
      </c>
      <c r="AC2032" s="17">
        <v>20760735317.360672</v>
      </c>
      <c r="AD2032" s="27">
        <v>17832705920.05883</v>
      </c>
      <c r="AE2032" s="17">
        <v>74316006841.519348</v>
      </c>
      <c r="AF2032" s="17">
        <v>2.0465019274365988</v>
      </c>
      <c r="AG2032" s="17">
        <v>44909738</v>
      </c>
      <c r="AH2032" s="14"/>
      <c r="AI2032" s="16"/>
      <c r="AJ2032" s="22">
        <f t="shared" si="220"/>
        <v>434685623697.27399</v>
      </c>
      <c r="AK2032" s="1">
        <f t="shared" si="215"/>
        <v>101.01549624038886</v>
      </c>
      <c r="AL2032" s="1">
        <f t="shared" si="214"/>
        <v>422198813697.27399</v>
      </c>
    </row>
    <row r="2033" spans="1:38">
      <c r="A2033" s="18" t="s">
        <v>87</v>
      </c>
      <c r="B2033" t="s">
        <v>149</v>
      </c>
      <c r="C2033">
        <v>40</v>
      </c>
      <c r="D2033">
        <v>46</v>
      </c>
      <c r="E2033" s="14"/>
      <c r="F2033" s="1">
        <v>0</v>
      </c>
      <c r="G2033" s="14">
        <v>2002</v>
      </c>
      <c r="H2033" s="11">
        <v>21980400000</v>
      </c>
      <c r="I2033" s="11">
        <v>27469900000</v>
      </c>
      <c r="J2033" s="11">
        <v>2598030000</v>
      </c>
      <c r="K2033" s="11">
        <v>14351600000</v>
      </c>
      <c r="L2033" s="11">
        <v>0</v>
      </c>
      <c r="M2033" s="12">
        <v>30604100000</v>
      </c>
      <c r="N2033" s="12">
        <v>23308000000</v>
      </c>
      <c r="O2033" s="12">
        <v>12368600000</v>
      </c>
      <c r="P2033" s="12">
        <v>17650500000</v>
      </c>
      <c r="Q2033" s="12">
        <v>0</v>
      </c>
      <c r="R2033" s="12">
        <v>5904240000</v>
      </c>
      <c r="S2033" s="12">
        <v>31772100000</v>
      </c>
      <c r="T2033" s="12">
        <v>-27016000000</v>
      </c>
      <c r="U2033" s="1">
        <f t="shared" si="216"/>
        <v>72304170000</v>
      </c>
      <c r="V2033" s="1">
        <f t="shared" si="217"/>
        <v>83931200000</v>
      </c>
      <c r="W2033" s="1">
        <f t="shared" si="218"/>
        <v>-11627030000</v>
      </c>
      <c r="X2033" s="1">
        <v>42</v>
      </c>
      <c r="Y2033" s="13">
        <v>111100827740.93811</v>
      </c>
      <c r="Z2033" s="17">
        <v>3108.0438397341863</v>
      </c>
      <c r="AA2033" s="17">
        <v>2.2481622049372874</v>
      </c>
      <c r="AB2033" s="17">
        <v>20843394386.768185</v>
      </c>
      <c r="AC2033" s="17">
        <v>21661028772.423275</v>
      </c>
      <c r="AD2033" s="27">
        <v>16331950511.260691</v>
      </c>
      <c r="AE2033" s="17">
        <v>68707447850.255341</v>
      </c>
      <c r="AF2033" s="17">
        <v>1.3789097515657838</v>
      </c>
      <c r="AG2033" s="17">
        <v>45533292</v>
      </c>
      <c r="AH2033" s="14"/>
      <c r="AI2033" s="16"/>
      <c r="AJ2033" s="22">
        <f t="shared" si="220"/>
        <v>435932220977.44531</v>
      </c>
      <c r="AK2033" s="1">
        <f t="shared" si="215"/>
        <v>101.57275940986959</v>
      </c>
      <c r="AL2033" s="1">
        <f t="shared" si="214"/>
        <v>424305190977.44531</v>
      </c>
    </row>
    <row r="2034" spans="1:38">
      <c r="A2034" s="18" t="s">
        <v>87</v>
      </c>
      <c r="B2034" t="s">
        <v>149</v>
      </c>
      <c r="C2034">
        <v>40</v>
      </c>
      <c r="D2034">
        <v>46</v>
      </c>
      <c r="E2034" s="14"/>
      <c r="F2034" s="1">
        <v>0</v>
      </c>
      <c r="G2034" s="14">
        <v>2003</v>
      </c>
      <c r="H2034" s="11">
        <v>27184800000</v>
      </c>
      <c r="I2034" s="11">
        <v>38620600000</v>
      </c>
      <c r="J2034" s="11">
        <v>2131480000</v>
      </c>
      <c r="K2034" s="11">
        <v>24836400000</v>
      </c>
      <c r="L2034" s="11">
        <v>0</v>
      </c>
      <c r="M2034" s="12">
        <v>46868700000</v>
      </c>
      <c r="N2034" s="12">
        <v>32795200000</v>
      </c>
      <c r="O2034" s="12">
        <v>13461900000</v>
      </c>
      <c r="P2034" s="12">
        <v>19711400000</v>
      </c>
      <c r="Q2034" s="12">
        <v>0</v>
      </c>
      <c r="R2034" s="12">
        <v>6495520000</v>
      </c>
      <c r="S2034" s="12">
        <v>38700100000</v>
      </c>
      <c r="T2034" s="12">
        <v>-35269500000</v>
      </c>
      <c r="U2034" s="1">
        <f t="shared" si="216"/>
        <v>99268800000</v>
      </c>
      <c r="V2034" s="1">
        <f t="shared" si="217"/>
        <v>112837200000</v>
      </c>
      <c r="W2034" s="1">
        <f t="shared" si="218"/>
        <v>-13568400000</v>
      </c>
      <c r="X2034" s="1">
        <v>43</v>
      </c>
      <c r="Y2034" s="13">
        <v>168219302326.31729</v>
      </c>
      <c r="Z2034" s="17">
        <v>3159.2380403293851</v>
      </c>
      <c r="AA2034" s="17">
        <v>1.6471518175102915</v>
      </c>
      <c r="AB2034" s="17">
        <v>32318978646.003757</v>
      </c>
      <c r="AC2034" s="17">
        <v>23878531623.693615</v>
      </c>
      <c r="AD2034" s="27">
        <v>26041705929.951099</v>
      </c>
      <c r="AE2034" s="17">
        <v>104483159347.34755</v>
      </c>
      <c r="AF2034" s="17">
        <v>1.27269227223172</v>
      </c>
      <c r="AG2034" s="17">
        <v>46116494</v>
      </c>
      <c r="AH2034" s="14"/>
      <c r="AI2034" s="16"/>
      <c r="AJ2034" s="22">
        <f t="shared" si="220"/>
        <v>450650229975.07599</v>
      </c>
      <c r="AK2034" s="1">
        <f t="shared" si="215"/>
        <v>103.05658717500951</v>
      </c>
      <c r="AL2034" s="1">
        <f t="shared" si="214"/>
        <v>437081829975.07599</v>
      </c>
    </row>
    <row r="2035" spans="1:38">
      <c r="A2035" s="18" t="s">
        <v>87</v>
      </c>
      <c r="B2035" t="s">
        <v>149</v>
      </c>
      <c r="C2035">
        <v>40</v>
      </c>
      <c r="D2035">
        <v>46</v>
      </c>
      <c r="E2035" s="14"/>
      <c r="F2035" s="1">
        <v>0</v>
      </c>
      <c r="G2035" s="14">
        <v>2004</v>
      </c>
      <c r="H2035" s="11">
        <v>39082800000</v>
      </c>
      <c r="I2035" s="11">
        <v>43984000000</v>
      </c>
      <c r="J2035" s="11">
        <v>3320250000</v>
      </c>
      <c r="K2035" s="11">
        <v>29120600000</v>
      </c>
      <c r="L2035" s="11">
        <v>0</v>
      </c>
      <c r="M2035" s="12">
        <v>64450800000</v>
      </c>
      <c r="N2035" s="12">
        <v>47448100000</v>
      </c>
      <c r="O2035" s="12">
        <v>15404800000</v>
      </c>
      <c r="P2035" s="12">
        <v>23880500000</v>
      </c>
      <c r="Q2035" s="12">
        <v>0</v>
      </c>
      <c r="R2035" s="12">
        <v>13141300000</v>
      </c>
      <c r="S2035" s="12">
        <v>48236900000</v>
      </c>
      <c r="T2035" s="12">
        <v>-48518400000</v>
      </c>
      <c r="U2035" s="1">
        <f t="shared" si="216"/>
        <v>128648950000</v>
      </c>
      <c r="V2035" s="1">
        <f t="shared" si="217"/>
        <v>151184200000</v>
      </c>
      <c r="W2035" s="1">
        <f t="shared" si="218"/>
        <v>-22535250000</v>
      </c>
      <c r="X2035" s="1">
        <v>44</v>
      </c>
      <c r="Y2035" s="13">
        <v>219092937439.45602</v>
      </c>
      <c r="Z2035" s="17">
        <v>3264.3175777865763</v>
      </c>
      <c r="AA2035" s="17">
        <v>3.3261038299676926</v>
      </c>
      <c r="AB2035" s="17">
        <v>42422143302.588188</v>
      </c>
      <c r="AC2035" s="17">
        <v>26953343397.465622</v>
      </c>
      <c r="AD2035" s="27">
        <v>35014050709.690758</v>
      </c>
      <c r="AE2035" s="17">
        <v>137924832027.14828</v>
      </c>
      <c r="AF2035" s="17">
        <v>1.1818838256948241</v>
      </c>
      <c r="AG2035" s="17">
        <v>46664771</v>
      </c>
      <c r="AH2035" s="14"/>
      <c r="AI2035" s="16"/>
      <c r="AJ2035" s="22">
        <f t="shared" si="220"/>
        <v>483116653853.01782</v>
      </c>
      <c r="AK2035" s="1">
        <f t="shared" si="215"/>
        <v>106.74373455408495</v>
      </c>
      <c r="AL2035" s="1">
        <f t="shared" si="214"/>
        <v>460581403853.01782</v>
      </c>
    </row>
    <row r="2036" spans="1:38">
      <c r="A2036" s="18" t="s">
        <v>87</v>
      </c>
      <c r="B2036" t="s">
        <v>149</v>
      </c>
      <c r="C2036">
        <v>40</v>
      </c>
      <c r="D2036">
        <v>46</v>
      </c>
      <c r="E2036" s="14"/>
      <c r="F2036" s="1">
        <v>0</v>
      </c>
      <c r="G2036" s="14">
        <v>2005</v>
      </c>
      <c r="H2036" s="11">
        <v>37705900000</v>
      </c>
      <c r="I2036" s="11">
        <v>60755900000</v>
      </c>
      <c r="J2036" s="11">
        <v>3929800000</v>
      </c>
      <c r="K2036" s="11">
        <v>31037900000</v>
      </c>
      <c r="L2036" s="11">
        <v>0</v>
      </c>
      <c r="M2036" s="12">
        <v>78985900000</v>
      </c>
      <c r="N2036" s="12">
        <v>67337700000</v>
      </c>
      <c r="O2036" s="12">
        <v>15499600000</v>
      </c>
      <c r="P2036" s="12">
        <v>26189100000</v>
      </c>
      <c r="Q2036" s="12">
        <v>0</v>
      </c>
      <c r="R2036" s="12">
        <v>18579100000</v>
      </c>
      <c r="S2036" s="12">
        <v>56261000000</v>
      </c>
      <c r="T2036" s="12">
        <v>-56572100000</v>
      </c>
      <c r="U2036" s="1">
        <f t="shared" si="216"/>
        <v>152008600000</v>
      </c>
      <c r="V2036" s="1">
        <f t="shared" si="217"/>
        <v>188012300000</v>
      </c>
      <c r="W2036" s="1">
        <f t="shared" si="218"/>
        <v>-36003700000</v>
      </c>
      <c r="X2036" s="1">
        <v>45</v>
      </c>
      <c r="Y2036" s="13">
        <v>247064310285.62997</v>
      </c>
      <c r="Z2036" s="17">
        <v>3397.7202178644579</v>
      </c>
      <c r="AA2036" s="17">
        <v>4.0866930652114064</v>
      </c>
      <c r="AB2036" s="16">
        <v>48078784415.171524</v>
      </c>
      <c r="AC2036" s="14">
        <v>29913832192.816978</v>
      </c>
      <c r="AD2036" s="14">
        <v>41477274957.689064</v>
      </c>
      <c r="AE2036" s="16">
        <v>155806411055.96301</v>
      </c>
      <c r="AF2036" s="17">
        <v>1.1371943937208469</v>
      </c>
      <c r="AG2036" s="17">
        <v>47198469</v>
      </c>
      <c r="AH2036" s="14"/>
      <c r="AI2036" s="16"/>
      <c r="AJ2036" s="22">
        <f t="shared" si="220"/>
        <v>528268594838.93152</v>
      </c>
      <c r="AK2036" s="1">
        <f t="shared" si="215"/>
        <v>112.03713046110384</v>
      </c>
      <c r="AL2036" s="1">
        <f t="shared" si="214"/>
        <v>492264894838.93152</v>
      </c>
    </row>
    <row r="2037" spans="1:38">
      <c r="A2037" s="18" t="s">
        <v>87</v>
      </c>
      <c r="B2037" t="s">
        <v>149</v>
      </c>
      <c r="C2037">
        <v>40</v>
      </c>
      <c r="D2037">
        <v>46</v>
      </c>
      <c r="E2037" s="14"/>
      <c r="F2037" s="1">
        <v>0</v>
      </c>
      <c r="G2037" s="14">
        <v>2006</v>
      </c>
      <c r="H2037" s="11">
        <v>50825500000</v>
      </c>
      <c r="I2037" s="11">
        <v>66081800000</v>
      </c>
      <c r="J2037" s="11">
        <v>4555380000</v>
      </c>
      <c r="K2037" s="11">
        <v>35451900000</v>
      </c>
      <c r="L2037" s="11">
        <v>0</v>
      </c>
      <c r="M2037" s="12">
        <v>87765000000</v>
      </c>
      <c r="N2037" s="12">
        <v>84740600000</v>
      </c>
      <c r="O2037" s="12">
        <v>18009500000</v>
      </c>
      <c r="P2037" s="12">
        <v>33053800000</v>
      </c>
      <c r="Q2037" s="12">
        <v>0</v>
      </c>
      <c r="R2037" s="12">
        <v>23056900000</v>
      </c>
      <c r="S2037" s="12">
        <v>65824700000</v>
      </c>
      <c r="T2037" s="12">
        <v>-70019900000</v>
      </c>
      <c r="U2037" s="1">
        <f t="shared" si="216"/>
        <v>179971480000</v>
      </c>
      <c r="V2037" s="1">
        <f t="shared" si="217"/>
        <v>223568900000</v>
      </c>
      <c r="W2037" s="1">
        <f t="shared" si="218"/>
        <v>-43597420000</v>
      </c>
      <c r="X2037" s="1">
        <v>46</v>
      </c>
      <c r="Y2037" s="11">
        <v>261007039378.85199</v>
      </c>
      <c r="Z2037" s="16">
        <v>3548.0905219391093</v>
      </c>
      <c r="AA2037" s="16">
        <v>4.4256234896574966</v>
      </c>
      <c r="AB2037" s="16">
        <v>51380857088.462868</v>
      </c>
      <c r="AC2037" s="14">
        <v>33546762395.962006</v>
      </c>
      <c r="AD2037" s="14">
        <v>47859506299.580116</v>
      </c>
      <c r="AE2037" s="16">
        <v>164853709620.11514</v>
      </c>
      <c r="AF2037" s="16">
        <v>1.121849501645604</v>
      </c>
      <c r="AG2037" s="16">
        <v>47730946</v>
      </c>
      <c r="AH2037" s="14"/>
      <c r="AI2037" s="16"/>
      <c r="AJ2037" s="22">
        <f t="shared" si="220"/>
        <v>578105133455.97144</v>
      </c>
      <c r="AK2037" s="1">
        <f t="shared" si="215"/>
        <v>117.14211113150616</v>
      </c>
      <c r="AL2037" s="1">
        <f t="shared" si="214"/>
        <v>534507713455.97144</v>
      </c>
    </row>
    <row r="2038" spans="1:38">
      <c r="A2038" s="18" t="s">
        <v>87</v>
      </c>
      <c r="B2038" t="s">
        <v>149</v>
      </c>
      <c r="C2038">
        <v>40</v>
      </c>
      <c r="D2038">
        <v>46</v>
      </c>
      <c r="E2038" s="14"/>
      <c r="F2038" s="1">
        <v>0</v>
      </c>
      <c r="G2038" s="14">
        <v>2007</v>
      </c>
      <c r="H2038" s="11">
        <v>65878000000</v>
      </c>
      <c r="I2038" s="11">
        <v>70149500000</v>
      </c>
      <c r="J2038" s="11">
        <v>6037740000</v>
      </c>
      <c r="K2038" s="11">
        <v>39826000000</v>
      </c>
      <c r="L2038" s="11">
        <v>0</v>
      </c>
      <c r="M2038" s="12">
        <v>110415000000</v>
      </c>
      <c r="N2038" s="12">
        <v>110113000000</v>
      </c>
      <c r="O2038" s="12">
        <v>23100400000</v>
      </c>
      <c r="P2038" s="12">
        <v>39583600000</v>
      </c>
      <c r="Q2038" s="12">
        <v>0</v>
      </c>
      <c r="R2038" s="12">
        <v>29588600000</v>
      </c>
      <c r="S2038" s="12">
        <v>76435300000</v>
      </c>
      <c r="T2038" s="12">
        <v>-81595800000</v>
      </c>
      <c r="U2038" s="1">
        <f t="shared" si="216"/>
        <v>211479840000</v>
      </c>
      <c r="V2038" s="1">
        <f t="shared" si="217"/>
        <v>283212000000</v>
      </c>
      <c r="W2038" s="1">
        <f t="shared" si="218"/>
        <v>-71732160000</v>
      </c>
      <c r="X2038" s="1">
        <v>47</v>
      </c>
      <c r="Y2038" s="11">
        <v>286169133891.57269</v>
      </c>
      <c r="Z2038" s="16">
        <v>3704.7909679945742</v>
      </c>
      <c r="AA2038" s="16">
        <v>4.4164726093241029</v>
      </c>
      <c r="AB2038" s="16">
        <v>54420601345.70742</v>
      </c>
      <c r="AC2038" s="14">
        <v>38298311186.570175</v>
      </c>
      <c r="AD2038" s="14">
        <v>57756837296.577248</v>
      </c>
      <c r="AE2038" s="16">
        <v>179499997516.09744</v>
      </c>
      <c r="AF2038" s="16">
        <v>1.0966788035951172</v>
      </c>
      <c r="AG2038" s="16">
        <v>48257282</v>
      </c>
      <c r="AH2038" s="14"/>
      <c r="AI2038" s="16"/>
      <c r="AJ2038" s="22">
        <f t="shared" si="220"/>
        <v>625944681883.14758</v>
      </c>
      <c r="AK2038" s="1">
        <f t="shared" si="215"/>
        <v>119.92974940575135</v>
      </c>
      <c r="AL2038" s="1">
        <f t="shared" si="214"/>
        <v>554212521883.14758</v>
      </c>
    </row>
    <row r="2039" spans="1:38">
      <c r="A2039" s="18" t="s">
        <v>87</v>
      </c>
      <c r="B2039" t="s">
        <v>149</v>
      </c>
      <c r="C2039">
        <v>40</v>
      </c>
      <c r="D2039">
        <v>46</v>
      </c>
      <c r="E2039" s="14"/>
      <c r="F2039" s="1">
        <v>0</v>
      </c>
      <c r="G2039" s="14">
        <v>2008</v>
      </c>
      <c r="H2039" s="11">
        <v>49956200000</v>
      </c>
      <c r="I2039" s="11">
        <v>59195400000</v>
      </c>
      <c r="J2039" s="11">
        <v>5482430000</v>
      </c>
      <c r="K2039" s="11">
        <v>32598000000</v>
      </c>
      <c r="L2039" s="11">
        <v>0</v>
      </c>
      <c r="M2039" s="12">
        <v>67987000000</v>
      </c>
      <c r="N2039" s="12">
        <v>63452800000</v>
      </c>
      <c r="O2039" s="12">
        <v>22215500000</v>
      </c>
      <c r="P2039" s="12">
        <v>38937800000</v>
      </c>
      <c r="Q2039" s="12">
        <v>0</v>
      </c>
      <c r="R2039" s="12">
        <v>30583500000</v>
      </c>
      <c r="S2039" s="12">
        <v>86118000000</v>
      </c>
      <c r="T2039" s="12">
        <v>-90566400000</v>
      </c>
      <c r="U2039" s="1">
        <f t="shared" si="216"/>
        <v>177815530000</v>
      </c>
      <c r="V2039" s="1">
        <f t="shared" si="217"/>
        <v>192593100000</v>
      </c>
      <c r="W2039" s="1">
        <f t="shared" si="218"/>
        <v>-14777570000</v>
      </c>
      <c r="X2039" s="1">
        <v>48</v>
      </c>
      <c r="Y2039" s="11">
        <v>275278721835.78955</v>
      </c>
      <c r="Z2039" s="16">
        <v>3795.1445216991933</v>
      </c>
      <c r="AA2039" s="16">
        <v>2.4388300037755641</v>
      </c>
      <c r="AB2039" s="16">
        <v>52935622528.866814</v>
      </c>
      <c r="AC2039" s="14">
        <v>42790591793.974373</v>
      </c>
      <c r="AD2039" s="14">
        <v>62188005247.003395</v>
      </c>
      <c r="AE2039" s="16">
        <v>171595530444.03842</v>
      </c>
      <c r="AF2039" s="16">
        <v>1.1040572154354082</v>
      </c>
      <c r="AG2039" s="16">
        <v>48793022</v>
      </c>
      <c r="AH2039" s="14"/>
      <c r="AI2039" s="16"/>
      <c r="AJ2039" s="22">
        <f t="shared" si="220"/>
        <v>670735664760.17151</v>
      </c>
      <c r="AK2039" s="1">
        <f t="shared" si="215"/>
        <v>121.45470281964839</v>
      </c>
      <c r="AL2039" s="1">
        <f t="shared" si="214"/>
        <v>655958094760.17151</v>
      </c>
    </row>
    <row r="2040" spans="1:38">
      <c r="A2040" s="18" t="s">
        <v>87</v>
      </c>
      <c r="B2040" t="s">
        <v>149</v>
      </c>
      <c r="C2040">
        <v>40</v>
      </c>
      <c r="D2040">
        <v>46</v>
      </c>
      <c r="E2040" s="14"/>
      <c r="F2040" s="1">
        <v>0</v>
      </c>
      <c r="G2040" s="14">
        <v>2009</v>
      </c>
      <c r="H2040" s="11">
        <v>72582500000</v>
      </c>
      <c r="I2040" s="11">
        <v>90898600000</v>
      </c>
      <c r="J2040" s="11">
        <v>5661650000</v>
      </c>
      <c r="K2040" s="11">
        <v>34031600000</v>
      </c>
      <c r="L2040" s="11">
        <v>0</v>
      </c>
      <c r="M2040" s="12">
        <v>117434000000</v>
      </c>
      <c r="N2040" s="12">
        <v>99027000000</v>
      </c>
      <c r="O2040" s="12">
        <v>27492300000</v>
      </c>
      <c r="P2040" s="12">
        <v>39102400000</v>
      </c>
      <c r="Q2040" s="12">
        <v>0</v>
      </c>
      <c r="R2040" s="12">
        <v>35237400000</v>
      </c>
      <c r="S2040" s="12">
        <v>66542200000</v>
      </c>
      <c r="T2040" s="12">
        <v>-66008600000</v>
      </c>
      <c r="U2040" s="1">
        <f t="shared" si="216"/>
        <v>238411750000</v>
      </c>
      <c r="V2040" s="1">
        <f t="shared" si="217"/>
        <v>283055700000</v>
      </c>
      <c r="W2040" s="1">
        <f t="shared" si="218"/>
        <v>-44643950000</v>
      </c>
      <c r="X2040" s="1">
        <v>49</v>
      </c>
      <c r="Y2040" s="11">
        <v>282754441019.84882</v>
      </c>
      <c r="Z2040" s="16">
        <v>3691.4236238854005</v>
      </c>
      <c r="AA2040" s="16">
        <v>-2.7329894084600994</v>
      </c>
      <c r="AB2040" s="16">
        <v>59858720902.669128</v>
      </c>
      <c r="AC2040" s="14">
        <v>43791258102.114624</v>
      </c>
      <c r="AD2040" s="14">
        <v>64404304745.650208</v>
      </c>
      <c r="AE2040" s="16">
        <v>174642061347.36642</v>
      </c>
      <c r="AF2040" s="16">
        <v>1.0745408822528713</v>
      </c>
      <c r="AG2040" s="16">
        <v>49320150</v>
      </c>
      <c r="AH2040" s="14"/>
      <c r="AI2040" s="16"/>
      <c r="AJ2040" s="22">
        <f t="shared" si="220"/>
        <v>701198692282.64575</v>
      </c>
      <c r="AK2040" s="1">
        <f t="shared" si="215"/>
        <v>120.11325331365218</v>
      </c>
      <c r="AL2040" s="1">
        <f t="shared" si="214"/>
        <v>656554742282.64575</v>
      </c>
    </row>
    <row r="2041" spans="1:38">
      <c r="A2041" s="18" t="s">
        <v>87</v>
      </c>
      <c r="B2041" t="s">
        <v>149</v>
      </c>
      <c r="C2041">
        <v>40</v>
      </c>
      <c r="D2041">
        <v>46</v>
      </c>
      <c r="E2041" s="14"/>
      <c r="F2041" s="1">
        <v>0</v>
      </c>
      <c r="G2041" s="14">
        <v>2010</v>
      </c>
      <c r="H2041" s="11" t="s">
        <v>70</v>
      </c>
      <c r="I2041" s="11" t="s">
        <v>70</v>
      </c>
      <c r="J2041" s="11" t="s">
        <v>70</v>
      </c>
      <c r="K2041" s="11" t="s">
        <v>70</v>
      </c>
      <c r="L2041" s="11" t="s">
        <v>70</v>
      </c>
      <c r="M2041" s="12" t="s">
        <v>70</v>
      </c>
      <c r="N2041" s="12" t="s">
        <v>70</v>
      </c>
      <c r="O2041" s="12" t="s">
        <v>70</v>
      </c>
      <c r="P2041" s="12" t="s">
        <v>70</v>
      </c>
      <c r="Q2041" s="12" t="s">
        <v>70</v>
      </c>
      <c r="R2041" s="12">
        <v>38175000000</v>
      </c>
      <c r="S2041" s="12">
        <v>85830200000</v>
      </c>
      <c r="T2041" s="12">
        <v>-81862000000</v>
      </c>
      <c r="U2041" s="1" t="str">
        <f t="shared" si="216"/>
        <v/>
      </c>
      <c r="V2041" s="1" t="str">
        <f t="shared" si="217"/>
        <v/>
      </c>
      <c r="W2041" s="1" t="str">
        <f t="shared" si="218"/>
        <v/>
      </c>
      <c r="X2041" s="1">
        <v>50</v>
      </c>
      <c r="Y2041" s="11">
        <v>363703902726.7373</v>
      </c>
      <c r="Z2041" s="16">
        <v>3747.5136071302868</v>
      </c>
      <c r="AA2041" s="16">
        <v>1.5194675268900539</v>
      </c>
      <c r="AB2041" s="16"/>
      <c r="AC2041" s="14"/>
      <c r="AD2041" s="14"/>
      <c r="AE2041" s="16"/>
      <c r="AF2041" s="16">
        <v>1.2934858583811444</v>
      </c>
      <c r="AG2041" s="16">
        <v>49962242.903649896</v>
      </c>
      <c r="AH2041" s="14"/>
      <c r="AI2041" s="16"/>
      <c r="AJ2041" s="22" t="str">
        <f t="shared" si="220"/>
        <v/>
      </c>
      <c r="AK2041" s="1" t="str">
        <f t="shared" si="215"/>
        <v/>
      </c>
      <c r="AL2041" s="1" t="str">
        <f t="shared" si="214"/>
        <v/>
      </c>
    </row>
    <row r="2042" spans="1:38">
      <c r="A2042" t="s">
        <v>12</v>
      </c>
      <c r="B2042" t="s">
        <v>120</v>
      </c>
      <c r="C2042">
        <v>41</v>
      </c>
      <c r="D2042">
        <v>17</v>
      </c>
      <c r="F2042" s="1">
        <v>1</v>
      </c>
      <c r="G2042" s="1">
        <v>1960</v>
      </c>
      <c r="H2042" s="11" t="s">
        <v>70</v>
      </c>
      <c r="I2042" s="11" t="s">
        <v>70</v>
      </c>
      <c r="J2042" s="11" t="s">
        <v>70</v>
      </c>
      <c r="K2042" s="11" t="s">
        <v>70</v>
      </c>
      <c r="L2042" s="11" t="s">
        <v>70</v>
      </c>
      <c r="M2042" s="12" t="s">
        <v>70</v>
      </c>
      <c r="N2042" s="12" t="s">
        <v>70</v>
      </c>
      <c r="O2042" s="12" t="s">
        <v>70</v>
      </c>
      <c r="P2042" s="12" t="s">
        <v>70</v>
      </c>
      <c r="Q2042" s="12" t="s">
        <v>70</v>
      </c>
      <c r="R2042" s="12">
        <v>363000000</v>
      </c>
      <c r="S2042" s="12" t="s">
        <v>70</v>
      </c>
      <c r="T2042" s="12" t="s">
        <v>70</v>
      </c>
      <c r="U2042" s="1" t="str">
        <f t="shared" si="216"/>
        <v/>
      </c>
      <c r="V2042" s="1" t="str">
        <f t="shared" si="217"/>
        <v/>
      </c>
      <c r="W2042" s="1" t="str">
        <f t="shared" si="218"/>
        <v/>
      </c>
      <c r="X2042" s="19">
        <v>0</v>
      </c>
      <c r="Y2042" s="13">
        <v>12072126076.270325</v>
      </c>
      <c r="Z2042">
        <v>3715.8827622902586</v>
      </c>
      <c r="AB2042" s="2">
        <v>1085508819.2745397</v>
      </c>
      <c r="AC2042" s="1"/>
      <c r="AD2042" s="1"/>
      <c r="AE2042" s="2"/>
      <c r="AF2042" s="2">
        <v>0.91068679450669354</v>
      </c>
      <c r="AG2042" s="2">
        <v>30455155</v>
      </c>
      <c r="AH2042" s="1" t="s">
        <v>69</v>
      </c>
      <c r="AK2042" s="1">
        <f t="shared" si="215"/>
        <v>25.465667868601468</v>
      </c>
      <c r="AL2042" s="1" t="str">
        <f t="shared" si="214"/>
        <v/>
      </c>
    </row>
    <row r="2043" spans="1:38">
      <c r="A2043" t="s">
        <v>12</v>
      </c>
      <c r="B2043" t="s">
        <v>120</v>
      </c>
      <c r="C2043">
        <v>41</v>
      </c>
      <c r="D2043">
        <v>17</v>
      </c>
      <c r="F2043" s="1">
        <v>1</v>
      </c>
      <c r="G2043" s="1">
        <v>1961</v>
      </c>
      <c r="H2043" s="11" t="s">
        <v>70</v>
      </c>
      <c r="I2043" s="11" t="s">
        <v>70</v>
      </c>
      <c r="J2043" s="11" t="s">
        <v>70</v>
      </c>
      <c r="K2043" s="11" t="s">
        <v>70</v>
      </c>
      <c r="L2043" s="11" t="s">
        <v>70</v>
      </c>
      <c r="M2043" s="12" t="s">
        <v>70</v>
      </c>
      <c r="N2043" s="12" t="s">
        <v>70</v>
      </c>
      <c r="O2043" s="12" t="s">
        <v>70</v>
      </c>
      <c r="P2043" s="12" t="s">
        <v>70</v>
      </c>
      <c r="Q2043" s="12" t="s">
        <v>70</v>
      </c>
      <c r="R2043" s="12">
        <v>569520000</v>
      </c>
      <c r="S2043" s="12" t="s">
        <v>70</v>
      </c>
      <c r="T2043" s="12" t="s">
        <v>70</v>
      </c>
      <c r="U2043" s="1" t="str">
        <f t="shared" si="216"/>
        <v/>
      </c>
      <c r="V2043" s="1" t="str">
        <f t="shared" si="217"/>
        <v/>
      </c>
      <c r="W2043" s="1" t="str">
        <f t="shared" si="218"/>
        <v/>
      </c>
      <c r="X2043" s="1">
        <v>1</v>
      </c>
      <c r="Y2043" s="13">
        <v>13834300572.485634</v>
      </c>
      <c r="Z2043">
        <v>4116.7496391079767</v>
      </c>
      <c r="AA2043" s="2">
        <v>10.787931225544028</v>
      </c>
      <c r="AB2043" s="2">
        <v>1217888004.1786928</v>
      </c>
      <c r="AC2043" s="1"/>
      <c r="AD2043" s="1"/>
      <c r="AE2043" s="2"/>
      <c r="AF2043" s="2">
        <v>0.94395795107697389</v>
      </c>
      <c r="AG2043" s="2">
        <v>30744000</v>
      </c>
      <c r="AH2043" s="1" t="s">
        <v>69</v>
      </c>
      <c r="AK2043" s="1">
        <f t="shared" si="215"/>
        <v>25.352407255114517</v>
      </c>
      <c r="AL2043" s="1" t="str">
        <f t="shared" ref="AL2043:AL2106" si="221">IF(ISNUMBER(+AJ2043+W2043),(+AJ2043+W2043),"")</f>
        <v/>
      </c>
    </row>
    <row r="2044" spans="1:38">
      <c r="A2044" t="s">
        <v>12</v>
      </c>
      <c r="B2044" t="s">
        <v>120</v>
      </c>
      <c r="C2044">
        <v>41</v>
      </c>
      <c r="D2044">
        <v>17</v>
      </c>
      <c r="F2044" s="1">
        <v>1</v>
      </c>
      <c r="G2044" s="1">
        <v>1962</v>
      </c>
      <c r="H2044" s="11" t="s">
        <v>70</v>
      </c>
      <c r="I2044" s="11" t="s">
        <v>70</v>
      </c>
      <c r="J2044" s="11" t="s">
        <v>70</v>
      </c>
      <c r="K2044" s="11" t="s">
        <v>70</v>
      </c>
      <c r="L2044" s="11" t="s">
        <v>70</v>
      </c>
      <c r="M2044" s="12" t="s">
        <v>70</v>
      </c>
      <c r="N2044" s="12" t="s">
        <v>70</v>
      </c>
      <c r="O2044" s="12" t="s">
        <v>70</v>
      </c>
      <c r="P2044" s="12" t="s">
        <v>70</v>
      </c>
      <c r="Q2044" s="12" t="s">
        <v>70</v>
      </c>
      <c r="R2044" s="12">
        <v>598500000</v>
      </c>
      <c r="S2044" s="12" t="s">
        <v>70</v>
      </c>
      <c r="T2044" s="12" t="s">
        <v>70</v>
      </c>
      <c r="U2044" s="1" t="str">
        <f t="shared" si="216"/>
        <v/>
      </c>
      <c r="V2044" s="1" t="str">
        <f t="shared" si="217"/>
        <v/>
      </c>
      <c r="W2044" s="1" t="str">
        <f t="shared" si="218"/>
        <v/>
      </c>
      <c r="X2044" s="1">
        <v>2</v>
      </c>
      <c r="Y2044" s="13">
        <v>16138545210.413429</v>
      </c>
      <c r="Z2044">
        <v>4479.4461894262804</v>
      </c>
      <c r="AA2044" s="2">
        <v>8.8102649447706796</v>
      </c>
      <c r="AB2044" s="2">
        <v>1399436514.4148808</v>
      </c>
      <c r="AC2044" s="1"/>
      <c r="AD2044" s="1"/>
      <c r="AE2044" s="2"/>
      <c r="AF2044" s="2">
        <v>1.0451309317065027</v>
      </c>
      <c r="AG2044" s="2">
        <v>31067000</v>
      </c>
      <c r="AH2044" s="1" t="s">
        <v>69</v>
      </c>
      <c r="AK2044" s="1">
        <f t="shared" si="215"/>
        <v>25.668946482805929</v>
      </c>
      <c r="AL2044" s="1" t="str">
        <f t="shared" si="221"/>
        <v/>
      </c>
    </row>
    <row r="2045" spans="1:38">
      <c r="A2045" t="s">
        <v>12</v>
      </c>
      <c r="B2045" t="s">
        <v>120</v>
      </c>
      <c r="C2045">
        <v>41</v>
      </c>
      <c r="D2045">
        <v>17</v>
      </c>
      <c r="F2045" s="1">
        <v>1</v>
      </c>
      <c r="G2045" s="1">
        <v>1963</v>
      </c>
      <c r="H2045" s="11" t="s">
        <v>70</v>
      </c>
      <c r="I2045" s="11" t="s">
        <v>70</v>
      </c>
      <c r="J2045" s="11" t="s">
        <v>70</v>
      </c>
      <c r="K2045" s="11" t="s">
        <v>70</v>
      </c>
      <c r="L2045" s="11" t="s">
        <v>70</v>
      </c>
      <c r="M2045" s="12" t="s">
        <v>70</v>
      </c>
      <c r="N2045" s="12" t="s">
        <v>70</v>
      </c>
      <c r="O2045" s="12" t="s">
        <v>70</v>
      </c>
      <c r="P2045" s="12" t="s">
        <v>70</v>
      </c>
      <c r="Q2045" s="12" t="s">
        <v>70</v>
      </c>
      <c r="R2045" s="12">
        <v>574000000</v>
      </c>
      <c r="S2045" s="12" t="s">
        <v>70</v>
      </c>
      <c r="T2045" s="12" t="s">
        <v>70</v>
      </c>
      <c r="U2045" s="1" t="str">
        <f t="shared" si="216"/>
        <v/>
      </c>
      <c r="V2045" s="1" t="str">
        <f t="shared" si="217"/>
        <v/>
      </c>
      <c r="W2045" s="1" t="str">
        <f t="shared" si="218"/>
        <v/>
      </c>
      <c r="X2045" s="1">
        <v>3</v>
      </c>
      <c r="Y2045" s="13">
        <v>19074913949.099503</v>
      </c>
      <c r="Z2045">
        <v>4858.3354937219501</v>
      </c>
      <c r="AA2045" s="2">
        <v>8.4583961559809779</v>
      </c>
      <c r="AB2045" s="2">
        <v>1715255241.8873162</v>
      </c>
      <c r="AC2045" s="1"/>
      <c r="AD2045" s="1"/>
      <c r="AE2045" s="2"/>
      <c r="AF2045" s="2">
        <v>1.043877554572217</v>
      </c>
      <c r="AG2045" s="2">
        <v>31393000</v>
      </c>
      <c r="AH2045" s="1" t="s">
        <v>69</v>
      </c>
      <c r="AK2045" s="1">
        <f t="shared" si="215"/>
        <v>25.845456936632779</v>
      </c>
      <c r="AL2045" s="1" t="str">
        <f t="shared" si="221"/>
        <v/>
      </c>
    </row>
    <row r="2046" spans="1:38">
      <c r="A2046" t="s">
        <v>12</v>
      </c>
      <c r="B2046" t="s">
        <v>120</v>
      </c>
      <c r="C2046">
        <v>41</v>
      </c>
      <c r="D2046">
        <v>17</v>
      </c>
      <c r="F2046" s="1">
        <v>1</v>
      </c>
      <c r="G2046" s="1">
        <v>1964</v>
      </c>
      <c r="H2046" s="11" t="s">
        <v>70</v>
      </c>
      <c r="I2046" s="11" t="s">
        <v>70</v>
      </c>
      <c r="J2046" s="11" t="s">
        <v>70</v>
      </c>
      <c r="K2046" s="11" t="s">
        <v>70</v>
      </c>
      <c r="L2046" s="11" t="s">
        <v>70</v>
      </c>
      <c r="M2046" s="12" t="s">
        <v>70</v>
      </c>
      <c r="N2046" s="12" t="s">
        <v>70</v>
      </c>
      <c r="O2046" s="12" t="s">
        <v>70</v>
      </c>
      <c r="P2046" s="12" t="s">
        <v>70</v>
      </c>
      <c r="Q2046" s="12" t="s">
        <v>70</v>
      </c>
      <c r="R2046" s="12">
        <v>897510000</v>
      </c>
      <c r="S2046" s="12" t="s">
        <v>70</v>
      </c>
      <c r="T2046" s="12" t="s">
        <v>70</v>
      </c>
      <c r="U2046" s="1" t="str">
        <f t="shared" si="216"/>
        <v/>
      </c>
      <c r="V2046" s="1" t="str">
        <f t="shared" si="217"/>
        <v/>
      </c>
      <c r="W2046" s="1" t="str">
        <f t="shared" si="218"/>
        <v/>
      </c>
      <c r="X2046" s="1">
        <v>4</v>
      </c>
      <c r="Y2046" s="13">
        <v>21343844645.278061</v>
      </c>
      <c r="Z2046">
        <v>5063.0187962560894</v>
      </c>
      <c r="AA2046" s="2">
        <v>4.213033513198809</v>
      </c>
      <c r="AB2046" s="2">
        <v>1872219089.4574866</v>
      </c>
      <c r="AC2046" s="1"/>
      <c r="AD2046" s="1"/>
      <c r="AE2046" s="2"/>
      <c r="AF2046" s="2">
        <v>1.045703172273629</v>
      </c>
      <c r="AG2046" s="2">
        <v>31723000</v>
      </c>
      <c r="AH2046" s="1" t="s">
        <v>69</v>
      </c>
      <c r="AK2046" s="1">
        <f t="shared" si="215"/>
        <v>26.220301287529772</v>
      </c>
      <c r="AL2046" s="1" t="str">
        <f t="shared" si="221"/>
        <v/>
      </c>
    </row>
    <row r="2047" spans="1:38">
      <c r="A2047" t="s">
        <v>12</v>
      </c>
      <c r="B2047" t="s">
        <v>120</v>
      </c>
      <c r="C2047">
        <v>41</v>
      </c>
      <c r="D2047">
        <v>17</v>
      </c>
      <c r="F2047" s="1">
        <v>1</v>
      </c>
      <c r="G2047" s="1">
        <v>1965</v>
      </c>
      <c r="H2047" s="11" t="s">
        <v>70</v>
      </c>
      <c r="I2047" s="11" t="s">
        <v>70</v>
      </c>
      <c r="J2047" s="11" t="s">
        <v>70</v>
      </c>
      <c r="K2047" s="11" t="s">
        <v>70</v>
      </c>
      <c r="L2047" s="11" t="s">
        <v>70</v>
      </c>
      <c r="M2047" s="12" t="s">
        <v>70</v>
      </c>
      <c r="N2047" s="12" t="s">
        <v>70</v>
      </c>
      <c r="O2047" s="12" t="s">
        <v>70</v>
      </c>
      <c r="P2047" s="12" t="s">
        <v>70</v>
      </c>
      <c r="Q2047" s="12" t="s">
        <v>70</v>
      </c>
      <c r="R2047" s="12">
        <v>612010000</v>
      </c>
      <c r="S2047" s="12" t="s">
        <v>70</v>
      </c>
      <c r="T2047" s="12" t="s">
        <v>70</v>
      </c>
      <c r="U2047" s="1" t="str">
        <f t="shared" si="216"/>
        <v/>
      </c>
      <c r="V2047" s="1" t="str">
        <f t="shared" si="217"/>
        <v/>
      </c>
      <c r="W2047" s="1" t="str">
        <f t="shared" si="218"/>
        <v/>
      </c>
      <c r="X2047" s="1">
        <v>5</v>
      </c>
      <c r="Y2047" s="13">
        <v>24756958696.714714</v>
      </c>
      <c r="Z2047">
        <v>5323.5662864411688</v>
      </c>
      <c r="AA2047" s="2">
        <v>5.1460897276886186</v>
      </c>
      <c r="AB2047" s="2">
        <v>2229642480.498384</v>
      </c>
      <c r="AC2047" s="1"/>
      <c r="AD2047" s="1"/>
      <c r="AE2047" s="2"/>
      <c r="AF2047" s="2">
        <v>1.0473598407246498</v>
      </c>
      <c r="AG2047" s="2">
        <v>32057000</v>
      </c>
      <c r="AH2047" s="1" t="s">
        <v>69</v>
      </c>
      <c r="AK2047" s="1">
        <f t="shared" si="215"/>
        <v>27.00806114472822</v>
      </c>
      <c r="AL2047" s="1" t="str">
        <f t="shared" si="221"/>
        <v/>
      </c>
    </row>
    <row r="2048" spans="1:38">
      <c r="A2048" t="s">
        <v>12</v>
      </c>
      <c r="B2048" t="s">
        <v>120</v>
      </c>
      <c r="C2048">
        <v>41</v>
      </c>
      <c r="D2048">
        <v>17</v>
      </c>
      <c r="F2048" s="1">
        <v>1</v>
      </c>
      <c r="G2048" s="1">
        <v>1966</v>
      </c>
      <c r="H2048" s="11" t="s">
        <v>70</v>
      </c>
      <c r="I2048" s="11" t="s">
        <v>70</v>
      </c>
      <c r="J2048" s="11" t="s">
        <v>70</v>
      </c>
      <c r="K2048" s="11" t="s">
        <v>70</v>
      </c>
      <c r="L2048" s="11" t="s">
        <v>70</v>
      </c>
      <c r="M2048" s="12" t="s">
        <v>70</v>
      </c>
      <c r="N2048" s="12" t="s">
        <v>70</v>
      </c>
      <c r="O2048" s="12" t="s">
        <v>70</v>
      </c>
      <c r="P2048" s="12" t="s">
        <v>70</v>
      </c>
      <c r="Q2048" s="12" t="s">
        <v>70</v>
      </c>
      <c r="R2048" s="12">
        <v>468020000</v>
      </c>
      <c r="S2048" s="12" t="s">
        <v>70</v>
      </c>
      <c r="T2048" s="12" t="s">
        <v>70</v>
      </c>
      <c r="U2048" s="1" t="str">
        <f t="shared" si="216"/>
        <v/>
      </c>
      <c r="V2048" s="1" t="str">
        <f t="shared" si="217"/>
        <v/>
      </c>
      <c r="W2048" s="1" t="str">
        <f t="shared" si="218"/>
        <v/>
      </c>
      <c r="X2048" s="1">
        <v>6</v>
      </c>
      <c r="Y2048" s="13">
        <v>28721062244.241009</v>
      </c>
      <c r="Z2048">
        <v>5649.92018543018</v>
      </c>
      <c r="AA2048" s="2">
        <v>6.1303622689965636</v>
      </c>
      <c r="AB2048" s="2">
        <v>2683498049.2506189</v>
      </c>
      <c r="AC2048" s="1"/>
      <c r="AD2048" s="1"/>
      <c r="AE2048" s="2"/>
      <c r="AF2048" s="2">
        <v>1.0457652208892154</v>
      </c>
      <c r="AG2048" s="2">
        <v>32394000</v>
      </c>
      <c r="AH2048" s="1" t="s">
        <v>69</v>
      </c>
      <c r="AK2048" s="1">
        <f t="shared" si="215"/>
        <v>28.021489164302228</v>
      </c>
      <c r="AL2048" s="1" t="str">
        <f t="shared" si="221"/>
        <v/>
      </c>
    </row>
    <row r="2049" spans="1:38">
      <c r="A2049" t="s">
        <v>12</v>
      </c>
      <c r="B2049" t="s">
        <v>120</v>
      </c>
      <c r="C2049">
        <v>41</v>
      </c>
      <c r="D2049">
        <v>17</v>
      </c>
      <c r="F2049" s="1">
        <v>1</v>
      </c>
      <c r="G2049" s="1">
        <v>1967</v>
      </c>
      <c r="H2049" s="11" t="s">
        <v>70</v>
      </c>
      <c r="I2049" s="11" t="s">
        <v>70</v>
      </c>
      <c r="J2049" s="11" t="s">
        <v>70</v>
      </c>
      <c r="K2049" s="11" t="s">
        <v>70</v>
      </c>
      <c r="L2049" s="11" t="s">
        <v>70</v>
      </c>
      <c r="M2049" s="12" t="s">
        <v>70</v>
      </c>
      <c r="N2049" s="12" t="s">
        <v>70</v>
      </c>
      <c r="O2049" s="12" t="s">
        <v>70</v>
      </c>
      <c r="P2049" s="12" t="s">
        <v>70</v>
      </c>
      <c r="Q2049" s="12" t="s">
        <v>70</v>
      </c>
      <c r="R2049" s="12">
        <v>315020000</v>
      </c>
      <c r="S2049" s="12" t="s">
        <v>70</v>
      </c>
      <c r="T2049" s="12" t="s">
        <v>70</v>
      </c>
      <c r="U2049" s="1" t="str">
        <f t="shared" si="216"/>
        <v/>
      </c>
      <c r="V2049" s="1" t="str">
        <f t="shared" si="217"/>
        <v/>
      </c>
      <c r="W2049" s="1" t="str">
        <f t="shared" si="218"/>
        <v/>
      </c>
      <c r="X2049" s="1">
        <v>7</v>
      </c>
      <c r="Y2049" s="13">
        <v>31647119228.722218</v>
      </c>
      <c r="Z2049">
        <v>5833.7361966817962</v>
      </c>
      <c r="AA2049" s="2">
        <v>3.2534266895598734</v>
      </c>
      <c r="AB2049" s="2">
        <v>3196103310.1569061</v>
      </c>
      <c r="AC2049" s="1"/>
      <c r="AD2049" s="1"/>
      <c r="AE2049" s="2"/>
      <c r="AF2049" s="2">
        <v>1.0471621428849793</v>
      </c>
      <c r="AG2049" s="2">
        <v>32735000</v>
      </c>
      <c r="AH2049" s="1" t="s">
        <v>69</v>
      </c>
      <c r="AK2049" s="1">
        <f t="shared" si="215"/>
        <v>28.932353011416417</v>
      </c>
      <c r="AL2049" s="1" t="str">
        <f t="shared" si="221"/>
        <v/>
      </c>
    </row>
    <row r="2050" spans="1:38">
      <c r="A2050" t="s">
        <v>12</v>
      </c>
      <c r="B2050" t="s">
        <v>120</v>
      </c>
      <c r="C2050">
        <v>41</v>
      </c>
      <c r="D2050">
        <v>17</v>
      </c>
      <c r="F2050" s="1">
        <v>1</v>
      </c>
      <c r="G2050" s="1">
        <v>1968</v>
      </c>
      <c r="H2050" s="11" t="s">
        <v>70</v>
      </c>
      <c r="I2050" s="11" t="s">
        <v>70</v>
      </c>
      <c r="J2050" s="11" t="s">
        <v>70</v>
      </c>
      <c r="K2050" s="11" t="s">
        <v>70</v>
      </c>
      <c r="L2050" s="11" t="s">
        <v>70</v>
      </c>
      <c r="M2050" s="12" t="s">
        <v>70</v>
      </c>
      <c r="N2050" s="12" t="s">
        <v>70</v>
      </c>
      <c r="O2050" s="12" t="s">
        <v>70</v>
      </c>
      <c r="P2050" s="12" t="s">
        <v>70</v>
      </c>
      <c r="Q2050" s="12" t="s">
        <v>70</v>
      </c>
      <c r="R2050" s="12">
        <v>364020000</v>
      </c>
      <c r="S2050" s="12" t="s">
        <v>70</v>
      </c>
      <c r="T2050" s="12" t="s">
        <v>70</v>
      </c>
      <c r="U2050" s="1" t="str">
        <f t="shared" si="216"/>
        <v/>
      </c>
      <c r="V2050" s="1" t="str">
        <f t="shared" si="217"/>
        <v/>
      </c>
      <c r="W2050" s="1" t="str">
        <f t="shared" si="218"/>
        <v/>
      </c>
      <c r="X2050" s="1">
        <v>8</v>
      </c>
      <c r="Y2050" s="13">
        <v>31475548481.192657</v>
      </c>
      <c r="Z2050">
        <v>6153.9196839157548</v>
      </c>
      <c r="AA2050" s="2">
        <v>5.488480734114745</v>
      </c>
      <c r="AB2050" s="2">
        <v>3071723602.2630539</v>
      </c>
      <c r="AC2050" s="1"/>
      <c r="AD2050" s="1"/>
      <c r="AE2050" s="2"/>
      <c r="AF2050" s="2">
        <v>1.0453798059437753</v>
      </c>
      <c r="AG2050" s="2">
        <v>33079000</v>
      </c>
      <c r="AH2050" s="1" t="s">
        <v>69</v>
      </c>
      <c r="AK2050" s="1">
        <f t="shared" ref="AK2050:AK2113" si="222">IF(ISNUMBER(AK2101),AK2101,"")</f>
        <v>30.26175958502807</v>
      </c>
      <c r="AL2050" s="1" t="str">
        <f t="shared" si="221"/>
        <v/>
      </c>
    </row>
    <row r="2051" spans="1:38">
      <c r="A2051" t="s">
        <v>12</v>
      </c>
      <c r="B2051" t="s">
        <v>120</v>
      </c>
      <c r="C2051">
        <v>41</v>
      </c>
      <c r="D2051">
        <v>17</v>
      </c>
      <c r="F2051" s="1">
        <v>1</v>
      </c>
      <c r="G2051" s="1">
        <v>1969</v>
      </c>
      <c r="H2051" s="11" t="s">
        <v>70</v>
      </c>
      <c r="I2051" s="11" t="s">
        <v>70</v>
      </c>
      <c r="J2051" s="11" t="s">
        <v>70</v>
      </c>
      <c r="K2051" s="11" t="s">
        <v>70</v>
      </c>
      <c r="L2051" s="11" t="s">
        <v>70</v>
      </c>
      <c r="M2051" s="12" t="s">
        <v>70</v>
      </c>
      <c r="N2051" s="12" t="s">
        <v>70</v>
      </c>
      <c r="O2051" s="12" t="s">
        <v>70</v>
      </c>
      <c r="P2051" s="12" t="s">
        <v>70</v>
      </c>
      <c r="Q2051" s="12" t="s">
        <v>70</v>
      </c>
      <c r="R2051" s="12">
        <v>497130000</v>
      </c>
      <c r="S2051" s="12" t="s">
        <v>70</v>
      </c>
      <c r="T2051" s="12" t="s">
        <v>70</v>
      </c>
      <c r="U2051" s="1" t="str">
        <f t="shared" ref="U2051:U2114" si="223">IF(ISNUMBER(+H2051+I2051+J2051+K2051+L2051+R2051),(H2051+I2051+J2051+K2051+L2051+R2051),"")</f>
        <v/>
      </c>
      <c r="V2051" s="1" t="str">
        <f t="shared" ref="V2051:V2114" si="224">IF(ISNUMBER(+M2051+N2051+O2051+P2051+Q2051),(+M2051+N2051+O2051+P2051+Q2051),"")</f>
        <v/>
      </c>
      <c r="W2051" s="1" t="str">
        <f t="shared" ref="W2051:W2114" si="225">IF(ISNUMBER(+U2051-V2051),(U2051-V2051),"")</f>
        <v/>
      </c>
      <c r="X2051" s="1">
        <v>9</v>
      </c>
      <c r="Y2051" s="13">
        <v>36038711599.292648</v>
      </c>
      <c r="Z2051">
        <v>6632.2769257193304</v>
      </c>
      <c r="AA2051" s="2">
        <v>7.7732123000213704</v>
      </c>
      <c r="AB2051" s="2">
        <v>3528833516.3396606</v>
      </c>
      <c r="AC2051" s="1"/>
      <c r="AD2051" s="1"/>
      <c r="AE2051" s="2"/>
      <c r="AF2051" s="2">
        <v>1.0465316697950775</v>
      </c>
      <c r="AG2051" s="2">
        <v>33427000</v>
      </c>
      <c r="AH2051" s="1" t="s">
        <v>69</v>
      </c>
      <c r="AI2051" s="8">
        <v>1.9559304216316828</v>
      </c>
      <c r="AJ2051">
        <f>+AI2051*Y2051</f>
        <v>70489212373.467087</v>
      </c>
      <c r="AK2051" s="1">
        <f t="shared" si="222"/>
        <v>32.175033361966946</v>
      </c>
      <c r="AL2051" s="1" t="str">
        <f t="shared" si="221"/>
        <v/>
      </c>
    </row>
    <row r="2052" spans="1:38">
      <c r="A2052" t="s">
        <v>12</v>
      </c>
      <c r="B2052" t="s">
        <v>120</v>
      </c>
      <c r="C2052">
        <v>41</v>
      </c>
      <c r="D2052">
        <v>17</v>
      </c>
      <c r="F2052" s="1">
        <v>1</v>
      </c>
      <c r="G2052" s="1">
        <v>1970</v>
      </c>
      <c r="H2052" s="3">
        <v>91000000</v>
      </c>
      <c r="I2052" s="3">
        <v>69991843.683814347</v>
      </c>
      <c r="J2052" s="3">
        <v>0</v>
      </c>
      <c r="K2052" s="3">
        <v>2386359402.610404</v>
      </c>
      <c r="L2052" s="3">
        <v>0</v>
      </c>
      <c r="M2052" s="4">
        <v>2440152002.5322747</v>
      </c>
      <c r="N2052" s="4">
        <v>486490176.78518397</v>
      </c>
      <c r="O2052" s="4">
        <v>0</v>
      </c>
      <c r="P2052" s="4">
        <v>5107465062.0057774</v>
      </c>
      <c r="Q2052" s="4">
        <v>0</v>
      </c>
      <c r="R2052" s="4">
        <v>1319490000</v>
      </c>
      <c r="S2052" s="12" t="s">
        <v>70</v>
      </c>
      <c r="T2052" s="12" t="s">
        <v>70</v>
      </c>
      <c r="U2052" s="1">
        <f t="shared" si="223"/>
        <v>3866841246.2942185</v>
      </c>
      <c r="V2052" s="1">
        <f t="shared" si="224"/>
        <v>8034107241.3232365</v>
      </c>
      <c r="W2052" s="1">
        <f t="shared" si="225"/>
        <v>-4167265995.0290179</v>
      </c>
      <c r="X2052" s="1">
        <v>10</v>
      </c>
      <c r="Y2052" s="13">
        <v>39801889588.780602</v>
      </c>
      <c r="Z2052">
        <v>6841.7685178789261</v>
      </c>
      <c r="AA2052" s="2">
        <v>3.1586677472288187</v>
      </c>
      <c r="AB2052" s="2">
        <v>4033088478.0575275</v>
      </c>
      <c r="AC2052" s="1">
        <v>55737926695.010239</v>
      </c>
      <c r="AD2052" s="1">
        <v>10520257441.603422</v>
      </c>
      <c r="AE2052" s="2">
        <v>25055475278.231155</v>
      </c>
      <c r="AF2052" s="2">
        <v>1.0475350975452564</v>
      </c>
      <c r="AG2052" s="2">
        <v>33779000</v>
      </c>
      <c r="AH2052" s="1">
        <v>1026378199.1803305</v>
      </c>
      <c r="AI2052" s="9"/>
      <c r="AJ2052">
        <f t="shared" ref="AJ2052:AJ2092" si="226">+IF(ISNUMBER((AJ2051*0.96*AK2052/AK2051)+AD2052),(AJ2051*0.96*AK2052/AK2051)+AD2052,"")</f>
        <v>81959809153.114182</v>
      </c>
      <c r="AK2052" s="1">
        <f t="shared" si="222"/>
        <v>33.967519672601057</v>
      </c>
      <c r="AL2052" s="1">
        <f t="shared" si="221"/>
        <v>77792543158.085159</v>
      </c>
    </row>
    <row r="2053" spans="1:38">
      <c r="A2053" t="s">
        <v>12</v>
      </c>
      <c r="B2053" t="s">
        <v>120</v>
      </c>
      <c r="C2053">
        <v>41</v>
      </c>
      <c r="D2053">
        <v>17</v>
      </c>
      <c r="F2053" s="1">
        <v>1</v>
      </c>
      <c r="G2053" s="1">
        <v>1971</v>
      </c>
      <c r="H2053" s="3">
        <v>116000000</v>
      </c>
      <c r="I2053" s="3">
        <v>80904223.249374047</v>
      </c>
      <c r="J2053" s="3">
        <v>0</v>
      </c>
      <c r="K2053" s="3">
        <v>3142702092.2479277</v>
      </c>
      <c r="L2053" s="3">
        <v>0</v>
      </c>
      <c r="M2053" s="4">
        <v>2913703146.6237044</v>
      </c>
      <c r="N2053" s="4">
        <v>550340674.18719614</v>
      </c>
      <c r="O2053" s="4">
        <v>0</v>
      </c>
      <c r="P2053" s="4">
        <v>5788621358.024684</v>
      </c>
      <c r="Q2053" s="4">
        <v>0</v>
      </c>
      <c r="R2053" s="4">
        <v>2726860000</v>
      </c>
      <c r="S2053" s="12" t="s">
        <v>70</v>
      </c>
      <c r="T2053" s="12" t="s">
        <v>70</v>
      </c>
      <c r="U2053" s="1">
        <f t="shared" si="223"/>
        <v>6066466315.4973011</v>
      </c>
      <c r="V2053" s="1">
        <f t="shared" si="224"/>
        <v>9252665178.8355846</v>
      </c>
      <c r="W2053" s="1">
        <f t="shared" si="225"/>
        <v>-3186198863.3382835</v>
      </c>
      <c r="X2053" s="1">
        <v>11</v>
      </c>
      <c r="Y2053" s="13">
        <v>45264830491.017967</v>
      </c>
      <c r="Z2053">
        <v>7073.8054551913074</v>
      </c>
      <c r="AA2053" s="2">
        <v>3.3914760007740767</v>
      </c>
      <c r="AB2053" s="2">
        <v>4666740437.4603996</v>
      </c>
      <c r="AC2053" s="2">
        <v>54065265164.522202</v>
      </c>
      <c r="AD2053" s="2">
        <v>10940256651.947575</v>
      </c>
      <c r="AE2053" s="2">
        <v>28579659938.855003</v>
      </c>
      <c r="AF2053" s="2">
        <v>1.2093896025313955</v>
      </c>
      <c r="AG2053" s="2">
        <v>34190000</v>
      </c>
      <c r="AH2053" s="1">
        <v>1367966123.4401965</v>
      </c>
      <c r="AI2053" s="3"/>
      <c r="AJ2053">
        <f t="shared" si="226"/>
        <v>93928092270.283203</v>
      </c>
      <c r="AK2053" s="1">
        <f t="shared" si="222"/>
        <v>35.826641843319187</v>
      </c>
      <c r="AL2053" s="1">
        <f t="shared" si="221"/>
        <v>90741893406.944916</v>
      </c>
    </row>
    <row r="2054" spans="1:38">
      <c r="A2054" t="s">
        <v>12</v>
      </c>
      <c r="B2054" t="s">
        <v>120</v>
      </c>
      <c r="C2054">
        <v>41</v>
      </c>
      <c r="D2054">
        <v>17</v>
      </c>
      <c r="F2054" s="1">
        <v>1</v>
      </c>
      <c r="G2054" s="1">
        <v>1972</v>
      </c>
      <c r="H2054" s="3">
        <v>153000000</v>
      </c>
      <c r="I2054" s="3">
        <v>97044538.960790291</v>
      </c>
      <c r="J2054" s="3">
        <v>0</v>
      </c>
      <c r="K2054" s="3">
        <v>4950093184.4715052</v>
      </c>
      <c r="L2054" s="3">
        <v>0</v>
      </c>
      <c r="M2054" s="4">
        <v>3383015544.9479184</v>
      </c>
      <c r="N2054" s="4">
        <v>796146950.35330009</v>
      </c>
      <c r="O2054" s="4">
        <v>0</v>
      </c>
      <c r="P2054" s="4">
        <v>6659895756.4779234</v>
      </c>
      <c r="Q2054" s="4">
        <v>0</v>
      </c>
      <c r="R2054" s="4">
        <v>4473384000</v>
      </c>
      <c r="S2054" s="12" t="s">
        <v>70</v>
      </c>
      <c r="T2054" s="12" t="s">
        <v>70</v>
      </c>
      <c r="U2054" s="1">
        <f t="shared" si="223"/>
        <v>9673521723.4322968</v>
      </c>
      <c r="V2054" s="1">
        <f t="shared" si="224"/>
        <v>10839058251.779142</v>
      </c>
      <c r="W2054" s="1">
        <f t="shared" si="225"/>
        <v>-1165536528.3468456</v>
      </c>
      <c r="X2054" s="1">
        <v>12</v>
      </c>
      <c r="Y2054" s="13">
        <v>57414244317.887657</v>
      </c>
      <c r="Z2054">
        <v>7593.0053034273051</v>
      </c>
      <c r="AA2054" s="2">
        <v>7.3397530017590213</v>
      </c>
      <c r="AB2054" s="2">
        <v>5850428574.8815222</v>
      </c>
      <c r="AC2054" s="2">
        <v>61743359874.270607</v>
      </c>
      <c r="AD2054" s="2">
        <v>14530284720.657032</v>
      </c>
      <c r="AE2054" s="2">
        <v>36016071722.310768</v>
      </c>
      <c r="AF2054" s="2">
        <v>0.75177369707973496</v>
      </c>
      <c r="AG2054" s="2">
        <v>34448000</v>
      </c>
      <c r="AH2054" s="1">
        <v>1543881289.629781</v>
      </c>
      <c r="AJ2054">
        <f t="shared" si="226"/>
        <v>108047824497.20738</v>
      </c>
      <c r="AK2054" s="1">
        <f t="shared" si="222"/>
        <v>37.156298267883685</v>
      </c>
      <c r="AL2054" s="1">
        <f t="shared" si="221"/>
        <v>106882287968.86053</v>
      </c>
    </row>
    <row r="2055" spans="1:38">
      <c r="A2055" t="s">
        <v>12</v>
      </c>
      <c r="B2055" t="s">
        <v>120</v>
      </c>
      <c r="C2055">
        <v>41</v>
      </c>
      <c r="D2055">
        <v>17</v>
      </c>
      <c r="F2055" s="1">
        <v>1</v>
      </c>
      <c r="G2055" s="1">
        <v>1973</v>
      </c>
      <c r="H2055" s="3">
        <v>234000000</v>
      </c>
      <c r="I2055" s="3">
        <v>83861290.192272291</v>
      </c>
      <c r="J2055" s="3">
        <v>0</v>
      </c>
      <c r="K2055" s="3">
        <v>7535410614.3512297</v>
      </c>
      <c r="L2055" s="3">
        <v>0</v>
      </c>
      <c r="M2055" s="4">
        <v>4316886015.0522337</v>
      </c>
      <c r="N2055" s="4">
        <v>1178071831.6077151</v>
      </c>
      <c r="O2055" s="4">
        <v>0</v>
      </c>
      <c r="P2055" s="4">
        <v>8365177428.4331512</v>
      </c>
      <c r="Q2055" s="4">
        <v>0</v>
      </c>
      <c r="R2055" s="4">
        <v>6169573000</v>
      </c>
      <c r="S2055" s="12" t="s">
        <v>70</v>
      </c>
      <c r="T2055" s="12" t="s">
        <v>70</v>
      </c>
      <c r="U2055" s="1">
        <f t="shared" si="223"/>
        <v>14022844904.543503</v>
      </c>
      <c r="V2055" s="1">
        <f t="shared" si="224"/>
        <v>13860135275.0931</v>
      </c>
      <c r="W2055" s="1">
        <f t="shared" si="225"/>
        <v>162709629.45040321</v>
      </c>
      <c r="X2055" s="1">
        <v>13</v>
      </c>
      <c r="Y2055" s="13">
        <v>76354550599.657333</v>
      </c>
      <c r="Z2055">
        <v>8099.2719327596287</v>
      </c>
      <c r="AA2055" s="2">
        <v>6.6675395196129443</v>
      </c>
      <c r="AB2055" s="2">
        <v>7769921652.0830765</v>
      </c>
      <c r="AC2055" s="2">
        <v>69769516572.42453</v>
      </c>
      <c r="AD2055" s="2">
        <v>20469296074.539471</v>
      </c>
      <c r="AE2055" s="2">
        <v>47675263090.786118</v>
      </c>
      <c r="AF2055" s="2">
        <v>1.0453761201340426</v>
      </c>
      <c r="AG2055" s="2">
        <v>34810000</v>
      </c>
      <c r="AH2055" s="1">
        <v>1907629743.8583221</v>
      </c>
      <c r="AJ2055">
        <f t="shared" si="226"/>
        <v>130214645387.40419</v>
      </c>
      <c r="AK2055" s="1">
        <f t="shared" si="222"/>
        <v>39.312558192376336</v>
      </c>
      <c r="AL2055" s="1">
        <f t="shared" si="221"/>
        <v>130377355016.8546</v>
      </c>
    </row>
    <row r="2056" spans="1:38">
      <c r="A2056" t="s">
        <v>12</v>
      </c>
      <c r="B2056" t="s">
        <v>120</v>
      </c>
      <c r="C2056">
        <v>41</v>
      </c>
      <c r="D2056">
        <v>17</v>
      </c>
      <c r="F2056" s="1">
        <v>1</v>
      </c>
      <c r="G2056" s="1">
        <v>1974</v>
      </c>
      <c r="H2056" s="3">
        <v>344000000</v>
      </c>
      <c r="I2056" s="3">
        <v>76911773.173969567</v>
      </c>
      <c r="J2056" s="3">
        <v>0</v>
      </c>
      <c r="K2056" s="3">
        <v>7133795343.7586451</v>
      </c>
      <c r="L2056" s="3">
        <v>0</v>
      </c>
      <c r="M2056" s="4">
        <v>4926821950.0612974</v>
      </c>
      <c r="N2056" s="4">
        <v>948120729.07964921</v>
      </c>
      <c r="O2056" s="4">
        <v>0</v>
      </c>
      <c r="P2056" s="4">
        <v>10468928500.708954</v>
      </c>
      <c r="Q2056" s="4">
        <v>0</v>
      </c>
      <c r="R2056" s="4">
        <v>5874222000</v>
      </c>
      <c r="S2056" s="12" t="s">
        <v>70</v>
      </c>
      <c r="T2056" s="12" t="s">
        <v>70</v>
      </c>
      <c r="U2056" s="1">
        <f t="shared" si="223"/>
        <v>13428929116.932613</v>
      </c>
      <c r="V2056" s="1">
        <f t="shared" si="224"/>
        <v>16343871179.849899</v>
      </c>
      <c r="W2056" s="1">
        <f t="shared" si="225"/>
        <v>-2914942062.9172859</v>
      </c>
      <c r="X2056" s="1">
        <v>14</v>
      </c>
      <c r="Y2056" s="13">
        <v>94447579059.705795</v>
      </c>
      <c r="Z2056">
        <v>8472.3309668425809</v>
      </c>
      <c r="AA2056" s="2">
        <v>4.6060811043276573</v>
      </c>
      <c r="AB2056" s="2">
        <v>10006167801.780293</v>
      </c>
      <c r="AC2056" s="2">
        <v>74095741600.725266</v>
      </c>
      <c r="AD2056" s="2">
        <v>26794745907.90427</v>
      </c>
      <c r="AE2056" s="2">
        <v>59568989598.118408</v>
      </c>
      <c r="AF2056" s="2">
        <v>0.96345642845342949</v>
      </c>
      <c r="AG2056" s="2">
        <v>35147000</v>
      </c>
      <c r="AH2056" s="1">
        <v>2312180636.0364356</v>
      </c>
      <c r="AJ2056">
        <f t="shared" si="226"/>
        <v>165393095542.01849</v>
      </c>
      <c r="AK2056" s="1">
        <f t="shared" si="222"/>
        <v>43.58713252795696</v>
      </c>
      <c r="AL2056" s="1">
        <f t="shared" si="221"/>
        <v>162478153479.1012</v>
      </c>
    </row>
    <row r="2057" spans="1:38">
      <c r="A2057" t="s">
        <v>12</v>
      </c>
      <c r="B2057" t="s">
        <v>120</v>
      </c>
      <c r="C2057">
        <v>41</v>
      </c>
      <c r="D2057">
        <v>17</v>
      </c>
      <c r="F2057" s="1">
        <v>1</v>
      </c>
      <c r="G2057" s="1">
        <v>1975</v>
      </c>
      <c r="H2057" s="3">
        <v>464000000</v>
      </c>
      <c r="I2057" s="3">
        <v>118429173.58337687</v>
      </c>
      <c r="J2057" s="3">
        <v>0</v>
      </c>
      <c r="K2057" s="3">
        <v>7153916036.8114214</v>
      </c>
      <c r="L2057" s="3">
        <v>0</v>
      </c>
      <c r="M2057" s="4">
        <v>5545915585.5574074</v>
      </c>
      <c r="N2057" s="4">
        <v>798157660.40337193</v>
      </c>
      <c r="O2057" s="4">
        <v>0</v>
      </c>
      <c r="P2057" s="4">
        <v>12635687222.393066</v>
      </c>
      <c r="Q2057" s="4">
        <v>0</v>
      </c>
      <c r="R2057" s="4">
        <v>5506118000</v>
      </c>
      <c r="S2057" s="12">
        <v>7821050000</v>
      </c>
      <c r="T2057" s="12">
        <v>-15206900000</v>
      </c>
      <c r="U2057" s="1">
        <f t="shared" si="223"/>
        <v>13242463210.394798</v>
      </c>
      <c r="V2057" s="1">
        <f t="shared" si="224"/>
        <v>18979760468.353844</v>
      </c>
      <c r="W2057" s="1">
        <f t="shared" si="225"/>
        <v>-5737297257.9590454</v>
      </c>
      <c r="X2057" s="1">
        <v>15</v>
      </c>
      <c r="Y2057" s="13">
        <v>111442044927.53624</v>
      </c>
      <c r="Z2057" s="2">
        <v>8430.003472814833</v>
      </c>
      <c r="AA2057" s="2">
        <v>-0.49959679565635895</v>
      </c>
      <c r="AB2057" s="2">
        <v>12469024413.661169</v>
      </c>
      <c r="AC2057" s="2">
        <v>70761329573.868515</v>
      </c>
      <c r="AD2057" s="2">
        <v>29863426386.088467</v>
      </c>
      <c r="AE2057" s="2">
        <v>70399863192.939682</v>
      </c>
      <c r="AF2057" s="2">
        <v>1.0415876341891637</v>
      </c>
      <c r="AG2057" s="2">
        <v>35515000</v>
      </c>
      <c r="AH2057" s="1">
        <v>3013603429.5733838</v>
      </c>
      <c r="AJ2057">
        <f t="shared" si="226"/>
        <v>208147937941.37399</v>
      </c>
      <c r="AK2057" s="1">
        <f t="shared" si="222"/>
        <v>48.94217953506363</v>
      </c>
      <c r="AL2057" s="1">
        <f t="shared" si="221"/>
        <v>202410640683.41495</v>
      </c>
    </row>
    <row r="2058" spans="1:38">
      <c r="A2058" t="s">
        <v>12</v>
      </c>
      <c r="B2058" t="s">
        <v>120</v>
      </c>
      <c r="C2058">
        <v>41</v>
      </c>
      <c r="D2058">
        <v>17</v>
      </c>
      <c r="F2058" s="1">
        <v>1</v>
      </c>
      <c r="G2058" s="1">
        <v>1976</v>
      </c>
      <c r="H2058" s="3">
        <v>788000000</v>
      </c>
      <c r="I2058" s="3">
        <v>145502226.50885794</v>
      </c>
      <c r="J2058" s="3">
        <v>0</v>
      </c>
      <c r="K2058" s="3">
        <v>7821438562.1672068</v>
      </c>
      <c r="L2058" s="3">
        <v>0</v>
      </c>
      <c r="M2058" s="4">
        <v>5976971646.3073387</v>
      </c>
      <c r="N2058" s="4">
        <v>366737853.40819788</v>
      </c>
      <c r="O2058" s="4">
        <v>0</v>
      </c>
      <c r="P2058" s="4">
        <v>17987430324.730328</v>
      </c>
      <c r="Q2058" s="4">
        <v>0</v>
      </c>
      <c r="R2058" s="4">
        <v>4704448000</v>
      </c>
      <c r="S2058" s="12">
        <v>9015180000</v>
      </c>
      <c r="T2058" s="12">
        <v>-16299400000</v>
      </c>
      <c r="U2058" s="1">
        <f t="shared" si="223"/>
        <v>13459388788.676065</v>
      </c>
      <c r="V2058" s="1">
        <f t="shared" si="224"/>
        <v>24331139824.445862</v>
      </c>
      <c r="W2058" s="1">
        <f t="shared" si="225"/>
        <v>-10871751035.769796</v>
      </c>
      <c r="X2058" s="1">
        <v>16</v>
      </c>
      <c r="Y2058" s="13">
        <v>115063799204.17805</v>
      </c>
      <c r="Z2058" s="2">
        <v>8606.2511279348782</v>
      </c>
      <c r="AA2058" s="2">
        <v>2.0907186537752978</v>
      </c>
      <c r="AB2058" s="2">
        <v>13907198868.214956</v>
      </c>
      <c r="AC2058" s="2">
        <v>70195046903.077057</v>
      </c>
      <c r="AD2058" s="2">
        <v>29080340946.802631</v>
      </c>
      <c r="AE2058" s="2">
        <v>74237147339.803192</v>
      </c>
      <c r="AF2058" s="2">
        <v>1.1812262967530285</v>
      </c>
      <c r="AG2058" s="2">
        <v>35937000</v>
      </c>
      <c r="AH2058" s="1">
        <v>2646411717.8577209</v>
      </c>
      <c r="AJ2058">
        <f t="shared" si="226"/>
        <v>239398331646.06689</v>
      </c>
      <c r="AK2058" s="1">
        <f t="shared" si="222"/>
        <v>51.512945562407083</v>
      </c>
      <c r="AL2058" s="1">
        <f t="shared" si="221"/>
        <v>228526580610.29709</v>
      </c>
    </row>
    <row r="2059" spans="1:38">
      <c r="A2059" t="s">
        <v>12</v>
      </c>
      <c r="B2059" t="s">
        <v>120</v>
      </c>
      <c r="C2059">
        <v>41</v>
      </c>
      <c r="D2059">
        <v>17</v>
      </c>
      <c r="F2059" s="1">
        <v>1</v>
      </c>
      <c r="G2059" s="1">
        <v>1977</v>
      </c>
      <c r="H2059" s="3">
        <v>1030000000</v>
      </c>
      <c r="I2059" s="3">
        <v>143293126.31735814</v>
      </c>
      <c r="J2059" s="3">
        <v>0</v>
      </c>
      <c r="K2059" s="3">
        <v>9460036210.3222103</v>
      </c>
      <c r="L2059" s="3">
        <v>0</v>
      </c>
      <c r="M2059" s="4">
        <v>6519621359.7364073</v>
      </c>
      <c r="N2059" s="4">
        <v>235295286.96121457</v>
      </c>
      <c r="O2059" s="4">
        <v>0</v>
      </c>
      <c r="P2059" s="4">
        <v>24075583915.366673</v>
      </c>
      <c r="Q2059" s="4">
        <v>0</v>
      </c>
      <c r="R2059" s="4">
        <v>5976598000</v>
      </c>
      <c r="S2059" s="12">
        <v>10600900000</v>
      </c>
      <c r="T2059" s="12">
        <v>-16736300000</v>
      </c>
      <c r="U2059" s="1">
        <f t="shared" si="223"/>
        <v>16609927336.639568</v>
      </c>
      <c r="V2059" s="1">
        <f t="shared" si="224"/>
        <v>30830500562.064293</v>
      </c>
      <c r="W2059" s="1">
        <f t="shared" si="225"/>
        <v>-14220573225.424725</v>
      </c>
      <c r="X2059" s="1">
        <v>17</v>
      </c>
      <c r="Y2059" s="13">
        <v>128600785323.11063</v>
      </c>
      <c r="Z2059" s="2">
        <v>8745.8979350656664</v>
      </c>
      <c r="AA2059" s="2">
        <v>1.622620639984703</v>
      </c>
      <c r="AB2059" s="2">
        <v>15826288285.750118</v>
      </c>
      <c r="AC2059" s="2">
        <v>69563298027.569824</v>
      </c>
      <c r="AD2059" s="2">
        <v>31200187007.754326</v>
      </c>
      <c r="AE2059" s="2">
        <v>82131691593.684128</v>
      </c>
      <c r="AF2059" s="2">
        <v>1.1894364614446653</v>
      </c>
      <c r="AG2059" s="2">
        <v>36367000</v>
      </c>
      <c r="AH2059" s="1">
        <v>3370112831.5254378</v>
      </c>
      <c r="AJ2059">
        <f t="shared" si="226"/>
        <v>277796045838.0105</v>
      </c>
      <c r="AK2059" s="1">
        <f t="shared" si="222"/>
        <v>55.272589361903854</v>
      </c>
      <c r="AL2059" s="1">
        <f t="shared" si="221"/>
        <v>263575472612.58578</v>
      </c>
    </row>
    <row r="2060" spans="1:38">
      <c r="A2060" t="s">
        <v>12</v>
      </c>
      <c r="B2060" t="s">
        <v>120</v>
      </c>
      <c r="C2060">
        <v>41</v>
      </c>
      <c r="D2060">
        <v>17</v>
      </c>
      <c r="F2060" s="1">
        <v>1</v>
      </c>
      <c r="G2060" s="1">
        <v>1978</v>
      </c>
      <c r="H2060" s="3">
        <v>1335000000</v>
      </c>
      <c r="I2060" s="3">
        <v>165515782.16045427</v>
      </c>
      <c r="J2060" s="3">
        <v>0</v>
      </c>
      <c r="K2060" s="3">
        <v>15208301388.84602</v>
      </c>
      <c r="L2060" s="3">
        <v>0</v>
      </c>
      <c r="M2060" s="4">
        <v>9105481893.3844681</v>
      </c>
      <c r="N2060" s="4">
        <v>300987503.5152716</v>
      </c>
      <c r="O2060" s="4">
        <v>0</v>
      </c>
      <c r="P2060" s="4">
        <v>30548075721.217144</v>
      </c>
      <c r="Q2060" s="4">
        <v>0</v>
      </c>
      <c r="R2060" s="4">
        <v>10112380000</v>
      </c>
      <c r="S2060" s="12">
        <v>13491200000</v>
      </c>
      <c r="T2060" s="12">
        <v>-17555400000</v>
      </c>
      <c r="U2060" s="1">
        <f t="shared" si="223"/>
        <v>26821197171.006474</v>
      </c>
      <c r="V2060" s="1">
        <f t="shared" si="224"/>
        <v>39954545118.116882</v>
      </c>
      <c r="W2060" s="1">
        <f t="shared" si="225"/>
        <v>-13133347947.110409</v>
      </c>
      <c r="X2060" s="1">
        <v>18</v>
      </c>
      <c r="Y2060" s="13">
        <v>155933248350.69446</v>
      </c>
      <c r="Z2060" s="2">
        <v>8774.6840231424412</v>
      </c>
      <c r="AA2060" s="2">
        <v>0.32913816614940572</v>
      </c>
      <c r="AB2060" s="2">
        <v>19896464853.023308</v>
      </c>
      <c r="AC2060" s="2">
        <v>67685509055.63903</v>
      </c>
      <c r="AD2060" s="2">
        <v>35823036158.964737</v>
      </c>
      <c r="AE2060" s="2">
        <v>97802477630.216461</v>
      </c>
      <c r="AF2060" s="2">
        <v>1.1238070286911295</v>
      </c>
      <c r="AG2060" s="2">
        <v>36778000</v>
      </c>
      <c r="AH2060" s="1">
        <v>3305853291.7084742</v>
      </c>
      <c r="AJ2060">
        <f t="shared" si="226"/>
        <v>324088938382.59247</v>
      </c>
      <c r="AK2060" s="1">
        <f t="shared" si="222"/>
        <v>59.745581483247655</v>
      </c>
      <c r="AL2060" s="1">
        <f t="shared" si="221"/>
        <v>310955590435.48206</v>
      </c>
    </row>
    <row r="2061" spans="1:38">
      <c r="A2061" t="s">
        <v>12</v>
      </c>
      <c r="B2061" t="s">
        <v>120</v>
      </c>
      <c r="C2061">
        <v>41</v>
      </c>
      <c r="D2061">
        <v>17</v>
      </c>
      <c r="F2061" s="1">
        <v>1</v>
      </c>
      <c r="G2061" s="1">
        <v>1979</v>
      </c>
      <c r="H2061" s="3">
        <v>1672000000</v>
      </c>
      <c r="I2061" s="3">
        <v>194712433.3687242</v>
      </c>
      <c r="J2061" s="3">
        <v>0</v>
      </c>
      <c r="K2061" s="3">
        <v>21866005669.456093</v>
      </c>
      <c r="L2061" s="3">
        <v>0</v>
      </c>
      <c r="M2061" s="4">
        <v>11105368896.006407</v>
      </c>
      <c r="N2061" s="4">
        <v>433306222.2655648</v>
      </c>
      <c r="O2061" s="4">
        <v>0</v>
      </c>
      <c r="P2061" s="4">
        <v>39219269348.2612</v>
      </c>
      <c r="Q2061" s="4">
        <v>0</v>
      </c>
      <c r="R2061" s="4">
        <v>13224430000</v>
      </c>
      <c r="S2061" s="12">
        <v>18357000000</v>
      </c>
      <c r="T2061" s="12">
        <v>-24040600000</v>
      </c>
      <c r="U2061" s="1">
        <f t="shared" si="223"/>
        <v>36957148102.824814</v>
      </c>
      <c r="V2061" s="1">
        <f t="shared" si="224"/>
        <v>50757944466.533173</v>
      </c>
      <c r="W2061" s="1">
        <f t="shared" si="225"/>
        <v>-13800796363.708359</v>
      </c>
      <c r="X2061" s="1">
        <v>19</v>
      </c>
      <c r="Y2061" s="13">
        <v>208366409667.82352</v>
      </c>
      <c r="Z2061" s="2">
        <v>8700.2642538885593</v>
      </c>
      <c r="AA2061" s="2">
        <v>-0.84811907822100352</v>
      </c>
      <c r="AB2061" s="2">
        <v>27706166962.887856</v>
      </c>
      <c r="AC2061" s="2">
        <v>64706796741.071304</v>
      </c>
      <c r="AD2061" s="2">
        <v>45585695979.989807</v>
      </c>
      <c r="AE2061" s="2">
        <v>131829633201.92087</v>
      </c>
      <c r="AF2061" s="2">
        <v>0.89327394723637388</v>
      </c>
      <c r="AG2061" s="2">
        <v>37108000</v>
      </c>
      <c r="AH2061" s="1">
        <v>3635418749.0936718</v>
      </c>
      <c r="AJ2061">
        <f t="shared" si="226"/>
        <v>384973665605.79028</v>
      </c>
      <c r="AK2061" s="1">
        <f t="shared" si="222"/>
        <v>65.172862266948485</v>
      </c>
      <c r="AL2061" s="1">
        <f t="shared" si="221"/>
        <v>371172869242.08191</v>
      </c>
    </row>
    <row r="2062" spans="1:38">
      <c r="A2062" t="s">
        <v>12</v>
      </c>
      <c r="B2062" t="s">
        <v>120</v>
      </c>
      <c r="C2062">
        <v>41</v>
      </c>
      <c r="D2062">
        <v>17</v>
      </c>
      <c r="F2062" s="1">
        <v>1</v>
      </c>
      <c r="G2062" s="1">
        <v>1980</v>
      </c>
      <c r="H2062" s="3">
        <v>1930599369.0851736</v>
      </c>
      <c r="I2062" s="3">
        <v>253624344.60289264</v>
      </c>
      <c r="J2062" s="3">
        <v>0</v>
      </c>
      <c r="K2062" s="3">
        <v>27009250360.74691</v>
      </c>
      <c r="L2062" s="3">
        <v>0</v>
      </c>
      <c r="M2062" s="4">
        <v>10870062573.296253</v>
      </c>
      <c r="N2062" s="4">
        <v>420189274.44794953</v>
      </c>
      <c r="O2062" s="4">
        <v>0</v>
      </c>
      <c r="P2062" s="4">
        <v>46368203344.965126</v>
      </c>
      <c r="Q2062" s="4">
        <v>0</v>
      </c>
      <c r="R2062" s="4">
        <v>11863260000</v>
      </c>
      <c r="S2062" s="12">
        <v>20546800000</v>
      </c>
      <c r="T2062" s="12">
        <v>-32271900000</v>
      </c>
      <c r="U2062" s="1">
        <f t="shared" si="223"/>
        <v>41056734074.434975</v>
      </c>
      <c r="V2062" s="1">
        <f t="shared" si="224"/>
        <v>57658455192.709328</v>
      </c>
      <c r="W2062" s="1">
        <f t="shared" si="225"/>
        <v>-16601721118.274353</v>
      </c>
      <c r="X2062" s="1">
        <v>20</v>
      </c>
      <c r="Y2062" s="13">
        <v>226003471826.40985</v>
      </c>
      <c r="Z2062" s="2">
        <v>8826.3058793382133</v>
      </c>
      <c r="AA2062" s="2">
        <v>1.4487103123715031</v>
      </c>
      <c r="AB2062" s="2">
        <v>31567428560.267952</v>
      </c>
      <c r="AC2062" s="2">
        <v>65159604657.022079</v>
      </c>
      <c r="AD2062" s="2">
        <v>50570898120.213509</v>
      </c>
      <c r="AE2062" s="2">
        <v>145684255379.1535</v>
      </c>
      <c r="AF2062" s="2">
        <v>0.7463722999114818</v>
      </c>
      <c r="AG2062" s="2">
        <v>37386000</v>
      </c>
      <c r="AH2062" s="1">
        <v>4164790198.003839</v>
      </c>
      <c r="AJ2062">
        <f t="shared" si="226"/>
        <v>455586603003.08728</v>
      </c>
      <c r="AK2062" s="1">
        <f t="shared" si="222"/>
        <v>71.4227229151995</v>
      </c>
      <c r="AL2062" s="1">
        <f t="shared" si="221"/>
        <v>438984881884.81293</v>
      </c>
    </row>
    <row r="2063" spans="1:38">
      <c r="A2063" t="s">
        <v>12</v>
      </c>
      <c r="B2063" t="s">
        <v>120</v>
      </c>
      <c r="C2063">
        <v>41</v>
      </c>
      <c r="D2063">
        <v>17</v>
      </c>
      <c r="F2063" s="1">
        <v>1</v>
      </c>
      <c r="G2063" s="1">
        <v>1981</v>
      </c>
      <c r="H2063" s="3">
        <v>2326321190.3540277</v>
      </c>
      <c r="I2063" s="3">
        <v>246332798.19905356</v>
      </c>
      <c r="J2063" s="3">
        <v>0</v>
      </c>
      <c r="K2063" s="3">
        <v>27841970241.149307</v>
      </c>
      <c r="L2063" s="3">
        <v>0</v>
      </c>
      <c r="M2063" s="4">
        <v>10811930770.840321</v>
      </c>
      <c r="N2063" s="4">
        <v>450487429.45100045</v>
      </c>
      <c r="O2063" s="4">
        <v>0</v>
      </c>
      <c r="P2063" s="4">
        <v>53100704560.97937</v>
      </c>
      <c r="Q2063" s="4">
        <v>0</v>
      </c>
      <c r="R2063" s="4">
        <v>10805070000</v>
      </c>
      <c r="S2063" s="12">
        <v>20973700000</v>
      </c>
      <c r="T2063" s="12">
        <v>-31086400000</v>
      </c>
      <c r="U2063" s="1">
        <f t="shared" si="223"/>
        <v>41219694229.702393</v>
      </c>
      <c r="V2063" s="1">
        <f t="shared" si="224"/>
        <v>64363122761.270691</v>
      </c>
      <c r="W2063" s="1">
        <f t="shared" si="225"/>
        <v>-23143428531.568298</v>
      </c>
      <c r="X2063" s="1">
        <v>21</v>
      </c>
      <c r="Y2063" s="13">
        <v>196915036583.16815</v>
      </c>
      <c r="Z2063" s="2">
        <v>8731.7016316640802</v>
      </c>
      <c r="AA2063" s="2">
        <v>-1.07184420036468</v>
      </c>
      <c r="AB2063" s="2">
        <v>29396373022.614597</v>
      </c>
      <c r="AC2063" s="2">
        <v>64083926721.656998</v>
      </c>
      <c r="AD2063" s="2">
        <v>43827716705.712746</v>
      </c>
      <c r="AE2063" s="2">
        <v>127810793898.44991</v>
      </c>
      <c r="AF2063" s="2">
        <v>0.94507338845432787</v>
      </c>
      <c r="AG2063" s="2">
        <v>37741000</v>
      </c>
      <c r="AH2063" s="1">
        <v>4454523984.3525229</v>
      </c>
      <c r="AJ2063">
        <f t="shared" si="226"/>
        <v>522590837088.92023</v>
      </c>
      <c r="AK2063" s="1">
        <f t="shared" si="222"/>
        <v>78.183465064019558</v>
      </c>
      <c r="AL2063" s="1">
        <f t="shared" si="221"/>
        <v>499447408557.35193</v>
      </c>
    </row>
    <row r="2064" spans="1:38">
      <c r="A2064" t="s">
        <v>12</v>
      </c>
      <c r="B2064" t="s">
        <v>120</v>
      </c>
      <c r="C2064">
        <v>41</v>
      </c>
      <c r="D2064">
        <v>17</v>
      </c>
      <c r="F2064" s="1">
        <v>1</v>
      </c>
      <c r="G2064" s="1">
        <v>1982</v>
      </c>
      <c r="H2064" s="3">
        <v>2953798138.573369</v>
      </c>
      <c r="I2064" s="3">
        <v>359489718.74252057</v>
      </c>
      <c r="J2064" s="3">
        <v>0</v>
      </c>
      <c r="K2064" s="3">
        <v>23445673203.425491</v>
      </c>
      <c r="L2064" s="3">
        <v>0</v>
      </c>
      <c r="M2064" s="4">
        <v>10810460513.017239</v>
      </c>
      <c r="N2064" s="4">
        <v>359073574.25784093</v>
      </c>
      <c r="O2064" s="4">
        <v>0</v>
      </c>
      <c r="P2064" s="4">
        <v>48710266006.750587</v>
      </c>
      <c r="Q2064" s="4">
        <v>0</v>
      </c>
      <c r="R2064" s="4">
        <v>7654702000</v>
      </c>
      <c r="S2064" s="12">
        <v>21288300000</v>
      </c>
      <c r="T2064" s="12">
        <v>-30542100000</v>
      </c>
      <c r="U2064" s="1">
        <f t="shared" si="223"/>
        <v>34413663060.741379</v>
      </c>
      <c r="V2064" s="1">
        <f t="shared" si="224"/>
        <v>59879800094.025665</v>
      </c>
      <c r="W2064" s="1">
        <f t="shared" si="225"/>
        <v>-25466137033.284286</v>
      </c>
      <c r="X2064" s="1">
        <v>22</v>
      </c>
      <c r="Y2064" s="13">
        <v>190301806300.1666</v>
      </c>
      <c r="Z2064" s="2">
        <v>8793.4739093307326</v>
      </c>
      <c r="AA2064" s="2">
        <v>0.70744833335399449</v>
      </c>
      <c r="AB2064" s="2">
        <v>28750351462.373013</v>
      </c>
      <c r="AC2064" s="2">
        <v>64730436742.296944</v>
      </c>
      <c r="AD2064" s="2">
        <v>41927911555.35363</v>
      </c>
      <c r="AE2064" s="2">
        <v>122901971134.03194</v>
      </c>
      <c r="AF2064" s="2">
        <v>0.53379969254354132</v>
      </c>
      <c r="AG2064" s="2">
        <v>37943000</v>
      </c>
      <c r="AH2064" s="1">
        <v>5756894101.1303329</v>
      </c>
      <c r="AJ2064">
        <f t="shared" si="226"/>
        <v>571576237834.67139</v>
      </c>
      <c r="AK2064" s="1">
        <f t="shared" si="222"/>
        <v>82.540956030541196</v>
      </c>
      <c r="AL2064" s="1">
        <f t="shared" si="221"/>
        <v>546110100801.38708</v>
      </c>
    </row>
    <row r="2065" spans="1:38">
      <c r="A2065" t="s">
        <v>12</v>
      </c>
      <c r="B2065" t="s">
        <v>120</v>
      </c>
      <c r="C2065">
        <v>41</v>
      </c>
      <c r="D2065">
        <v>17</v>
      </c>
      <c r="F2065" s="1">
        <v>1</v>
      </c>
      <c r="G2065" s="1">
        <v>1983</v>
      </c>
      <c r="H2065" s="3">
        <v>3273133375.8983607</v>
      </c>
      <c r="I2065" s="3">
        <v>432921019.33584368</v>
      </c>
      <c r="J2065" s="3">
        <v>0</v>
      </c>
      <c r="K2065" s="3">
        <v>21082961072.246857</v>
      </c>
      <c r="L2065" s="3">
        <v>0</v>
      </c>
      <c r="M2065" s="4">
        <v>10830550751.180792</v>
      </c>
      <c r="N2065" s="4">
        <v>331844288.45138383</v>
      </c>
      <c r="O2065" s="4">
        <v>0</v>
      </c>
      <c r="P2065" s="4">
        <v>47195915762.904892</v>
      </c>
      <c r="Q2065" s="4">
        <v>0</v>
      </c>
      <c r="R2065" s="4">
        <v>7402086000</v>
      </c>
      <c r="S2065" s="12">
        <v>20794200000</v>
      </c>
      <c r="T2065" s="12">
        <v>-28600700000</v>
      </c>
      <c r="U2065" s="1">
        <f t="shared" si="223"/>
        <v>32191101467.48106</v>
      </c>
      <c r="V2065" s="1">
        <f t="shared" si="224"/>
        <v>58358310802.537064</v>
      </c>
      <c r="W2065" s="1">
        <f t="shared" si="225"/>
        <v>-26167209335.056004</v>
      </c>
      <c r="X2065" s="1">
        <v>23</v>
      </c>
      <c r="Y2065" s="13">
        <v>165983970533.6427</v>
      </c>
      <c r="Z2065" s="2">
        <v>8907.3420321867816</v>
      </c>
      <c r="AA2065" s="2">
        <v>1.2949162530092195</v>
      </c>
      <c r="AB2065" s="2">
        <v>25824815131.47797</v>
      </c>
      <c r="AC2065" s="2">
        <v>63931676921.57457</v>
      </c>
      <c r="AD2065" s="2">
        <v>35570765661.252899</v>
      </c>
      <c r="AE2065" s="2">
        <v>106129745089.52493</v>
      </c>
      <c r="AF2065" s="2">
        <v>0.46802777903883652</v>
      </c>
      <c r="AG2065" s="2">
        <v>38121000</v>
      </c>
      <c r="AH2065" s="1">
        <v>4634799156.3787594</v>
      </c>
      <c r="AJ2065">
        <f t="shared" si="226"/>
        <v>584289360081.00903</v>
      </c>
      <c r="AK2065" s="1">
        <f t="shared" si="222"/>
        <v>82.541769250536163</v>
      </c>
      <c r="AL2065" s="1">
        <f t="shared" si="221"/>
        <v>558122150745.953</v>
      </c>
    </row>
    <row r="2066" spans="1:38">
      <c r="A2066" t="s">
        <v>12</v>
      </c>
      <c r="B2066" t="s">
        <v>120</v>
      </c>
      <c r="C2066">
        <v>41</v>
      </c>
      <c r="D2066">
        <v>17</v>
      </c>
      <c r="F2066" s="1">
        <v>1</v>
      </c>
      <c r="G2066" s="1">
        <v>1984</v>
      </c>
      <c r="H2066" s="3">
        <v>3536332179.9307957</v>
      </c>
      <c r="I2066" s="3">
        <v>635360475.04198265</v>
      </c>
      <c r="J2066" s="3">
        <v>0</v>
      </c>
      <c r="K2066" s="3">
        <v>23502883506.343716</v>
      </c>
      <c r="L2066" s="3">
        <v>0</v>
      </c>
      <c r="M2066" s="4">
        <v>11867121498.388296</v>
      </c>
      <c r="N2066" s="4">
        <v>474625144.17531711</v>
      </c>
      <c r="O2066" s="4">
        <v>0</v>
      </c>
      <c r="P2066" s="4">
        <v>50081314878.892715</v>
      </c>
      <c r="Q2066" s="4">
        <v>0</v>
      </c>
      <c r="R2066" s="4">
        <v>11955320000</v>
      </c>
      <c r="S2066" s="12">
        <v>23736700000</v>
      </c>
      <c r="T2066" s="12">
        <v>-28380000000</v>
      </c>
      <c r="U2066" s="1">
        <f t="shared" si="223"/>
        <v>39629896161.316498</v>
      </c>
      <c r="V2066" s="1">
        <f t="shared" si="224"/>
        <v>62423061521.456329</v>
      </c>
      <c r="W2066" s="1">
        <f t="shared" si="225"/>
        <v>-22793165360.139832</v>
      </c>
      <c r="X2066" s="1">
        <v>24</v>
      </c>
      <c r="Y2066" s="13">
        <v>167102230801.07639</v>
      </c>
      <c r="Z2066" s="2">
        <v>9030.3036907595506</v>
      </c>
      <c r="AA2066" s="2">
        <v>1.3804528683017452</v>
      </c>
      <c r="AB2066" s="2">
        <v>25591237834.350304</v>
      </c>
      <c r="AC2066" s="2">
        <v>60874545066.29599</v>
      </c>
      <c r="AD2066" s="2">
        <v>32820327054.440075</v>
      </c>
      <c r="AE2066" s="2">
        <v>104510081882.91768</v>
      </c>
      <c r="AF2066" s="2">
        <v>0.39793753588510672</v>
      </c>
      <c r="AG2066" s="2">
        <v>38273000</v>
      </c>
      <c r="AH2066" s="1">
        <v>4971844677.761858</v>
      </c>
      <c r="AJ2066">
        <f t="shared" si="226"/>
        <v>596983258558.27063</v>
      </c>
      <c r="AK2066" s="1">
        <f t="shared" si="222"/>
        <v>83.01930817834085</v>
      </c>
      <c r="AL2066" s="1">
        <f t="shared" si="221"/>
        <v>574190093198.13086</v>
      </c>
    </row>
    <row r="2067" spans="1:38">
      <c r="A2067" t="s">
        <v>12</v>
      </c>
      <c r="B2067" t="s">
        <v>120</v>
      </c>
      <c r="C2067">
        <v>41</v>
      </c>
      <c r="D2067">
        <v>17</v>
      </c>
      <c r="F2067" s="1">
        <v>1</v>
      </c>
      <c r="G2067" s="1">
        <v>1985</v>
      </c>
      <c r="H2067" s="3">
        <v>4455400583.8469019</v>
      </c>
      <c r="I2067" s="3">
        <v>1199914426.2716029</v>
      </c>
      <c r="J2067" s="3">
        <v>0</v>
      </c>
      <c r="K2067" s="3">
        <v>27373337658.125202</v>
      </c>
      <c r="L2067" s="3">
        <v>0</v>
      </c>
      <c r="M2067" s="4">
        <v>15693674181.085884</v>
      </c>
      <c r="N2067" s="4">
        <v>1065844956.2114822</v>
      </c>
      <c r="O2067" s="4">
        <v>0</v>
      </c>
      <c r="P2067" s="4">
        <v>50844631852.092117</v>
      </c>
      <c r="Q2067" s="4">
        <v>0</v>
      </c>
      <c r="R2067" s="4">
        <v>11174880000</v>
      </c>
      <c r="S2067" s="12">
        <v>24851400000</v>
      </c>
      <c r="T2067" s="12">
        <v>-29610800000</v>
      </c>
      <c r="U2067" s="1">
        <f t="shared" si="223"/>
        <v>44203532668.243706</v>
      </c>
      <c r="V2067" s="1">
        <f t="shared" si="224"/>
        <v>67604150989.389481</v>
      </c>
      <c r="W2067" s="1">
        <f t="shared" si="225"/>
        <v>-23400618321.145775</v>
      </c>
      <c r="X2067" s="1">
        <v>25</v>
      </c>
      <c r="Y2067" s="13">
        <v>175540268395.30331</v>
      </c>
      <c r="Z2067" s="2">
        <v>9207.4590130917986</v>
      </c>
      <c r="AA2067" s="2">
        <v>1.9617869830172481</v>
      </c>
      <c r="AB2067" s="2">
        <v>27367558562.920616</v>
      </c>
      <c r="AC2067" s="2">
        <v>64952191885.895271</v>
      </c>
      <c r="AD2067" s="2">
        <v>35406066536.203522</v>
      </c>
      <c r="AE2067" s="2">
        <v>109299159139.98033</v>
      </c>
      <c r="AF2067" s="2">
        <v>0.35210844792810458</v>
      </c>
      <c r="AG2067" s="2">
        <v>38408000</v>
      </c>
      <c r="AH2067" s="1">
        <v>6486392454.6949501</v>
      </c>
      <c r="AI2067" s="3"/>
      <c r="AJ2067">
        <f t="shared" si="226"/>
        <v>615683447412.68774</v>
      </c>
      <c r="AK2067" s="1">
        <f t="shared" si="222"/>
        <v>84.058447936084903</v>
      </c>
      <c r="AL2067" s="1">
        <f t="shared" si="221"/>
        <v>592282829091.54199</v>
      </c>
    </row>
    <row r="2068" spans="1:38">
      <c r="A2068" t="s">
        <v>12</v>
      </c>
      <c r="B2068" t="s">
        <v>120</v>
      </c>
      <c r="C2068">
        <v>41</v>
      </c>
      <c r="D2068">
        <v>17</v>
      </c>
      <c r="F2068" s="1">
        <v>1</v>
      </c>
      <c r="G2068" s="1">
        <v>1986</v>
      </c>
      <c r="H2068" s="3">
        <v>5937535405.4156122</v>
      </c>
      <c r="I2068" s="3">
        <v>2227876126.2337098</v>
      </c>
      <c r="J2068" s="3">
        <v>0</v>
      </c>
      <c r="K2068" s="3">
        <v>32424185203.368698</v>
      </c>
      <c r="L2068" s="3">
        <v>0</v>
      </c>
      <c r="M2068" s="4">
        <v>22664600289.690823</v>
      </c>
      <c r="N2068" s="4">
        <v>2958570943.0114427</v>
      </c>
      <c r="O2068" s="4">
        <v>0</v>
      </c>
      <c r="P2068" s="4">
        <v>55231693039.767349</v>
      </c>
      <c r="Q2068" s="4">
        <v>0</v>
      </c>
      <c r="R2068" s="4">
        <v>14754530000</v>
      </c>
      <c r="S2068" s="12">
        <v>27755500000</v>
      </c>
      <c r="T2068" s="12">
        <v>-34952700000</v>
      </c>
      <c r="U2068" s="1">
        <f t="shared" si="223"/>
        <v>55344126735.018021</v>
      </c>
      <c r="V2068" s="1">
        <f t="shared" si="224"/>
        <v>80854864272.46962</v>
      </c>
      <c r="W2068" s="1">
        <f t="shared" si="225"/>
        <v>-25510737537.451599</v>
      </c>
      <c r="X2068" s="1">
        <v>26</v>
      </c>
      <c r="Y2068" s="13">
        <v>244018605203.7543</v>
      </c>
      <c r="Z2068" s="2">
        <v>9479.6109848665237</v>
      </c>
      <c r="AA2068" s="2">
        <v>2.9557771735694018</v>
      </c>
      <c r="AB2068" s="2">
        <v>37554672992.922455</v>
      </c>
      <c r="AC2068" s="2">
        <v>71749373177.981644</v>
      </c>
      <c r="AD2068" s="2">
        <v>50525127717.714149</v>
      </c>
      <c r="AE2068" s="2">
        <v>150048455437.68356</v>
      </c>
      <c r="AF2068" s="2">
        <v>0.28858548243256715</v>
      </c>
      <c r="AG2068" s="2">
        <v>38519000</v>
      </c>
      <c r="AH2068" s="1">
        <v>8929187745.651329</v>
      </c>
      <c r="AJ2068">
        <f t="shared" si="226"/>
        <v>655409800711.73645</v>
      </c>
      <c r="AK2068" s="1">
        <f t="shared" si="222"/>
        <v>86.025109923699844</v>
      </c>
      <c r="AL2068" s="1">
        <f t="shared" si="221"/>
        <v>629899063174.28491</v>
      </c>
    </row>
    <row r="2069" spans="1:38">
      <c r="A2069" t="s">
        <v>12</v>
      </c>
      <c r="B2069" t="s">
        <v>120</v>
      </c>
      <c r="C2069">
        <v>41</v>
      </c>
      <c r="D2069">
        <v>17</v>
      </c>
      <c r="F2069" s="1">
        <v>1</v>
      </c>
      <c r="G2069" s="1">
        <v>1987</v>
      </c>
      <c r="H2069" s="3">
        <v>8421100917.4311914</v>
      </c>
      <c r="I2069" s="3">
        <v>2520184548.8689976</v>
      </c>
      <c r="J2069" s="3">
        <v>0</v>
      </c>
      <c r="K2069" s="3">
        <v>35776146788.990822</v>
      </c>
      <c r="L2069" s="3">
        <v>0</v>
      </c>
      <c r="M2069" s="4">
        <v>31679608647.236408</v>
      </c>
      <c r="N2069" s="4">
        <v>6820183486.2385321</v>
      </c>
      <c r="O2069" s="4">
        <v>0</v>
      </c>
      <c r="P2069" s="4">
        <v>71387155963.30275</v>
      </c>
      <c r="Q2069" s="4">
        <v>0</v>
      </c>
      <c r="R2069" s="4">
        <v>30668820000</v>
      </c>
      <c r="S2069" s="12">
        <v>34753200000</v>
      </c>
      <c r="T2069" s="12">
        <v>-48495300000</v>
      </c>
      <c r="U2069" s="1">
        <f t="shared" si="223"/>
        <v>77386252255.291016</v>
      </c>
      <c r="V2069" s="1">
        <f t="shared" si="224"/>
        <v>109886948096.77768</v>
      </c>
      <c r="W2069" s="1">
        <f t="shared" si="225"/>
        <v>-32500695841.486664</v>
      </c>
      <c r="X2069" s="1">
        <v>27</v>
      </c>
      <c r="Y2069" s="13">
        <v>309486288909.8504</v>
      </c>
      <c r="Z2069" s="2">
        <v>9982.1332822745571</v>
      </c>
      <c r="AA2069" s="2">
        <v>5.3010856480320854</v>
      </c>
      <c r="AB2069" s="2">
        <v>49207353875.959282</v>
      </c>
      <c r="AC2069" s="2">
        <v>80501530163.880234</v>
      </c>
      <c r="AD2069" s="2">
        <v>67830481067.241615</v>
      </c>
      <c r="AE2069" s="2">
        <v>190294297573.87122</v>
      </c>
      <c r="AF2069" s="2">
        <v>0.23337838618686149</v>
      </c>
      <c r="AG2069" s="2">
        <v>38609000</v>
      </c>
      <c r="AH2069" s="1">
        <v>10661684552.823238</v>
      </c>
      <c r="AJ2069">
        <f t="shared" si="226"/>
        <v>709474364518.86621</v>
      </c>
      <c r="AK2069" s="1">
        <f t="shared" si="222"/>
        <v>87.727374196924899</v>
      </c>
      <c r="AL2069" s="1">
        <f t="shared" si="221"/>
        <v>676973668677.37952</v>
      </c>
    </row>
    <row r="2070" spans="1:38">
      <c r="A2070" t="s">
        <v>12</v>
      </c>
      <c r="B2070" t="s">
        <v>120</v>
      </c>
      <c r="C2070">
        <v>41</v>
      </c>
      <c r="D2070">
        <v>17</v>
      </c>
      <c r="F2070" s="1">
        <v>1</v>
      </c>
      <c r="G2070" s="1">
        <v>1988</v>
      </c>
      <c r="H2070" s="3">
        <v>9434111943.5874825</v>
      </c>
      <c r="I2070" s="3">
        <v>3201951889.2739725</v>
      </c>
      <c r="J2070" s="3">
        <v>0</v>
      </c>
      <c r="K2070" s="3">
        <v>35432349052.446007</v>
      </c>
      <c r="L2070" s="3">
        <v>0</v>
      </c>
      <c r="M2070" s="4">
        <v>37172660983.664757</v>
      </c>
      <c r="N2070" s="4">
        <v>7893345085.9409418</v>
      </c>
      <c r="O2070" s="4">
        <v>0</v>
      </c>
      <c r="P2070" s="4">
        <v>80444248567.65094</v>
      </c>
      <c r="Q2070" s="4">
        <v>0</v>
      </c>
      <c r="R2070" s="4">
        <v>37073530000</v>
      </c>
      <c r="S2070" s="12">
        <v>40692200000</v>
      </c>
      <c r="T2070" s="12">
        <v>-59395700000</v>
      </c>
      <c r="U2070" s="1">
        <f t="shared" si="223"/>
        <v>85141942885.307465</v>
      </c>
      <c r="V2070" s="1">
        <f t="shared" si="224"/>
        <v>125510254637.25664</v>
      </c>
      <c r="W2070" s="1">
        <f t="shared" si="225"/>
        <v>-40368311751.949173</v>
      </c>
      <c r="X2070" s="1">
        <v>28</v>
      </c>
      <c r="Y2070" s="13">
        <v>365230566633.33813</v>
      </c>
      <c r="Z2070" s="2">
        <v>10468.422082999688</v>
      </c>
      <c r="AA2070" s="2">
        <v>4.8715919430633505</v>
      </c>
      <c r="AB2070" s="2">
        <v>57500476868.958603</v>
      </c>
      <c r="AC2070" s="2">
        <v>91411662577.034271</v>
      </c>
      <c r="AD2070" s="2">
        <v>86586201971.146988</v>
      </c>
      <c r="AE2070" s="2">
        <v>221760142666.17197</v>
      </c>
      <c r="AF2070" s="2">
        <v>0.2121604935530309</v>
      </c>
      <c r="AG2070" s="2">
        <v>38691000</v>
      </c>
      <c r="AH2070" s="1">
        <v>14007929665.181934</v>
      </c>
      <c r="AJ2070">
        <f t="shared" si="226"/>
        <v>785348046839.18445</v>
      </c>
      <c r="AK2070" s="1">
        <f t="shared" si="222"/>
        <v>90.00287293802127</v>
      </c>
      <c r="AL2070" s="1">
        <f t="shared" si="221"/>
        <v>744979735087.23523</v>
      </c>
    </row>
    <row r="2071" spans="1:38">
      <c r="A2071" t="s">
        <v>12</v>
      </c>
      <c r="B2071" t="s">
        <v>120</v>
      </c>
      <c r="C2071">
        <v>41</v>
      </c>
      <c r="D2071">
        <v>17</v>
      </c>
      <c r="F2071" s="1">
        <v>1</v>
      </c>
      <c r="G2071" s="1">
        <v>1989</v>
      </c>
      <c r="H2071" s="3">
        <v>11371673350.346336</v>
      </c>
      <c r="I2071" s="3">
        <v>3866253364.3307734</v>
      </c>
      <c r="J2071" s="3">
        <v>0</v>
      </c>
      <c r="K2071" s="3">
        <v>45387349617.207436</v>
      </c>
      <c r="L2071" s="3">
        <v>0</v>
      </c>
      <c r="M2071" s="4">
        <v>46869073646.016556</v>
      </c>
      <c r="N2071" s="4">
        <v>14066715275.24608</v>
      </c>
      <c r="O2071" s="4">
        <v>0</v>
      </c>
      <c r="P2071" s="4">
        <v>96015311702.515488</v>
      </c>
      <c r="Q2071" s="4">
        <v>0</v>
      </c>
      <c r="R2071" s="4">
        <v>41467030000</v>
      </c>
      <c r="S2071" s="12">
        <v>44944700000</v>
      </c>
      <c r="T2071" s="12">
        <v>-70351200000</v>
      </c>
      <c r="U2071" s="1">
        <f t="shared" si="223"/>
        <v>102092306331.88455</v>
      </c>
      <c r="V2071" s="1">
        <f t="shared" si="224"/>
        <v>156951100623.77814</v>
      </c>
      <c r="W2071" s="1">
        <f t="shared" si="225"/>
        <v>-54858794291.893585</v>
      </c>
      <c r="X2071" s="1">
        <v>29</v>
      </c>
      <c r="Y2071" s="13">
        <v>402705736191.14545</v>
      </c>
      <c r="Z2071" s="2">
        <v>10951.940237954392</v>
      </c>
      <c r="AA2071" s="2">
        <v>4.6188255605390509</v>
      </c>
      <c r="AB2071" s="2">
        <v>65467725962.124222</v>
      </c>
      <c r="AC2071" s="2">
        <v>102391300333.70418</v>
      </c>
      <c r="AD2071" s="2">
        <v>100945888966.97119</v>
      </c>
      <c r="AE2071" s="2">
        <v>245561800665.51746</v>
      </c>
      <c r="AF2071" s="2">
        <v>0.19881492238059689</v>
      </c>
      <c r="AG2071" s="2">
        <v>38768000</v>
      </c>
      <c r="AH2071" s="1">
        <v>18426013793.913929</v>
      </c>
      <c r="AJ2071">
        <f t="shared" si="226"/>
        <v>873033102475.59473</v>
      </c>
      <c r="AK2071" s="1">
        <f t="shared" si="222"/>
        <v>92.169945719934901</v>
      </c>
      <c r="AL2071" s="1">
        <f t="shared" si="221"/>
        <v>818174308183.70117</v>
      </c>
    </row>
    <row r="2072" spans="1:38">
      <c r="A2072" t="s">
        <v>12</v>
      </c>
      <c r="B2072" t="s">
        <v>120</v>
      </c>
      <c r="C2072">
        <v>41</v>
      </c>
      <c r="D2072">
        <v>17</v>
      </c>
      <c r="F2072" s="1">
        <v>1</v>
      </c>
      <c r="G2072" s="1">
        <v>1990</v>
      </c>
      <c r="H2072" s="11">
        <v>15652000000</v>
      </c>
      <c r="I2072" s="11">
        <v>1878650000</v>
      </c>
      <c r="J2072" s="11">
        <v>3775160000</v>
      </c>
      <c r="K2072" s="11">
        <v>57222600000</v>
      </c>
      <c r="L2072" s="11">
        <v>0</v>
      </c>
      <c r="M2072" s="12">
        <v>65916500000</v>
      </c>
      <c r="N2072" s="12">
        <v>20974300000</v>
      </c>
      <c r="O2072" s="12">
        <v>15395800000</v>
      </c>
      <c r="P2072" s="12">
        <v>93111600000</v>
      </c>
      <c r="Q2072" s="12">
        <v>0</v>
      </c>
      <c r="R2072" s="12">
        <v>51227800000</v>
      </c>
      <c r="S2072" s="12">
        <v>55657600000</v>
      </c>
      <c r="T2072" s="12">
        <v>-84815300000</v>
      </c>
      <c r="U2072" s="1">
        <f t="shared" si="223"/>
        <v>129756210000</v>
      </c>
      <c r="V2072" s="1">
        <f t="shared" si="224"/>
        <v>195398200000</v>
      </c>
      <c r="W2072" s="1">
        <f t="shared" si="225"/>
        <v>-65641990000</v>
      </c>
      <c r="X2072" s="1">
        <v>30</v>
      </c>
      <c r="Y2072" s="13">
        <v>520968164871.04144</v>
      </c>
      <c r="Z2072" s="2">
        <v>11346.174727978314</v>
      </c>
      <c r="AA2072" s="2">
        <v>3.5996771481430017</v>
      </c>
      <c r="AB2072" s="2">
        <v>86906382367.21347</v>
      </c>
      <c r="AC2072" s="2">
        <v>108997617745.97708</v>
      </c>
      <c r="AD2072" s="2">
        <v>131872347371.85765</v>
      </c>
      <c r="AE2072" s="2">
        <v>314731847623.39136</v>
      </c>
      <c r="AF2072" s="2">
        <v>0.17524874337284504</v>
      </c>
      <c r="AG2072" s="2">
        <v>38836000</v>
      </c>
      <c r="AH2072" s="1">
        <v>26441587860.755733</v>
      </c>
      <c r="AJ2072">
        <f t="shared" si="226"/>
        <v>987724783629.03259</v>
      </c>
      <c r="AK2072" s="1">
        <f t="shared" si="222"/>
        <v>94.120944997213314</v>
      </c>
      <c r="AL2072" s="1">
        <f t="shared" si="221"/>
        <v>922082793629.03259</v>
      </c>
    </row>
    <row r="2073" spans="1:38">
      <c r="A2073" t="s">
        <v>12</v>
      </c>
      <c r="B2073" t="s">
        <v>120</v>
      </c>
      <c r="C2073">
        <v>41</v>
      </c>
      <c r="D2073">
        <v>17</v>
      </c>
      <c r="F2073" s="1">
        <v>1</v>
      </c>
      <c r="G2073" s="1">
        <v>1991</v>
      </c>
      <c r="H2073" s="11">
        <v>20527700000</v>
      </c>
      <c r="I2073" s="11">
        <v>2254630000</v>
      </c>
      <c r="J2073" s="11">
        <v>5951590000</v>
      </c>
      <c r="K2073" s="11">
        <v>63518800000</v>
      </c>
      <c r="L2073" s="11">
        <v>0</v>
      </c>
      <c r="M2073" s="12">
        <v>79570200000</v>
      </c>
      <c r="N2073" s="12">
        <v>22529200000</v>
      </c>
      <c r="O2073" s="12">
        <v>36547500000</v>
      </c>
      <c r="P2073" s="12">
        <v>107612000000</v>
      </c>
      <c r="Q2073" s="12">
        <v>0</v>
      </c>
      <c r="R2073" s="12">
        <v>65822400000</v>
      </c>
      <c r="S2073" s="12">
        <v>60166800000</v>
      </c>
      <c r="T2073" s="12">
        <v>-90501300000</v>
      </c>
      <c r="U2073" s="1">
        <f t="shared" si="223"/>
        <v>158075120000</v>
      </c>
      <c r="V2073" s="1">
        <f t="shared" si="224"/>
        <v>246258900000</v>
      </c>
      <c r="W2073" s="1">
        <f t="shared" si="225"/>
        <v>-88183780000</v>
      </c>
      <c r="X2073" s="1">
        <v>31</v>
      </c>
      <c r="Y2073" s="13">
        <v>560395839551.64124</v>
      </c>
      <c r="Z2073" s="2">
        <v>11604.256902191748</v>
      </c>
      <c r="AA2073" s="2">
        <v>2.274618366109209</v>
      </c>
      <c r="AB2073" s="2">
        <v>97350157609.397232</v>
      </c>
      <c r="AC2073" s="2">
        <v>110809169715.07401</v>
      </c>
      <c r="AD2073" s="2">
        <v>137806244995.9968</v>
      </c>
      <c r="AE2073" s="2">
        <v>338102795361.88989</v>
      </c>
      <c r="AF2073" s="2">
        <v>0.26499516311082061</v>
      </c>
      <c r="AG2073" s="2">
        <v>38939050</v>
      </c>
      <c r="AH2073" s="1">
        <v>28165035753.210449</v>
      </c>
      <c r="AJ2073">
        <f t="shared" si="226"/>
        <v>1099898278142.2998</v>
      </c>
      <c r="AK2073" s="1">
        <f t="shared" si="222"/>
        <v>95.498315964464666</v>
      </c>
      <c r="AL2073" s="1">
        <f t="shared" si="221"/>
        <v>1011714498142.2998</v>
      </c>
    </row>
    <row r="2074" spans="1:38">
      <c r="A2074" t="s">
        <v>12</v>
      </c>
      <c r="B2074" t="s">
        <v>120</v>
      </c>
      <c r="C2074">
        <v>41</v>
      </c>
      <c r="D2074">
        <v>17</v>
      </c>
      <c r="F2074" s="1">
        <v>1</v>
      </c>
      <c r="G2074" s="1">
        <v>1992</v>
      </c>
      <c r="H2074" s="11">
        <v>22009900000</v>
      </c>
      <c r="I2074" s="11">
        <v>1971830000</v>
      </c>
      <c r="J2074" s="11">
        <v>7738410000</v>
      </c>
      <c r="K2074" s="11">
        <v>85197600000</v>
      </c>
      <c r="L2074" s="11">
        <v>0</v>
      </c>
      <c r="M2074" s="12">
        <v>86230400000</v>
      </c>
      <c r="N2074" s="12">
        <v>18577400000</v>
      </c>
      <c r="O2074" s="12">
        <v>35585200000</v>
      </c>
      <c r="P2074" s="12">
        <v>118173000000</v>
      </c>
      <c r="Q2074" s="12">
        <v>0</v>
      </c>
      <c r="R2074" s="12">
        <v>45503800000</v>
      </c>
      <c r="S2074" s="12">
        <v>65826300000</v>
      </c>
      <c r="T2074" s="12">
        <v>-96246700000</v>
      </c>
      <c r="U2074" s="1">
        <f t="shared" si="223"/>
        <v>162421540000</v>
      </c>
      <c r="V2074" s="1">
        <f t="shared" si="224"/>
        <v>258566000000</v>
      </c>
      <c r="W2074" s="1">
        <f t="shared" si="225"/>
        <v>-96144460000</v>
      </c>
      <c r="X2074" s="1">
        <v>32</v>
      </c>
      <c r="Y2074" s="13">
        <v>612583910450.18689</v>
      </c>
      <c r="Z2074" s="2">
        <v>11673.5025906677</v>
      </c>
      <c r="AA2074" s="2">
        <v>0.59672660696502078</v>
      </c>
      <c r="AB2074" s="2">
        <v>111980506343.7473</v>
      </c>
      <c r="AC2074" s="2">
        <v>106227333340.1292</v>
      </c>
      <c r="AD2074" s="2">
        <v>138670567202.99042</v>
      </c>
      <c r="AE2074" s="2">
        <v>373638515885.28113</v>
      </c>
      <c r="AF2074" s="2">
        <v>0.32997153267427409</v>
      </c>
      <c r="AG2074" s="2">
        <v>39067750</v>
      </c>
      <c r="AH2074" s="1">
        <v>25842588411.463146</v>
      </c>
      <c r="AJ2074">
        <f t="shared" si="226"/>
        <v>1192048340781.5046</v>
      </c>
      <c r="AK2074" s="1">
        <f t="shared" si="222"/>
        <v>95.269987547023646</v>
      </c>
      <c r="AL2074" s="1">
        <f t="shared" si="221"/>
        <v>1095903880781.5046</v>
      </c>
    </row>
    <row r="2075" spans="1:38">
      <c r="A2075" t="s">
        <v>12</v>
      </c>
      <c r="B2075" t="s">
        <v>120</v>
      </c>
      <c r="C2075">
        <v>41</v>
      </c>
      <c r="D2075">
        <v>17</v>
      </c>
      <c r="F2075" s="1">
        <v>1</v>
      </c>
      <c r="G2075" s="1">
        <v>1993</v>
      </c>
      <c r="H2075" s="11">
        <v>24027200000</v>
      </c>
      <c r="I2075" s="11">
        <v>2285290000</v>
      </c>
      <c r="J2075" s="11">
        <v>12516300000</v>
      </c>
      <c r="K2075" s="11">
        <v>131562000000</v>
      </c>
      <c r="L2075" s="11">
        <v>0</v>
      </c>
      <c r="M2075" s="12">
        <v>80287500000</v>
      </c>
      <c r="N2075" s="12">
        <v>22817700000</v>
      </c>
      <c r="O2075" s="12">
        <v>80575800000</v>
      </c>
      <c r="P2075" s="12">
        <v>122154000000</v>
      </c>
      <c r="Q2075" s="12">
        <v>0</v>
      </c>
      <c r="R2075" s="12">
        <v>41044700000</v>
      </c>
      <c r="S2075" s="12">
        <v>62021400000</v>
      </c>
      <c r="T2075" s="12">
        <v>-77020000000</v>
      </c>
      <c r="U2075" s="1">
        <f t="shared" si="223"/>
        <v>211435490000</v>
      </c>
      <c r="V2075" s="1">
        <f t="shared" si="224"/>
        <v>305835000000</v>
      </c>
      <c r="W2075" s="1">
        <f t="shared" si="225"/>
        <v>-94399510000</v>
      </c>
      <c r="X2075" s="1">
        <v>33</v>
      </c>
      <c r="Y2075" s="13">
        <v>509818861681.2655</v>
      </c>
      <c r="Z2075" s="2">
        <v>11517.228776779648</v>
      </c>
      <c r="AA2075" s="2">
        <v>-1.3387054371580547</v>
      </c>
      <c r="AB2075" s="2">
        <v>96018567480.494781</v>
      </c>
      <c r="AC2075" s="2">
        <v>96766883806.021011</v>
      </c>
      <c r="AD2075" s="2">
        <v>106097529088.76978</v>
      </c>
      <c r="AE2075" s="2">
        <v>310483746343.81598</v>
      </c>
      <c r="AF2075" s="2">
        <v>0.31089836005225696</v>
      </c>
      <c r="AG2075" s="2">
        <v>39189400</v>
      </c>
      <c r="AH2075" s="1">
        <v>21478781516.20956</v>
      </c>
      <c r="AJ2075">
        <f t="shared" si="226"/>
        <v>1265580648293.5256</v>
      </c>
      <c r="AK2075" s="1">
        <f t="shared" si="222"/>
        <v>96.528473430729051</v>
      </c>
      <c r="AL2075" s="1">
        <f t="shared" si="221"/>
        <v>1171181138293.5256</v>
      </c>
    </row>
    <row r="2076" spans="1:38">
      <c r="A2076" t="s">
        <v>12</v>
      </c>
      <c r="B2076" t="s">
        <v>120</v>
      </c>
      <c r="C2076">
        <v>41</v>
      </c>
      <c r="D2076">
        <v>17</v>
      </c>
      <c r="F2076" s="1">
        <v>1</v>
      </c>
      <c r="G2076" s="1">
        <v>1994</v>
      </c>
      <c r="H2076" s="11">
        <v>30051800000</v>
      </c>
      <c r="I2076" s="11">
        <v>3453800000</v>
      </c>
      <c r="J2076" s="11">
        <v>13830400000</v>
      </c>
      <c r="K2076" s="11">
        <v>130690000000</v>
      </c>
      <c r="L2076" s="11">
        <v>0</v>
      </c>
      <c r="M2076" s="12">
        <v>96311600000</v>
      </c>
      <c r="N2076" s="12">
        <v>24146200000</v>
      </c>
      <c r="O2076" s="12">
        <v>59617900000</v>
      </c>
      <c r="P2076" s="12">
        <v>142152000000</v>
      </c>
      <c r="Q2076" s="12">
        <v>0</v>
      </c>
      <c r="R2076" s="12">
        <v>41545900000</v>
      </c>
      <c r="S2076" s="12">
        <v>73924900000</v>
      </c>
      <c r="T2076" s="12">
        <v>-88817200000</v>
      </c>
      <c r="U2076" s="1">
        <f t="shared" si="223"/>
        <v>219571900000</v>
      </c>
      <c r="V2076" s="1">
        <f t="shared" si="224"/>
        <v>322227700000</v>
      </c>
      <c r="W2076" s="1">
        <f t="shared" si="225"/>
        <v>-102655800000</v>
      </c>
      <c r="X2076" s="1">
        <v>34</v>
      </c>
      <c r="Y2076" s="13">
        <v>515146428393.98828</v>
      </c>
      <c r="Z2076" s="2">
        <v>11760.033179617569</v>
      </c>
      <c r="AA2076" s="2">
        <v>2.1081842476503567</v>
      </c>
      <c r="AB2076" s="2">
        <v>93936997031.341751</v>
      </c>
      <c r="AC2076" s="2">
        <v>98555267327.279266</v>
      </c>
      <c r="AD2076" s="2">
        <v>106442677928.20767</v>
      </c>
      <c r="AE2076" s="2">
        <v>312662338462.6767</v>
      </c>
      <c r="AF2076" s="2">
        <v>0.26897098245392587</v>
      </c>
      <c r="AG2076" s="2">
        <v>39294950</v>
      </c>
      <c r="AH2076" s="1">
        <v>20974469587.120148</v>
      </c>
      <c r="AJ2076">
        <f t="shared" si="226"/>
        <v>1339118464409.3589</v>
      </c>
      <c r="AK2076" s="1">
        <f t="shared" si="222"/>
        <v>97.936199009134512</v>
      </c>
      <c r="AL2076" s="1">
        <f t="shared" si="221"/>
        <v>1236462664409.3589</v>
      </c>
    </row>
    <row r="2077" spans="1:38">
      <c r="A2077" t="s">
        <v>12</v>
      </c>
      <c r="B2077" t="s">
        <v>120</v>
      </c>
      <c r="C2077">
        <v>41</v>
      </c>
      <c r="D2077">
        <v>17</v>
      </c>
      <c r="F2077" s="1">
        <v>1</v>
      </c>
      <c r="G2077" s="1">
        <v>1995</v>
      </c>
      <c r="H2077" s="11">
        <v>36224700000</v>
      </c>
      <c r="I2077" s="11">
        <v>3764140000</v>
      </c>
      <c r="J2077" s="11">
        <v>14480000000</v>
      </c>
      <c r="K2077" s="11">
        <v>176931000000</v>
      </c>
      <c r="L2077" s="11">
        <v>0</v>
      </c>
      <c r="M2077" s="12">
        <v>109185000000</v>
      </c>
      <c r="N2077" s="12">
        <v>32460500000</v>
      </c>
      <c r="O2077" s="12">
        <v>85965600000</v>
      </c>
      <c r="P2077" s="12">
        <v>155804000000</v>
      </c>
      <c r="Q2077" s="12">
        <v>0</v>
      </c>
      <c r="R2077" s="12">
        <v>34485000000</v>
      </c>
      <c r="S2077" s="12">
        <v>93442000000</v>
      </c>
      <c r="T2077" s="12">
        <v>-112107000000</v>
      </c>
      <c r="U2077" s="1">
        <f t="shared" si="223"/>
        <v>265884840000</v>
      </c>
      <c r="V2077" s="1">
        <f t="shared" si="224"/>
        <v>383415100000</v>
      </c>
      <c r="W2077" s="1">
        <f t="shared" si="225"/>
        <v>-117530260000</v>
      </c>
      <c r="X2077" s="1">
        <v>35</v>
      </c>
      <c r="Y2077" s="13">
        <v>596750733920.46973</v>
      </c>
      <c r="Z2077" s="2">
        <v>12056.073557038659</v>
      </c>
      <c r="AA2077" s="2">
        <v>2.5173430457167996</v>
      </c>
      <c r="AB2077" s="2">
        <v>107910328262.61009</v>
      </c>
      <c r="AC2077" s="2">
        <v>106188719260.3981</v>
      </c>
      <c r="AD2077" s="2">
        <v>128436082199.09262</v>
      </c>
      <c r="AE2077" s="2">
        <v>358153189218.04114</v>
      </c>
      <c r="AF2077" s="2">
        <v>0.23398007292716436</v>
      </c>
      <c r="AG2077" s="2">
        <v>39387000</v>
      </c>
      <c r="AH2077" s="1">
        <v>22286842789.892326</v>
      </c>
      <c r="AJ2077">
        <f t="shared" si="226"/>
        <v>1431906483280.9001</v>
      </c>
      <c r="AK2077" s="1">
        <f t="shared" si="222"/>
        <v>99.301129184739438</v>
      </c>
      <c r="AL2077" s="1">
        <f t="shared" si="221"/>
        <v>1314376223280.9001</v>
      </c>
    </row>
    <row r="2078" spans="1:38">
      <c r="A2078" t="s">
        <v>12</v>
      </c>
      <c r="B2078" t="s">
        <v>120</v>
      </c>
      <c r="C2078">
        <v>41</v>
      </c>
      <c r="D2078">
        <v>17</v>
      </c>
      <c r="F2078" s="1">
        <v>1</v>
      </c>
      <c r="G2078" s="1">
        <v>1996</v>
      </c>
      <c r="H2078" s="11">
        <v>40548500000</v>
      </c>
      <c r="I2078" s="11">
        <v>4441060000</v>
      </c>
      <c r="J2078" s="11">
        <v>16667300000</v>
      </c>
      <c r="K2078" s="11">
        <v>167717000000</v>
      </c>
      <c r="L2078" s="11">
        <v>0</v>
      </c>
      <c r="M2078" s="12">
        <v>107880000000</v>
      </c>
      <c r="N2078" s="12">
        <v>39162100000</v>
      </c>
      <c r="O2078" s="12">
        <v>87533800000</v>
      </c>
      <c r="P2078" s="12">
        <v>165629000000</v>
      </c>
      <c r="Q2078" s="12">
        <v>0</v>
      </c>
      <c r="R2078" s="12">
        <v>57926900000</v>
      </c>
      <c r="S2078" s="12">
        <v>102843000000</v>
      </c>
      <c r="T2078" s="12">
        <v>-118909000000</v>
      </c>
      <c r="U2078" s="1">
        <f t="shared" si="223"/>
        <v>287300760000</v>
      </c>
      <c r="V2078" s="1">
        <f t="shared" si="224"/>
        <v>400204900000</v>
      </c>
      <c r="W2078" s="1">
        <f t="shared" si="225"/>
        <v>-112904140000</v>
      </c>
      <c r="X2078" s="1">
        <v>36</v>
      </c>
      <c r="Y2078" s="13">
        <v>622428740312.62317</v>
      </c>
      <c r="Z2078" s="2">
        <v>12318.961611781584</v>
      </c>
      <c r="AA2078" s="2">
        <v>2.1805445487635069</v>
      </c>
      <c r="AB2078" s="2">
        <v>111967686851.43834</v>
      </c>
      <c r="AC2078" s="2">
        <v>108943558034.35361</v>
      </c>
      <c r="AD2078" s="2">
        <v>133275975305.39867</v>
      </c>
      <c r="AE2078" s="2">
        <v>372038618153.15906</v>
      </c>
      <c r="AF2078" s="2">
        <v>0.23115416780730647</v>
      </c>
      <c r="AG2078" s="2">
        <v>39478150</v>
      </c>
      <c r="AH2078" s="1">
        <v>19434325428.787636</v>
      </c>
      <c r="AJ2078">
        <f t="shared" si="226"/>
        <v>1506950388206.2786</v>
      </c>
      <c r="AK2078" s="1">
        <f t="shared" si="222"/>
        <v>99.232082895215257</v>
      </c>
      <c r="AL2078" s="1">
        <f t="shared" si="221"/>
        <v>1394046248206.2786</v>
      </c>
    </row>
    <row r="2079" spans="1:38">
      <c r="A2079" t="s">
        <v>12</v>
      </c>
      <c r="B2079" t="s">
        <v>120</v>
      </c>
      <c r="C2079">
        <v>41</v>
      </c>
      <c r="D2079">
        <v>17</v>
      </c>
      <c r="F2079" s="1">
        <v>1</v>
      </c>
      <c r="G2079" s="1">
        <v>1997</v>
      </c>
      <c r="H2079" s="11">
        <v>50322300000</v>
      </c>
      <c r="I2079" s="11">
        <v>9235210000</v>
      </c>
      <c r="J2079" s="11">
        <v>25622600000</v>
      </c>
      <c r="K2079" s="11">
        <v>155680000000</v>
      </c>
      <c r="L2079" s="11">
        <v>0</v>
      </c>
      <c r="M2079" s="12">
        <v>100025000000</v>
      </c>
      <c r="N2079" s="12">
        <v>46973700000</v>
      </c>
      <c r="O2079" s="12">
        <v>90348200000</v>
      </c>
      <c r="P2079" s="12">
        <v>173340000000</v>
      </c>
      <c r="Q2079" s="12">
        <v>0</v>
      </c>
      <c r="R2079" s="12">
        <v>68398200000</v>
      </c>
      <c r="S2079" s="12">
        <v>107198000000</v>
      </c>
      <c r="T2079" s="12">
        <v>-121414000000</v>
      </c>
      <c r="U2079" s="1">
        <f t="shared" si="223"/>
        <v>309258310000</v>
      </c>
      <c r="V2079" s="1">
        <f t="shared" si="224"/>
        <v>410686900000</v>
      </c>
      <c r="W2079" s="1">
        <f t="shared" si="225"/>
        <v>-101428590000</v>
      </c>
      <c r="X2079" s="1">
        <v>37</v>
      </c>
      <c r="Y2079" s="13">
        <v>572637500000</v>
      </c>
      <c r="Z2079" s="2">
        <v>12761.844323616389</v>
      </c>
      <c r="AA2079" s="2">
        <v>3.5951302211319529</v>
      </c>
      <c r="AB2079" s="2">
        <v>100054545454.54546</v>
      </c>
      <c r="AC2079" s="2">
        <v>114428155320.45274</v>
      </c>
      <c r="AD2079" s="2">
        <v>124990909090.90909</v>
      </c>
      <c r="AE2079" s="2">
        <v>341278409090.90912</v>
      </c>
      <c r="AF2079" s="2">
        <v>0.26372207231285899</v>
      </c>
      <c r="AG2079" s="2">
        <v>39582400</v>
      </c>
      <c r="AH2079" s="1">
        <v>17846612814.815056</v>
      </c>
      <c r="AJ2079">
        <f t="shared" si="226"/>
        <v>1570387669574.063</v>
      </c>
      <c r="AK2079" s="1">
        <f t="shared" si="222"/>
        <v>99.144584400425103</v>
      </c>
      <c r="AL2079" s="1">
        <f t="shared" si="221"/>
        <v>1468959079574.063</v>
      </c>
    </row>
    <row r="2080" spans="1:38">
      <c r="A2080" t="s">
        <v>12</v>
      </c>
      <c r="B2080" t="s">
        <v>120</v>
      </c>
      <c r="C2080">
        <v>41</v>
      </c>
      <c r="D2080">
        <v>17</v>
      </c>
      <c r="F2080" s="1">
        <v>1</v>
      </c>
      <c r="G2080" s="1">
        <v>1998</v>
      </c>
      <c r="H2080" s="11">
        <v>70129800000</v>
      </c>
      <c r="I2080" s="11">
        <v>19978000000</v>
      </c>
      <c r="J2080" s="11">
        <v>61259300000</v>
      </c>
      <c r="K2080" s="11">
        <v>185832000000</v>
      </c>
      <c r="L2080" s="11">
        <v>0</v>
      </c>
      <c r="M2080" s="12">
        <v>118115000000</v>
      </c>
      <c r="N2080" s="12">
        <v>75774700000</v>
      </c>
      <c r="O2080" s="12">
        <v>108221000000</v>
      </c>
      <c r="P2080" s="12">
        <v>226062000000</v>
      </c>
      <c r="Q2080" s="12">
        <v>0</v>
      </c>
      <c r="R2080" s="12">
        <v>55258000000</v>
      </c>
      <c r="S2080" s="12">
        <v>112310000000</v>
      </c>
      <c r="T2080" s="12">
        <v>-133949000000</v>
      </c>
      <c r="U2080" s="1">
        <f t="shared" si="223"/>
        <v>392457100000</v>
      </c>
      <c r="V2080" s="1">
        <f t="shared" si="224"/>
        <v>528172700000</v>
      </c>
      <c r="W2080" s="1">
        <f t="shared" si="225"/>
        <v>-135715600000</v>
      </c>
      <c r="X2080" s="1">
        <v>38</v>
      </c>
      <c r="Y2080" s="13">
        <v>600838623454.72766</v>
      </c>
      <c r="Z2080" s="2">
        <v>13285.510506881166</v>
      </c>
      <c r="AA2080" s="2">
        <v>4.1033738540103428</v>
      </c>
      <c r="AB2080" s="2">
        <v>104020492259.71712</v>
      </c>
      <c r="AC2080" s="2">
        <v>127383404958.65919</v>
      </c>
      <c r="AD2080" s="2">
        <v>138470876489.58682</v>
      </c>
      <c r="AE2080" s="2">
        <v>357231317518.6546</v>
      </c>
      <c r="AF2080" s="2">
        <v>0.34979576292184372</v>
      </c>
      <c r="AG2080" s="2">
        <v>39721100</v>
      </c>
      <c r="AH2080" s="1">
        <v>19864618045.528431</v>
      </c>
      <c r="AJ2080">
        <f t="shared" si="226"/>
        <v>1635406887727.7385</v>
      </c>
      <c r="AK2080" s="1">
        <f t="shared" si="222"/>
        <v>98.44510423531996</v>
      </c>
      <c r="AL2080" s="1">
        <f t="shared" si="221"/>
        <v>1499691287727.7385</v>
      </c>
    </row>
    <row r="2081" spans="1:38">
      <c r="A2081" t="s">
        <v>12</v>
      </c>
      <c r="B2081" t="s">
        <v>120</v>
      </c>
      <c r="C2081">
        <v>41</v>
      </c>
      <c r="D2081">
        <v>17</v>
      </c>
      <c r="F2081" s="1">
        <v>1</v>
      </c>
      <c r="G2081" s="1">
        <v>1999</v>
      </c>
      <c r="H2081" s="11">
        <v>96978500000</v>
      </c>
      <c r="I2081" s="11">
        <v>42476700000</v>
      </c>
      <c r="J2081" s="11">
        <v>85496100000</v>
      </c>
      <c r="K2081" s="11">
        <v>190136000000</v>
      </c>
      <c r="L2081" s="11">
        <v>0</v>
      </c>
      <c r="M2081" s="12">
        <v>125361000000</v>
      </c>
      <c r="N2081" s="12">
        <v>146620000000</v>
      </c>
      <c r="O2081" s="12">
        <v>123005000000</v>
      </c>
      <c r="P2081" s="12">
        <v>244609000000</v>
      </c>
      <c r="Q2081" s="12">
        <v>0</v>
      </c>
      <c r="R2081" s="12">
        <v>33115000000</v>
      </c>
      <c r="S2081" s="12">
        <v>112919000000</v>
      </c>
      <c r="T2081" s="12">
        <v>-144732000000</v>
      </c>
      <c r="U2081" s="1">
        <f t="shared" si="223"/>
        <v>448202300000</v>
      </c>
      <c r="V2081" s="1">
        <f t="shared" si="224"/>
        <v>639595000000</v>
      </c>
      <c r="W2081" s="1">
        <f t="shared" si="225"/>
        <v>-191392700000</v>
      </c>
      <c r="X2081" s="1">
        <v>39</v>
      </c>
      <c r="Y2081" s="13">
        <v>617879821010.01489</v>
      </c>
      <c r="Z2081" s="2">
        <v>13844.528830499263</v>
      </c>
      <c r="AA2081" s="2">
        <v>4.2077293403859528</v>
      </c>
      <c r="AB2081" s="2">
        <v>106132537822.28851</v>
      </c>
      <c r="AC2081" s="2">
        <v>140684931878.93192</v>
      </c>
      <c r="AD2081" s="2">
        <v>151781376518.21863</v>
      </c>
      <c r="AE2081" s="2">
        <v>367958661836.7782</v>
      </c>
      <c r="AF2081" s="2">
        <v>0.51514696642854918</v>
      </c>
      <c r="AG2081" s="2">
        <v>39926250</v>
      </c>
      <c r="AH2081" s="1">
        <v>20605720245.962105</v>
      </c>
      <c r="AJ2081">
        <f t="shared" si="226"/>
        <v>1724283622302.2666</v>
      </c>
      <c r="AK2081" s="1">
        <f t="shared" si="222"/>
        <v>98.602594366932408</v>
      </c>
      <c r="AL2081" s="1">
        <f t="shared" si="221"/>
        <v>1532890922302.2666</v>
      </c>
    </row>
    <row r="2082" spans="1:38">
      <c r="A2082" t="s">
        <v>12</v>
      </c>
      <c r="B2082" t="s">
        <v>120</v>
      </c>
      <c r="C2082">
        <v>41</v>
      </c>
      <c r="D2082">
        <v>17</v>
      </c>
      <c r="F2082" s="1">
        <v>1</v>
      </c>
      <c r="G2082" s="1">
        <v>2000</v>
      </c>
      <c r="H2082" s="11">
        <v>129193000000</v>
      </c>
      <c r="I2082" s="11">
        <v>78086000000</v>
      </c>
      <c r="J2082" s="11">
        <v>102135000000</v>
      </c>
      <c r="K2082" s="11">
        <v>197414000000</v>
      </c>
      <c r="L2082" s="11">
        <v>0</v>
      </c>
      <c r="M2082" s="12">
        <v>156348000000</v>
      </c>
      <c r="N2082" s="12">
        <v>137268000000</v>
      </c>
      <c r="O2082" s="12">
        <v>151799000000</v>
      </c>
      <c r="P2082" s="12">
        <v>284526000000</v>
      </c>
      <c r="Q2082" s="12">
        <v>0</v>
      </c>
      <c r="R2082" s="12">
        <v>30988900000</v>
      </c>
      <c r="S2082" s="12">
        <v>115769000000</v>
      </c>
      <c r="T2082" s="12">
        <v>-152856000000</v>
      </c>
      <c r="U2082" s="1">
        <f t="shared" si="223"/>
        <v>537816900000</v>
      </c>
      <c r="V2082" s="1">
        <f t="shared" si="224"/>
        <v>729941000000</v>
      </c>
      <c r="W2082" s="1">
        <f t="shared" si="225"/>
        <v>-192124100000</v>
      </c>
      <c r="X2082" s="1">
        <v>40</v>
      </c>
      <c r="Y2082" s="13">
        <v>580673484429.70337</v>
      </c>
      <c r="Z2082" s="2">
        <v>14421.940740668982</v>
      </c>
      <c r="AA2082" s="2">
        <v>4.1706866101336004</v>
      </c>
      <c r="AB2082" s="2">
        <v>99834162520.729691</v>
      </c>
      <c r="AC2082" s="2">
        <v>149996314722.68289</v>
      </c>
      <c r="AD2082" s="2">
        <v>149996314722.68289</v>
      </c>
      <c r="AE2082" s="2">
        <v>346415146489.77338</v>
      </c>
      <c r="AF2082" s="2">
        <v>0.84038980963940313</v>
      </c>
      <c r="AG2082" s="2">
        <v>40263200</v>
      </c>
      <c r="AH2082" s="1">
        <v>18338326451.691669</v>
      </c>
      <c r="AJ2082">
        <f t="shared" si="226"/>
        <v>1828767839993.3252</v>
      </c>
      <c r="AK2082" s="1">
        <f t="shared" si="222"/>
        <v>100</v>
      </c>
      <c r="AL2082" s="1">
        <f t="shared" si="221"/>
        <v>1636643739993.3252</v>
      </c>
    </row>
    <row r="2083" spans="1:38">
      <c r="A2083" t="s">
        <v>12</v>
      </c>
      <c r="B2083" t="s">
        <v>120</v>
      </c>
      <c r="C2083">
        <v>41</v>
      </c>
      <c r="D2083">
        <v>17</v>
      </c>
      <c r="F2083" s="1">
        <v>1</v>
      </c>
      <c r="G2083" s="1">
        <v>2001</v>
      </c>
      <c r="H2083" s="11">
        <v>143581000000</v>
      </c>
      <c r="I2083" s="11">
        <v>65741200000</v>
      </c>
      <c r="J2083" s="11">
        <v>139291000000</v>
      </c>
      <c r="K2083" s="11">
        <v>178110000000</v>
      </c>
      <c r="L2083" s="11">
        <v>0</v>
      </c>
      <c r="M2083" s="12">
        <v>177254000000</v>
      </c>
      <c r="N2083" s="12">
        <v>127040000000</v>
      </c>
      <c r="O2083" s="12">
        <v>166499000000</v>
      </c>
      <c r="P2083" s="12">
        <v>303912000000</v>
      </c>
      <c r="Q2083" s="12">
        <v>0</v>
      </c>
      <c r="R2083" s="12">
        <v>29582300000</v>
      </c>
      <c r="S2083" s="12">
        <v>117522000000</v>
      </c>
      <c r="T2083" s="12">
        <v>-152039000000</v>
      </c>
      <c r="U2083" s="1">
        <f t="shared" si="223"/>
        <v>556305500000</v>
      </c>
      <c r="V2083" s="1">
        <f t="shared" si="224"/>
        <v>774705000000</v>
      </c>
      <c r="W2083" s="1">
        <f t="shared" si="225"/>
        <v>-218399500000</v>
      </c>
      <c r="X2083" s="1">
        <v>41</v>
      </c>
      <c r="Y2083" s="13">
        <v>609107829977.62866</v>
      </c>
      <c r="Z2083" s="2">
        <v>14780.201555938067</v>
      </c>
      <c r="AA2083" s="2">
        <v>2.4841373412304506</v>
      </c>
      <c r="AB2083" s="2">
        <v>103973154362.41611</v>
      </c>
      <c r="AC2083" s="2">
        <v>157195503961.6731</v>
      </c>
      <c r="AD2083" s="2">
        <v>158358836689.03802</v>
      </c>
      <c r="AE2083" s="2">
        <v>359994630872.48322</v>
      </c>
      <c r="AF2083" s="2">
        <v>1.12925228505722</v>
      </c>
      <c r="AG2083" s="2">
        <v>40720450</v>
      </c>
      <c r="AH2083" s="1">
        <v>20208981939.557774</v>
      </c>
      <c r="AJ2083">
        <f t="shared" si="226"/>
        <v>1931804188996.78</v>
      </c>
      <c r="AK2083" s="1">
        <f t="shared" si="222"/>
        <v>101.01549624038886</v>
      </c>
      <c r="AL2083" s="1">
        <f t="shared" si="221"/>
        <v>1713404688996.78</v>
      </c>
    </row>
    <row r="2084" spans="1:38">
      <c r="A2084" t="s">
        <v>12</v>
      </c>
      <c r="B2084" t="s">
        <v>120</v>
      </c>
      <c r="C2084">
        <v>41</v>
      </c>
      <c r="D2084">
        <v>17</v>
      </c>
      <c r="F2084" s="1">
        <v>1</v>
      </c>
      <c r="G2084" s="1">
        <v>2002</v>
      </c>
      <c r="H2084" s="11">
        <v>163589000000</v>
      </c>
      <c r="I2084" s="11">
        <v>53181400000</v>
      </c>
      <c r="J2084" s="11">
        <v>216641000000</v>
      </c>
      <c r="K2084" s="11">
        <v>231221000000</v>
      </c>
      <c r="L2084" s="11">
        <v>0</v>
      </c>
      <c r="M2084" s="12">
        <v>257106000000</v>
      </c>
      <c r="N2084" s="12">
        <v>122663000000</v>
      </c>
      <c r="O2084" s="12">
        <v>257448000000</v>
      </c>
      <c r="P2084" s="12">
        <v>385550000000</v>
      </c>
      <c r="Q2084" s="12">
        <v>0</v>
      </c>
      <c r="R2084" s="12">
        <v>34535700000</v>
      </c>
      <c r="S2084" s="12">
        <v>127162000000</v>
      </c>
      <c r="T2084" s="12">
        <v>-161794000000</v>
      </c>
      <c r="U2084" s="1">
        <f t="shared" si="223"/>
        <v>699168100000</v>
      </c>
      <c r="V2084" s="1">
        <f t="shared" si="224"/>
        <v>1022767000000</v>
      </c>
      <c r="W2084" s="1">
        <f t="shared" si="225"/>
        <v>-323598900000</v>
      </c>
      <c r="X2084" s="1">
        <v>42</v>
      </c>
      <c r="Y2084" s="13">
        <v>686246941464.33276</v>
      </c>
      <c r="Z2084" s="2">
        <v>14961.821711995524</v>
      </c>
      <c r="AA2084" s="2">
        <v>1.2288070319615372</v>
      </c>
      <c r="AB2084" s="2">
        <v>118009599096.55562</v>
      </c>
      <c r="AC2084" s="2">
        <v>162520747490.09229</v>
      </c>
      <c r="AD2084" s="2">
        <v>180322793148.8801</v>
      </c>
      <c r="AE2084" s="2">
        <v>400049877658.5733</v>
      </c>
      <c r="AF2084" s="2">
        <v>1.4469792070072951</v>
      </c>
      <c r="AG2084" s="2">
        <v>41313950</v>
      </c>
      <c r="AH2084" s="1">
        <v>24433624587.927555</v>
      </c>
      <c r="AJ2084">
        <f t="shared" si="226"/>
        <v>2045085545816.4714</v>
      </c>
      <c r="AK2084" s="1">
        <f t="shared" si="222"/>
        <v>101.57275940986959</v>
      </c>
      <c r="AL2084" s="1">
        <f t="shared" si="221"/>
        <v>1721486645816.4714</v>
      </c>
    </row>
    <row r="2085" spans="1:38">
      <c r="A2085" t="s">
        <v>12</v>
      </c>
      <c r="B2085" t="s">
        <v>120</v>
      </c>
      <c r="C2085">
        <v>41</v>
      </c>
      <c r="D2085">
        <v>17</v>
      </c>
      <c r="F2085" s="1">
        <v>1</v>
      </c>
      <c r="G2085" s="1">
        <v>2003</v>
      </c>
      <c r="H2085" s="11">
        <v>221021000000</v>
      </c>
      <c r="I2085" s="11">
        <v>79161400000</v>
      </c>
      <c r="J2085" s="11">
        <v>345234000000</v>
      </c>
      <c r="K2085" s="11">
        <v>281232000000</v>
      </c>
      <c r="L2085" s="11">
        <v>0</v>
      </c>
      <c r="M2085" s="12">
        <v>339652000000</v>
      </c>
      <c r="N2085" s="12">
        <v>186770000000</v>
      </c>
      <c r="O2085" s="12">
        <v>346271000000</v>
      </c>
      <c r="P2085" s="12">
        <v>528189000000</v>
      </c>
      <c r="Q2085" s="12">
        <v>0</v>
      </c>
      <c r="R2085" s="12">
        <v>19788400000</v>
      </c>
      <c r="S2085" s="12">
        <v>158049000000</v>
      </c>
      <c r="T2085" s="12">
        <v>-203205000000</v>
      </c>
      <c r="U2085" s="1">
        <f t="shared" si="223"/>
        <v>946436800000</v>
      </c>
      <c r="V2085" s="1">
        <f t="shared" si="224"/>
        <v>1400882000000</v>
      </c>
      <c r="W2085" s="1">
        <f t="shared" si="225"/>
        <v>-454445200000</v>
      </c>
      <c r="X2085" s="1">
        <v>43</v>
      </c>
      <c r="Y2085" s="13">
        <v>883667042889.3905</v>
      </c>
      <c r="Z2085" s="2">
        <v>15171.509667169723</v>
      </c>
      <c r="AA2085" s="2">
        <v>1.4014867922539338</v>
      </c>
      <c r="AB2085" s="2">
        <v>153407449209.93228</v>
      </c>
      <c r="AC2085" s="2">
        <v>172032245589.64767</v>
      </c>
      <c r="AD2085" s="2">
        <v>240180586907.44922</v>
      </c>
      <c r="AE2085" s="2">
        <v>509264108352.14447</v>
      </c>
      <c r="AF2085" s="2">
        <v>1.6576540069297585</v>
      </c>
      <c r="AG2085" s="2">
        <v>42004500</v>
      </c>
      <c r="AH2085" s="1">
        <v>31750537071.519485</v>
      </c>
      <c r="AJ2085">
        <f t="shared" si="226"/>
        <v>2232143358569.7866</v>
      </c>
      <c r="AK2085" s="1">
        <f t="shared" si="222"/>
        <v>103.05658717500951</v>
      </c>
      <c r="AL2085" s="1">
        <f t="shared" si="221"/>
        <v>1777698158569.7866</v>
      </c>
    </row>
    <row r="2086" spans="1:38">
      <c r="A2086" t="s">
        <v>12</v>
      </c>
      <c r="B2086" t="s">
        <v>120</v>
      </c>
      <c r="C2086">
        <v>41</v>
      </c>
      <c r="D2086">
        <v>17</v>
      </c>
      <c r="F2086" s="1">
        <v>1</v>
      </c>
      <c r="G2086" s="1">
        <v>2004</v>
      </c>
      <c r="H2086" s="11">
        <v>282294000000</v>
      </c>
      <c r="I2086" s="11">
        <v>106316000000</v>
      </c>
      <c r="J2086" s="11">
        <v>411446000000</v>
      </c>
      <c r="K2086" s="11">
        <v>347325000000</v>
      </c>
      <c r="L2086" s="11">
        <v>0</v>
      </c>
      <c r="M2086" s="12">
        <v>407472000000</v>
      </c>
      <c r="N2086" s="12">
        <v>249551000000</v>
      </c>
      <c r="O2086" s="12">
        <v>516616000000</v>
      </c>
      <c r="P2086" s="12">
        <v>587951000000</v>
      </c>
      <c r="Q2086" s="12">
        <v>0</v>
      </c>
      <c r="R2086" s="12">
        <v>12388800000</v>
      </c>
      <c r="S2086" s="12">
        <v>185209000000</v>
      </c>
      <c r="T2086" s="12">
        <v>-251939000000</v>
      </c>
      <c r="U2086" s="1">
        <f t="shared" si="223"/>
        <v>1159769800000</v>
      </c>
      <c r="V2086" s="1">
        <f t="shared" si="224"/>
        <v>1761590000000</v>
      </c>
      <c r="W2086" s="1">
        <f t="shared" si="225"/>
        <v>-601820200000</v>
      </c>
      <c r="X2086" s="1">
        <v>44</v>
      </c>
      <c r="Y2086" s="13">
        <v>1044299168699.9062</v>
      </c>
      <c r="Z2086" s="2">
        <v>15414.965061406872</v>
      </c>
      <c r="AA2086" s="2">
        <v>1.604687994656004</v>
      </c>
      <c r="AB2086" s="2">
        <v>185947986316.76321</v>
      </c>
      <c r="AC2086" s="2">
        <v>180740569600.41681</v>
      </c>
      <c r="AD2086" s="2">
        <v>292792708895.96643</v>
      </c>
      <c r="AE2086" s="2">
        <v>604792857896.7301</v>
      </c>
      <c r="AF2086" s="2">
        <v>1.6226595359702638</v>
      </c>
      <c r="AG2086" s="2">
        <v>42691650</v>
      </c>
      <c r="AH2086" s="1">
        <v>35361655426.003922</v>
      </c>
      <c r="AJ2086">
        <f t="shared" si="226"/>
        <v>2512317260385.7764</v>
      </c>
      <c r="AK2086" s="1">
        <f t="shared" si="222"/>
        <v>106.74373455408495</v>
      </c>
      <c r="AL2086" s="1">
        <f t="shared" si="221"/>
        <v>1910497060385.7764</v>
      </c>
    </row>
    <row r="2087" spans="1:38">
      <c r="A2087" t="s">
        <v>12</v>
      </c>
      <c r="B2087" t="s">
        <v>120</v>
      </c>
      <c r="C2087">
        <v>41</v>
      </c>
      <c r="D2087">
        <v>17</v>
      </c>
      <c r="F2087" s="1">
        <v>1</v>
      </c>
      <c r="G2087" s="1">
        <v>2005</v>
      </c>
      <c r="H2087" s="11">
        <v>305427000000</v>
      </c>
      <c r="I2087" s="11">
        <v>122873000000</v>
      </c>
      <c r="J2087" s="11">
        <v>458280000000</v>
      </c>
      <c r="K2087" s="11">
        <v>339224000000</v>
      </c>
      <c r="L2087" s="11">
        <v>0</v>
      </c>
      <c r="M2087" s="12">
        <v>384538000000</v>
      </c>
      <c r="N2087" s="12">
        <v>232810000000</v>
      </c>
      <c r="O2087" s="12">
        <v>626462000000</v>
      </c>
      <c r="P2087" s="12">
        <v>595549000000</v>
      </c>
      <c r="Q2087" s="12">
        <v>0</v>
      </c>
      <c r="R2087" s="12">
        <v>9677640000</v>
      </c>
      <c r="S2087" s="12">
        <v>196580000000</v>
      </c>
      <c r="T2087" s="12">
        <v>-281784000000</v>
      </c>
      <c r="U2087" s="1">
        <f t="shared" si="223"/>
        <v>1235481640000</v>
      </c>
      <c r="V2087" s="1">
        <f t="shared" si="224"/>
        <v>1839359000000</v>
      </c>
      <c r="W2087" s="1">
        <f t="shared" si="225"/>
        <v>-603877360000</v>
      </c>
      <c r="X2087" s="1">
        <v>45</v>
      </c>
      <c r="Y2087" s="13">
        <v>1130169626423.917</v>
      </c>
      <c r="Z2087" s="2">
        <v>15712.094225240146</v>
      </c>
      <c r="AA2087" s="2">
        <v>1.9275370566824961</v>
      </c>
      <c r="AB2087" s="2">
        <v>203626324429.1897</v>
      </c>
      <c r="AC2087" s="2">
        <v>193450393926.08469</v>
      </c>
      <c r="AD2087" s="2">
        <v>332092225041.0387</v>
      </c>
      <c r="AE2087" s="2">
        <v>653041834552.05701</v>
      </c>
      <c r="AF2087" s="2">
        <v>1.6413462708875819</v>
      </c>
      <c r="AG2087" s="2">
        <v>43398150</v>
      </c>
      <c r="AH2087" s="1">
        <v>40251293964.841522</v>
      </c>
      <c r="AJ2087">
        <f t="shared" si="226"/>
        <v>2863518590474.7041</v>
      </c>
      <c r="AK2087" s="1">
        <f t="shared" si="222"/>
        <v>112.03713046110384</v>
      </c>
      <c r="AL2087" s="1">
        <f t="shared" si="221"/>
        <v>2259641230474.7041</v>
      </c>
    </row>
    <row r="2088" spans="1:38">
      <c r="A2088" t="s">
        <v>12</v>
      </c>
      <c r="B2088" t="s">
        <v>120</v>
      </c>
      <c r="C2088">
        <v>41</v>
      </c>
      <c r="D2088">
        <v>17</v>
      </c>
      <c r="F2088" s="1">
        <v>1</v>
      </c>
      <c r="G2088" s="1">
        <v>2006</v>
      </c>
      <c r="H2088" s="11">
        <v>436068000000</v>
      </c>
      <c r="I2088" s="11">
        <v>175415000000</v>
      </c>
      <c r="J2088" s="11">
        <v>491243000000</v>
      </c>
      <c r="K2088" s="11">
        <v>468353000000</v>
      </c>
      <c r="L2088" s="11">
        <v>43425800000</v>
      </c>
      <c r="M2088" s="12">
        <v>461527000000</v>
      </c>
      <c r="N2088" s="12">
        <v>323564000000</v>
      </c>
      <c r="O2088" s="12">
        <v>946788000000</v>
      </c>
      <c r="P2088" s="12">
        <v>699605000000</v>
      </c>
      <c r="Q2088" s="12">
        <v>56063000000</v>
      </c>
      <c r="R2088" s="12">
        <v>10822200000</v>
      </c>
      <c r="S2088" s="12">
        <v>220696000000</v>
      </c>
      <c r="T2088" s="12">
        <v>-325318000000</v>
      </c>
      <c r="U2088" s="1">
        <f t="shared" si="223"/>
        <v>1625327000000</v>
      </c>
      <c r="V2088" s="1">
        <f t="shared" si="224"/>
        <v>2487547000000</v>
      </c>
      <c r="W2088" s="1">
        <f t="shared" si="225"/>
        <v>-862220000000</v>
      </c>
      <c r="X2088" s="1">
        <v>46</v>
      </c>
      <c r="Y2088" s="11">
        <v>1234767751251.0334</v>
      </c>
      <c r="Z2088">
        <v>16077.405189080386</v>
      </c>
      <c r="AA2088">
        <v>2.3250303785309541</v>
      </c>
      <c r="AB2088">
        <v>222715931058.62076</v>
      </c>
      <c r="AC2088" s="1">
        <v>207375907225.27032</v>
      </c>
      <c r="AD2088" s="1">
        <v>377811453682.59821</v>
      </c>
      <c r="AE2088">
        <v>708276202077.17334</v>
      </c>
      <c r="AF2088">
        <v>1.6415711297431277</v>
      </c>
      <c r="AG2088">
        <v>44116441</v>
      </c>
      <c r="AH2088" s="1">
        <v>46298953738.463318</v>
      </c>
      <c r="AJ2088">
        <f t="shared" si="226"/>
        <v>3252046692563.6714</v>
      </c>
      <c r="AK2088" s="1">
        <f t="shared" si="222"/>
        <v>117.14211113150616</v>
      </c>
      <c r="AL2088" s="1">
        <f t="shared" si="221"/>
        <v>2389826692563.6714</v>
      </c>
    </row>
    <row r="2089" spans="1:38">
      <c r="A2089" s="11" t="s">
        <v>12</v>
      </c>
      <c r="B2089" t="s">
        <v>120</v>
      </c>
      <c r="C2089">
        <v>41</v>
      </c>
      <c r="D2089">
        <v>17</v>
      </c>
      <c r="F2089" s="1">
        <v>1</v>
      </c>
      <c r="G2089" s="1">
        <v>2007</v>
      </c>
      <c r="H2089" s="11">
        <v>582057000000</v>
      </c>
      <c r="I2089" s="11">
        <v>195722000000</v>
      </c>
      <c r="J2089" s="11">
        <v>544320000000</v>
      </c>
      <c r="K2089" s="11">
        <v>566338000000</v>
      </c>
      <c r="L2089" s="11">
        <v>65718100000</v>
      </c>
      <c r="M2089" s="12">
        <v>585858000000</v>
      </c>
      <c r="N2089" s="12">
        <v>415619000000</v>
      </c>
      <c r="O2089" s="12">
        <v>1184460000000</v>
      </c>
      <c r="P2089" s="12">
        <v>905090000000</v>
      </c>
      <c r="Q2089" s="12">
        <v>93459300000</v>
      </c>
      <c r="R2089" s="12">
        <v>11480200000</v>
      </c>
      <c r="S2089" s="12">
        <v>264053000000</v>
      </c>
      <c r="T2089" s="12">
        <v>-389291000000</v>
      </c>
      <c r="U2089" s="1">
        <f t="shared" si="223"/>
        <v>1965635300000</v>
      </c>
      <c r="V2089" s="1">
        <f t="shared" si="224"/>
        <v>3184486300000</v>
      </c>
      <c r="W2089" s="1">
        <f t="shared" si="225"/>
        <v>-1218851000000</v>
      </c>
      <c r="X2089" s="1">
        <v>47</v>
      </c>
      <c r="Y2089" s="11">
        <v>1441941152800.7029</v>
      </c>
      <c r="Z2089">
        <v>16369.133182074804</v>
      </c>
      <c r="AA2089">
        <v>1.8145216194000824</v>
      </c>
      <c r="AB2089">
        <v>264801447502.04614</v>
      </c>
      <c r="AC2089" s="1">
        <v>216748032089.52643</v>
      </c>
      <c r="AD2089" s="1">
        <v>442411974192.41815</v>
      </c>
      <c r="AE2089">
        <v>827261927247.14563</v>
      </c>
      <c r="AF2089">
        <v>1.7136229040884263</v>
      </c>
      <c r="AG2089">
        <v>44878945</v>
      </c>
      <c r="AH2089" s="1"/>
      <c r="AJ2089">
        <f t="shared" si="226"/>
        <v>3638670394691.9204</v>
      </c>
      <c r="AK2089" s="1">
        <f t="shared" si="222"/>
        <v>119.92974940575135</v>
      </c>
      <c r="AL2089" s="1">
        <f t="shared" si="221"/>
        <v>2419819394691.9204</v>
      </c>
    </row>
    <row r="2090" spans="1:38">
      <c r="A2090" s="11" t="s">
        <v>12</v>
      </c>
      <c r="B2090" t="s">
        <v>120</v>
      </c>
      <c r="C2090">
        <v>41</v>
      </c>
      <c r="D2090">
        <v>17</v>
      </c>
      <c r="F2090" s="1">
        <v>1</v>
      </c>
      <c r="G2090" s="1">
        <v>2008</v>
      </c>
      <c r="H2090" s="11">
        <v>590694000000</v>
      </c>
      <c r="I2090" s="11">
        <v>87880900000</v>
      </c>
      <c r="J2090" s="11">
        <v>497155000000</v>
      </c>
      <c r="K2090" s="11">
        <v>544731000000</v>
      </c>
      <c r="L2090" s="11">
        <v>150691000000</v>
      </c>
      <c r="M2090" s="12">
        <v>588901000000</v>
      </c>
      <c r="N2090" s="12">
        <v>236788000000</v>
      </c>
      <c r="O2090" s="12">
        <v>1096400000000</v>
      </c>
      <c r="P2090" s="12">
        <v>1011750000000</v>
      </c>
      <c r="Q2090" s="12">
        <v>158691000000</v>
      </c>
      <c r="R2090" s="12">
        <v>12413700000</v>
      </c>
      <c r="S2090" s="12">
        <v>284721000000</v>
      </c>
      <c r="T2090" s="12">
        <v>-411334000000</v>
      </c>
      <c r="U2090" s="1">
        <f t="shared" si="223"/>
        <v>1883565600000</v>
      </c>
      <c r="V2090" s="1">
        <f t="shared" si="224"/>
        <v>3092530000000</v>
      </c>
      <c r="W2090" s="1">
        <f t="shared" si="225"/>
        <v>-1208964400000</v>
      </c>
      <c r="X2090" s="1">
        <v>48</v>
      </c>
      <c r="Y2090" s="11">
        <v>1593912183689.1638</v>
      </c>
      <c r="Z2090">
        <v>16264.616540032242</v>
      </c>
      <c r="AA2090">
        <v>-0.63849833024153213</v>
      </c>
      <c r="AB2090">
        <v>310951770608.26892</v>
      </c>
      <c r="AC2090" s="1">
        <v>206425036838.21933</v>
      </c>
      <c r="AD2090" s="1">
        <v>456776650675.65094</v>
      </c>
      <c r="AE2090">
        <v>911048449115.61133</v>
      </c>
      <c r="AF2090">
        <v>1.4967350499132421</v>
      </c>
      <c r="AG2090">
        <v>45555716</v>
      </c>
      <c r="AH2090" s="1"/>
      <c r="AJ2090">
        <f t="shared" si="226"/>
        <v>3994316654638.8032</v>
      </c>
      <c r="AK2090" s="1">
        <f t="shared" si="222"/>
        <v>121.45470281964839</v>
      </c>
      <c r="AL2090" s="1">
        <f t="shared" si="221"/>
        <v>2785352254638.8032</v>
      </c>
    </row>
    <row r="2091" spans="1:38">
      <c r="A2091" s="11" t="s">
        <v>12</v>
      </c>
      <c r="B2091" t="s">
        <v>120</v>
      </c>
      <c r="C2091">
        <v>41</v>
      </c>
      <c r="D2091">
        <v>17</v>
      </c>
      <c r="F2091" s="1">
        <v>1</v>
      </c>
      <c r="G2091" s="1">
        <v>2009</v>
      </c>
      <c r="H2091" s="11">
        <v>644988000000</v>
      </c>
      <c r="I2091" s="11">
        <v>117371000000</v>
      </c>
      <c r="J2091" s="11">
        <v>516911000000</v>
      </c>
      <c r="K2091" s="11">
        <v>541658000000</v>
      </c>
      <c r="L2091" s="11">
        <v>111573000000</v>
      </c>
      <c r="M2091" s="12">
        <v>628249000000</v>
      </c>
      <c r="N2091" s="12">
        <v>321488000000</v>
      </c>
      <c r="O2091" s="12">
        <v>1216720000000</v>
      </c>
      <c r="P2091" s="12">
        <v>1068760000000</v>
      </c>
      <c r="Q2091" s="12">
        <v>113084000000</v>
      </c>
      <c r="R2091" s="12">
        <v>18205100000</v>
      </c>
      <c r="S2091" s="12">
        <v>228704000000</v>
      </c>
      <c r="T2091" s="12">
        <v>-287660000000</v>
      </c>
      <c r="U2091" s="1">
        <f t="shared" si="223"/>
        <v>1950706100000</v>
      </c>
      <c r="V2091" s="1">
        <f t="shared" si="224"/>
        <v>3348301000000</v>
      </c>
      <c r="W2091" s="1">
        <f t="shared" si="225"/>
        <v>-1397594900000</v>
      </c>
      <c r="X2091" s="1">
        <v>49</v>
      </c>
      <c r="Y2091" s="11">
        <v>1464088697118.6772</v>
      </c>
      <c r="Z2091">
        <v>15522.199329494535</v>
      </c>
      <c r="AA2091">
        <v>-4.5646155180504167</v>
      </c>
      <c r="AB2091">
        <v>309486929788.85675</v>
      </c>
      <c r="AC2091" s="1">
        <v>173488251705.66119</v>
      </c>
      <c r="AD2091" s="1">
        <v>351411349419.24835</v>
      </c>
      <c r="AE2091">
        <v>828547336016.32581</v>
      </c>
      <c r="AF2091">
        <v>0.87846728898426774</v>
      </c>
      <c r="AG2091">
        <v>45957671</v>
      </c>
      <c r="AH2091" s="1"/>
      <c r="AJ2091">
        <f t="shared" si="226"/>
        <v>4143603357919.3677</v>
      </c>
      <c r="AK2091" s="1">
        <f t="shared" si="222"/>
        <v>120.11325331365218</v>
      </c>
      <c r="AL2091" s="1">
        <f t="shared" si="221"/>
        <v>2746008457919.3677</v>
      </c>
    </row>
    <row r="2092" spans="1:38">
      <c r="A2092" s="11" t="s">
        <v>12</v>
      </c>
      <c r="B2092" t="s">
        <v>120</v>
      </c>
      <c r="C2092">
        <v>41</v>
      </c>
      <c r="D2092">
        <v>17</v>
      </c>
      <c r="F2092" s="1">
        <v>1</v>
      </c>
      <c r="G2092" s="1">
        <v>2010</v>
      </c>
      <c r="H2092" s="11">
        <v>655372000000</v>
      </c>
      <c r="I2092" s="11">
        <v>129698000000</v>
      </c>
      <c r="J2092" s="11">
        <v>368105000000</v>
      </c>
      <c r="K2092" s="11">
        <v>506530000000</v>
      </c>
      <c r="L2092" s="11">
        <v>127125000000</v>
      </c>
      <c r="M2092" s="12">
        <v>603556000000</v>
      </c>
      <c r="N2092" s="12">
        <v>244873000000</v>
      </c>
      <c r="O2092" s="12">
        <v>1051990000000</v>
      </c>
      <c r="P2092" s="12">
        <v>1035990000000</v>
      </c>
      <c r="Q2092" s="12">
        <v>123544000000</v>
      </c>
      <c r="R2092" s="12">
        <v>19146400000</v>
      </c>
      <c r="S2092" s="12">
        <v>252958000000</v>
      </c>
      <c r="T2092" s="12">
        <v>-315247000000</v>
      </c>
      <c r="U2092" s="1">
        <f t="shared" si="223"/>
        <v>1805976400000</v>
      </c>
      <c r="V2092" s="1">
        <f t="shared" si="224"/>
        <v>3059953000000</v>
      </c>
      <c r="W2092" s="1">
        <f t="shared" si="225"/>
        <v>-1253976600000</v>
      </c>
      <c r="X2092" s="1">
        <v>50</v>
      </c>
      <c r="Y2092" s="11">
        <v>1407405298013.2451</v>
      </c>
      <c r="Z2092">
        <v>15412.781116531443</v>
      </c>
      <c r="AA2092">
        <v>-0.70491436580884681</v>
      </c>
      <c r="AC2092" s="1"/>
      <c r="AD2092" s="1"/>
      <c r="AF2092">
        <v>0.563557336254081</v>
      </c>
      <c r="AG2092">
        <v>46217400</v>
      </c>
      <c r="AH2092" s="1"/>
      <c r="AJ2092" t="str">
        <f t="shared" si="226"/>
        <v/>
      </c>
      <c r="AK2092" s="1" t="str">
        <f t="shared" si="222"/>
        <v/>
      </c>
      <c r="AL2092" s="1" t="str">
        <f t="shared" si="221"/>
        <v/>
      </c>
    </row>
    <row r="2093" spans="1:38">
      <c r="A2093" t="s">
        <v>13</v>
      </c>
      <c r="B2093" t="s">
        <v>122</v>
      </c>
      <c r="C2093">
        <v>42</v>
      </c>
      <c r="D2093">
        <v>19</v>
      </c>
      <c r="F2093" s="1">
        <v>1</v>
      </c>
      <c r="G2093" s="1">
        <v>1960</v>
      </c>
      <c r="H2093" s="11" t="s">
        <v>70</v>
      </c>
      <c r="I2093" s="11" t="s">
        <v>70</v>
      </c>
      <c r="J2093" s="11" t="s">
        <v>70</v>
      </c>
      <c r="K2093" s="11" t="s">
        <v>70</v>
      </c>
      <c r="L2093" s="11" t="s">
        <v>70</v>
      </c>
      <c r="M2093" s="12" t="s">
        <v>70</v>
      </c>
      <c r="N2093" s="12" t="s">
        <v>70</v>
      </c>
      <c r="O2093" s="12" t="s">
        <v>70</v>
      </c>
      <c r="P2093" s="12" t="s">
        <v>70</v>
      </c>
      <c r="Q2093" s="12" t="s">
        <v>70</v>
      </c>
      <c r="R2093" s="12">
        <v>357530000</v>
      </c>
      <c r="S2093" s="12" t="s">
        <v>70</v>
      </c>
      <c r="T2093" s="12" t="s">
        <v>70</v>
      </c>
      <c r="U2093" s="1" t="str">
        <f t="shared" si="223"/>
        <v/>
      </c>
      <c r="V2093" s="1" t="str">
        <f t="shared" si="224"/>
        <v/>
      </c>
      <c r="W2093" s="1" t="str">
        <f t="shared" si="225"/>
        <v/>
      </c>
      <c r="X2093" s="19">
        <v>0</v>
      </c>
      <c r="Y2093" s="13">
        <v>14835244823.37364</v>
      </c>
      <c r="Z2093">
        <v>11337.262816922941</v>
      </c>
      <c r="AB2093" s="2">
        <v>2383301881.9658451</v>
      </c>
      <c r="AC2093" s="1">
        <v>15996638264.172359</v>
      </c>
      <c r="AD2093" s="1">
        <v>3445548570.3926592</v>
      </c>
      <c r="AE2093" s="2"/>
      <c r="AF2093" s="2">
        <v>0.60781925814744597</v>
      </c>
      <c r="AG2093" s="2">
        <v>7480002</v>
      </c>
      <c r="AH2093" s="1" t="s">
        <v>69</v>
      </c>
      <c r="AI2093" s="8">
        <v>2.4261285139365385</v>
      </c>
      <c r="AJ2093">
        <f>+AI2093*Y2093</f>
        <v>35992210477.216217</v>
      </c>
      <c r="AK2093" s="1">
        <f t="shared" si="222"/>
        <v>25.465667868601468</v>
      </c>
      <c r="AL2093" s="1" t="str">
        <f t="shared" si="221"/>
        <v/>
      </c>
    </row>
    <row r="2094" spans="1:38">
      <c r="A2094" t="s">
        <v>13</v>
      </c>
      <c r="B2094" t="s">
        <v>122</v>
      </c>
      <c r="C2094">
        <v>42</v>
      </c>
      <c r="D2094">
        <v>19</v>
      </c>
      <c r="F2094" s="1">
        <v>1</v>
      </c>
      <c r="G2094" s="1">
        <v>1961</v>
      </c>
      <c r="H2094" s="11" t="s">
        <v>70</v>
      </c>
      <c r="I2094" s="11" t="s">
        <v>70</v>
      </c>
      <c r="J2094" s="11" t="s">
        <v>70</v>
      </c>
      <c r="K2094" s="11" t="s">
        <v>70</v>
      </c>
      <c r="L2094" s="11" t="s">
        <v>70</v>
      </c>
      <c r="M2094" s="12" t="s">
        <v>70</v>
      </c>
      <c r="N2094" s="12" t="s">
        <v>70</v>
      </c>
      <c r="O2094" s="12" t="s">
        <v>70</v>
      </c>
      <c r="P2094" s="12" t="s">
        <v>70</v>
      </c>
      <c r="Q2094" s="12" t="s">
        <v>70</v>
      </c>
      <c r="R2094" s="12">
        <v>554540000</v>
      </c>
      <c r="S2094" s="12" t="s">
        <v>70</v>
      </c>
      <c r="T2094" s="12" t="s">
        <v>70</v>
      </c>
      <c r="U2094" s="1" t="str">
        <f t="shared" si="223"/>
        <v/>
      </c>
      <c r="V2094" s="1" t="str">
        <f t="shared" si="224"/>
        <v/>
      </c>
      <c r="W2094" s="1" t="str">
        <f t="shared" si="225"/>
        <v/>
      </c>
      <c r="X2094" s="1">
        <v>1</v>
      </c>
      <c r="Y2094" s="13">
        <v>16138747702.687565</v>
      </c>
      <c r="Z2094">
        <v>11917.666007002868</v>
      </c>
      <c r="AA2094" s="2">
        <v>5.1194296141178626</v>
      </c>
      <c r="AB2094" s="2">
        <v>2593796494.3416767</v>
      </c>
      <c r="AC2094" s="1">
        <v>17278138801.59787</v>
      </c>
      <c r="AD2094" s="1">
        <v>3844983797.3564448</v>
      </c>
      <c r="AE2094" s="2"/>
      <c r="AF2094" s="2">
        <v>0.53330785957191829</v>
      </c>
      <c r="AG2094" s="2">
        <v>7520000</v>
      </c>
      <c r="AH2094" s="1" t="s">
        <v>69</v>
      </c>
      <c r="AJ2094">
        <f t="shared" ref="AJ2094:AJ2125" si="227">+IF(ISNUMBER((AJ2093*0.96*AK2094/AK2093)+AD2094),(AJ2093*0.96*AK2094/AK2093)+AD2094,"")</f>
        <v>38243830724.479492</v>
      </c>
      <c r="AK2094" s="1">
        <f t="shared" si="222"/>
        <v>25.352407255114517</v>
      </c>
      <c r="AL2094" s="1" t="str">
        <f t="shared" si="221"/>
        <v/>
      </c>
    </row>
    <row r="2095" spans="1:38">
      <c r="A2095" t="s">
        <v>13</v>
      </c>
      <c r="B2095" t="s">
        <v>122</v>
      </c>
      <c r="C2095">
        <v>42</v>
      </c>
      <c r="D2095">
        <v>19</v>
      </c>
      <c r="F2095" s="1">
        <v>1</v>
      </c>
      <c r="G2095" s="1">
        <v>1962</v>
      </c>
      <c r="H2095" s="11" t="s">
        <v>70</v>
      </c>
      <c r="I2095" s="11" t="s">
        <v>70</v>
      </c>
      <c r="J2095" s="11" t="s">
        <v>70</v>
      </c>
      <c r="K2095" s="11" t="s">
        <v>70</v>
      </c>
      <c r="L2095" s="11" t="s">
        <v>70</v>
      </c>
      <c r="M2095" s="12" t="s">
        <v>70</v>
      </c>
      <c r="N2095" s="12" t="s">
        <v>70</v>
      </c>
      <c r="O2095" s="12" t="s">
        <v>70</v>
      </c>
      <c r="P2095" s="12" t="s">
        <v>70</v>
      </c>
      <c r="Q2095" s="12" t="s">
        <v>70</v>
      </c>
      <c r="R2095" s="12">
        <v>620540000</v>
      </c>
      <c r="S2095" s="12" t="s">
        <v>70</v>
      </c>
      <c r="T2095" s="12" t="s">
        <v>70</v>
      </c>
      <c r="U2095" s="1" t="str">
        <f t="shared" si="223"/>
        <v/>
      </c>
      <c r="V2095" s="1" t="str">
        <f t="shared" si="224"/>
        <v/>
      </c>
      <c r="W2095" s="1" t="str">
        <f t="shared" si="225"/>
        <v/>
      </c>
      <c r="X2095" s="1">
        <v>2</v>
      </c>
      <c r="Y2095" s="13">
        <v>17502494032.069233</v>
      </c>
      <c r="Z2095">
        <v>12356.201647731123</v>
      </c>
      <c r="AA2095" s="2">
        <v>3.6797107795315753</v>
      </c>
      <c r="AB2095" s="2">
        <v>2965615921.4397459</v>
      </c>
      <c r="AC2095" s="1">
        <v>18373675520.726463</v>
      </c>
      <c r="AD2095" s="1">
        <v>4265397404.2775717</v>
      </c>
      <c r="AE2095" s="2"/>
      <c r="AF2095" s="2">
        <v>0.55695675069927542</v>
      </c>
      <c r="AG2095" s="2">
        <v>7562000</v>
      </c>
      <c r="AH2095" s="1" t="s">
        <v>69</v>
      </c>
      <c r="AJ2095">
        <f t="shared" si="227"/>
        <v>41437871044.131546</v>
      </c>
      <c r="AK2095" s="1">
        <f t="shared" si="222"/>
        <v>25.668946482805929</v>
      </c>
      <c r="AL2095" s="1" t="str">
        <f t="shared" si="221"/>
        <v/>
      </c>
    </row>
    <row r="2096" spans="1:38">
      <c r="A2096" t="s">
        <v>13</v>
      </c>
      <c r="B2096" t="s">
        <v>122</v>
      </c>
      <c r="C2096">
        <v>42</v>
      </c>
      <c r="D2096">
        <v>19</v>
      </c>
      <c r="F2096" s="1">
        <v>1</v>
      </c>
      <c r="G2096" s="1">
        <v>1963</v>
      </c>
      <c r="H2096" s="11" t="s">
        <v>70</v>
      </c>
      <c r="I2096" s="11" t="s">
        <v>70</v>
      </c>
      <c r="J2096" s="11" t="s">
        <v>70</v>
      </c>
      <c r="K2096" s="11" t="s">
        <v>70</v>
      </c>
      <c r="L2096" s="11" t="s">
        <v>70</v>
      </c>
      <c r="M2096" s="12" t="s">
        <v>70</v>
      </c>
      <c r="N2096" s="12" t="s">
        <v>70</v>
      </c>
      <c r="O2096" s="12" t="s">
        <v>70</v>
      </c>
      <c r="P2096" s="12" t="s">
        <v>70</v>
      </c>
      <c r="Q2096" s="12" t="s">
        <v>70</v>
      </c>
      <c r="R2096" s="12">
        <v>576520000</v>
      </c>
      <c r="S2096" s="12" t="s">
        <v>70</v>
      </c>
      <c r="T2096" s="12" t="s">
        <v>70</v>
      </c>
      <c r="U2096" s="1" t="str">
        <f t="shared" si="223"/>
        <v/>
      </c>
      <c r="V2096" s="1" t="str">
        <f t="shared" si="224"/>
        <v/>
      </c>
      <c r="W2096" s="1" t="str">
        <f t="shared" si="225"/>
        <v/>
      </c>
      <c r="X2096" s="1">
        <v>3</v>
      </c>
      <c r="Y2096" s="13">
        <v>18944202472.746101</v>
      </c>
      <c r="Z2096">
        <v>12942.642890256813</v>
      </c>
      <c r="AA2096" s="2">
        <v>4.7461287800638416</v>
      </c>
      <c r="AB2096" s="2">
        <v>3311631517.5925708</v>
      </c>
      <c r="AC2096" s="1">
        <v>19615758395.145267</v>
      </c>
      <c r="AD2096" s="1">
        <v>4708049099.5031967</v>
      </c>
      <c r="AE2096" s="2"/>
      <c r="AF2096" s="2">
        <v>0.5538719157441564</v>
      </c>
      <c r="AG2096" s="2">
        <v>7604000</v>
      </c>
      <c r="AH2096" s="1" t="s">
        <v>69</v>
      </c>
      <c r="AJ2096">
        <f t="shared" si="227"/>
        <v>44761951733.990364</v>
      </c>
      <c r="AK2096" s="1">
        <f t="shared" si="222"/>
        <v>25.845456936632779</v>
      </c>
      <c r="AL2096" s="1" t="str">
        <f t="shared" si="221"/>
        <v/>
      </c>
    </row>
    <row r="2097" spans="1:38">
      <c r="A2097" t="s">
        <v>13</v>
      </c>
      <c r="B2097" t="s">
        <v>122</v>
      </c>
      <c r="C2097">
        <v>42</v>
      </c>
      <c r="D2097">
        <v>19</v>
      </c>
      <c r="F2097" s="1">
        <v>1</v>
      </c>
      <c r="G2097" s="1">
        <v>1964</v>
      </c>
      <c r="H2097" s="11" t="s">
        <v>70</v>
      </c>
      <c r="I2097" s="11" t="s">
        <v>70</v>
      </c>
      <c r="J2097" s="11" t="s">
        <v>70</v>
      </c>
      <c r="K2097" s="11" t="s">
        <v>70</v>
      </c>
      <c r="L2097" s="11" t="s">
        <v>70</v>
      </c>
      <c r="M2097" s="12" t="s">
        <v>70</v>
      </c>
      <c r="N2097" s="12" t="s">
        <v>70</v>
      </c>
      <c r="O2097" s="12" t="s">
        <v>70</v>
      </c>
      <c r="P2097" s="12" t="s">
        <v>70</v>
      </c>
      <c r="Q2097" s="12" t="s">
        <v>70</v>
      </c>
      <c r="R2097" s="12">
        <v>775540000</v>
      </c>
      <c r="S2097" s="12" t="s">
        <v>70</v>
      </c>
      <c r="T2097" s="12" t="s">
        <v>70</v>
      </c>
      <c r="U2097" s="1" t="str">
        <f t="shared" si="223"/>
        <v/>
      </c>
      <c r="V2097" s="1" t="str">
        <f t="shared" si="224"/>
        <v/>
      </c>
      <c r="W2097" s="1" t="str">
        <f t="shared" si="225"/>
        <v/>
      </c>
      <c r="X2097" s="1">
        <v>4</v>
      </c>
      <c r="Y2097" s="13">
        <v>21126354098.674713</v>
      </c>
      <c r="Z2097">
        <v>13722.653908249909</v>
      </c>
      <c r="AA2097" s="2">
        <v>6.0266749581747945</v>
      </c>
      <c r="AB2097" s="2">
        <v>3672479367.9674654</v>
      </c>
      <c r="AC2097" s="1">
        <v>21099311337.451702</v>
      </c>
      <c r="AD2097" s="1">
        <v>5319789126.277566</v>
      </c>
      <c r="AE2097" s="2"/>
      <c r="AF2097" s="2">
        <v>0.74680989085012273</v>
      </c>
      <c r="AG2097" s="2">
        <v>7661000</v>
      </c>
      <c r="AH2097" s="1" t="s">
        <v>69</v>
      </c>
      <c r="AJ2097">
        <f t="shared" si="227"/>
        <v>48914490857.349464</v>
      </c>
      <c r="AK2097" s="1">
        <f t="shared" si="222"/>
        <v>26.220301287529772</v>
      </c>
      <c r="AL2097" s="1" t="str">
        <f t="shared" si="221"/>
        <v/>
      </c>
    </row>
    <row r="2098" spans="1:38">
      <c r="A2098" t="s">
        <v>13</v>
      </c>
      <c r="B2098" t="s">
        <v>122</v>
      </c>
      <c r="C2098">
        <v>42</v>
      </c>
      <c r="D2098">
        <v>19</v>
      </c>
      <c r="F2098" s="1">
        <v>1</v>
      </c>
      <c r="G2098" s="1">
        <v>1965</v>
      </c>
      <c r="H2098" s="11" t="s">
        <v>70</v>
      </c>
      <c r="I2098" s="11" t="s">
        <v>70</v>
      </c>
      <c r="J2098" s="11" t="s">
        <v>70</v>
      </c>
      <c r="K2098" s="11" t="s">
        <v>70</v>
      </c>
      <c r="L2098" s="11" t="s">
        <v>70</v>
      </c>
      <c r="M2098" s="12" t="s">
        <v>70</v>
      </c>
      <c r="N2098" s="12" t="s">
        <v>70</v>
      </c>
      <c r="O2098" s="12" t="s">
        <v>70</v>
      </c>
      <c r="P2098" s="12" t="s">
        <v>70</v>
      </c>
      <c r="Q2098" s="12" t="s">
        <v>70</v>
      </c>
      <c r="R2098" s="12">
        <v>769560000</v>
      </c>
      <c r="S2098" s="12" t="s">
        <v>70</v>
      </c>
      <c r="T2098" s="12" t="s">
        <v>70</v>
      </c>
      <c r="U2098" s="1" t="str">
        <f t="shared" si="223"/>
        <v/>
      </c>
      <c r="V2098" s="1" t="str">
        <f t="shared" si="224"/>
        <v/>
      </c>
      <c r="W2098" s="1" t="str">
        <f t="shared" si="225"/>
        <v/>
      </c>
      <c r="X2098" s="1">
        <v>5</v>
      </c>
      <c r="Y2098" s="13">
        <v>23248262274.728889</v>
      </c>
      <c r="Z2098">
        <v>14112.582969422316</v>
      </c>
      <c r="AA2098" s="2">
        <v>2.8414989096094985</v>
      </c>
      <c r="AB2098" s="2">
        <v>4172505592.3032694</v>
      </c>
      <c r="AC2098" s="2">
        <v>22188526710.178776</v>
      </c>
      <c r="AD2098" s="2">
        <v>5882443679.0557728</v>
      </c>
      <c r="AE2098" s="2"/>
      <c r="AF2098" s="2">
        <v>0.94836696504215623</v>
      </c>
      <c r="AG2098" s="2">
        <v>7734000</v>
      </c>
      <c r="AH2098" s="1" t="s">
        <v>69</v>
      </c>
      <c r="AI2098" s="9"/>
      <c r="AJ2098">
        <f t="shared" si="227"/>
        <v>54251153238.627876</v>
      </c>
      <c r="AK2098" s="1">
        <f t="shared" si="222"/>
        <v>27.00806114472822</v>
      </c>
      <c r="AL2098" s="1" t="str">
        <f t="shared" si="221"/>
        <v/>
      </c>
    </row>
    <row r="2099" spans="1:38">
      <c r="A2099" t="s">
        <v>13</v>
      </c>
      <c r="B2099" t="s">
        <v>122</v>
      </c>
      <c r="C2099">
        <v>42</v>
      </c>
      <c r="D2099">
        <v>19</v>
      </c>
      <c r="F2099" s="1">
        <v>1</v>
      </c>
      <c r="G2099" s="1">
        <v>1966</v>
      </c>
      <c r="H2099" s="11" t="s">
        <v>70</v>
      </c>
      <c r="I2099" s="11" t="s">
        <v>70</v>
      </c>
      <c r="J2099" s="11" t="s">
        <v>70</v>
      </c>
      <c r="K2099" s="11" t="s">
        <v>70</v>
      </c>
      <c r="L2099" s="11" t="s">
        <v>70</v>
      </c>
      <c r="M2099" s="12" t="s">
        <v>70</v>
      </c>
      <c r="N2099" s="12" t="s">
        <v>70</v>
      </c>
      <c r="O2099" s="12" t="s">
        <v>70</v>
      </c>
      <c r="P2099" s="12" t="s">
        <v>70</v>
      </c>
      <c r="Q2099" s="12" t="s">
        <v>70</v>
      </c>
      <c r="R2099" s="12">
        <v>824320000</v>
      </c>
      <c r="S2099" s="12" t="s">
        <v>70</v>
      </c>
      <c r="T2099" s="12" t="s">
        <v>70</v>
      </c>
      <c r="U2099" s="1" t="str">
        <f t="shared" si="223"/>
        <v/>
      </c>
      <c r="V2099" s="1" t="str">
        <f t="shared" si="224"/>
        <v/>
      </c>
      <c r="W2099" s="1" t="str">
        <f t="shared" si="225"/>
        <v/>
      </c>
      <c r="X2099" s="1">
        <v>6</v>
      </c>
      <c r="Y2099" s="13">
        <v>25288467733.08268</v>
      </c>
      <c r="Z2099">
        <v>14271.106051914652</v>
      </c>
      <c r="AA2099" s="2">
        <v>1.1232747600903963</v>
      </c>
      <c r="AB2099" s="2">
        <v>4829395989.0603666</v>
      </c>
      <c r="AC2099" s="2">
        <v>23200475023.029404</v>
      </c>
      <c r="AD2099" s="2">
        <v>6423074713.5873556</v>
      </c>
      <c r="AE2099" s="2"/>
      <c r="AF2099" s="2">
        <v>0.95226559256860965</v>
      </c>
      <c r="AG2099" s="2">
        <v>7808000</v>
      </c>
      <c r="AH2099" s="1" t="s">
        <v>69</v>
      </c>
      <c r="AJ2099">
        <f t="shared" si="227"/>
        <v>60458429961.843994</v>
      </c>
      <c r="AK2099" s="1">
        <f t="shared" si="222"/>
        <v>28.021489164302228</v>
      </c>
      <c r="AL2099" s="1" t="str">
        <f t="shared" si="221"/>
        <v/>
      </c>
    </row>
    <row r="2100" spans="1:38">
      <c r="A2100" t="s">
        <v>13</v>
      </c>
      <c r="B2100" t="s">
        <v>122</v>
      </c>
      <c r="C2100">
        <v>42</v>
      </c>
      <c r="D2100">
        <v>19</v>
      </c>
      <c r="F2100" s="1">
        <v>1</v>
      </c>
      <c r="G2100" s="1">
        <v>1967</v>
      </c>
      <c r="H2100" s="11" t="s">
        <v>70</v>
      </c>
      <c r="I2100" s="11" t="s">
        <v>70</v>
      </c>
      <c r="J2100" s="11" t="s">
        <v>70</v>
      </c>
      <c r="K2100" s="11" t="s">
        <v>70</v>
      </c>
      <c r="L2100" s="11" t="s">
        <v>70</v>
      </c>
      <c r="M2100" s="12" t="s">
        <v>70</v>
      </c>
      <c r="N2100" s="12" t="s">
        <v>70</v>
      </c>
      <c r="O2100" s="12" t="s">
        <v>70</v>
      </c>
      <c r="P2100" s="12" t="s">
        <v>70</v>
      </c>
      <c r="Q2100" s="12" t="s">
        <v>70</v>
      </c>
      <c r="R2100" s="12">
        <v>637520000</v>
      </c>
      <c r="S2100" s="12" t="s">
        <v>70</v>
      </c>
      <c r="T2100" s="12" t="s">
        <v>70</v>
      </c>
      <c r="U2100" s="1" t="str">
        <f t="shared" si="223"/>
        <v/>
      </c>
      <c r="V2100" s="1" t="str">
        <f t="shared" si="224"/>
        <v/>
      </c>
      <c r="W2100" s="1" t="str">
        <f t="shared" si="225"/>
        <v/>
      </c>
      <c r="X2100" s="1">
        <v>7</v>
      </c>
      <c r="Y2100" s="13">
        <v>27449356965.074413</v>
      </c>
      <c r="Z2100">
        <v>14638.908221715139</v>
      </c>
      <c r="AA2100" s="2">
        <v>2.577250624180877</v>
      </c>
      <c r="AB2100" s="2">
        <v>5416778751.2944307</v>
      </c>
      <c r="AC2100" s="2">
        <v>24440294014.974571</v>
      </c>
      <c r="AD2100" s="2">
        <v>6983415314.3576612</v>
      </c>
      <c r="AE2100" s="2"/>
      <c r="AF2100" s="2">
        <v>0.76550514160212346</v>
      </c>
      <c r="AG2100" s="2">
        <v>7868000</v>
      </c>
      <c r="AH2100" s="1" t="s">
        <v>69</v>
      </c>
      <c r="AJ2100">
        <f t="shared" si="227"/>
        <v>66910153782.791161</v>
      </c>
      <c r="AK2100" s="1">
        <f t="shared" si="222"/>
        <v>28.932353011416417</v>
      </c>
      <c r="AL2100" s="1" t="str">
        <f t="shared" si="221"/>
        <v/>
      </c>
    </row>
    <row r="2101" spans="1:38">
      <c r="A2101" t="s">
        <v>13</v>
      </c>
      <c r="B2101" t="s">
        <v>122</v>
      </c>
      <c r="C2101">
        <v>42</v>
      </c>
      <c r="D2101">
        <v>19</v>
      </c>
      <c r="F2101" s="1">
        <v>1</v>
      </c>
      <c r="G2101" s="1">
        <v>1968</v>
      </c>
      <c r="H2101" s="11" t="s">
        <v>70</v>
      </c>
      <c r="I2101" s="11" t="s">
        <v>70</v>
      </c>
      <c r="J2101" s="11" t="s">
        <v>70</v>
      </c>
      <c r="K2101" s="11" t="s">
        <v>70</v>
      </c>
      <c r="L2101" s="11" t="s">
        <v>70</v>
      </c>
      <c r="M2101" s="12" t="s">
        <v>70</v>
      </c>
      <c r="N2101" s="12" t="s">
        <v>70</v>
      </c>
      <c r="O2101" s="12" t="s">
        <v>70</v>
      </c>
      <c r="P2101" s="12" t="s">
        <v>70</v>
      </c>
      <c r="Q2101" s="12" t="s">
        <v>70</v>
      </c>
      <c r="R2101" s="12">
        <v>590390000</v>
      </c>
      <c r="S2101" s="12" t="s">
        <v>70</v>
      </c>
      <c r="T2101" s="12" t="s">
        <v>70</v>
      </c>
      <c r="U2101" s="1" t="str">
        <f t="shared" si="223"/>
        <v/>
      </c>
      <c r="V2101" s="1" t="str">
        <f t="shared" si="224"/>
        <v/>
      </c>
      <c r="W2101" s="1" t="str">
        <f t="shared" si="225"/>
        <v/>
      </c>
      <c r="X2101" s="1">
        <v>8</v>
      </c>
      <c r="Y2101" s="13">
        <v>29128298598.650551</v>
      </c>
      <c r="Z2101">
        <v>15083.324487448777</v>
      </c>
      <c r="AA2101" s="2">
        <v>3.0358566294882223</v>
      </c>
      <c r="AB2101" s="2">
        <v>6052330907.978673</v>
      </c>
      <c r="AC2101" s="2">
        <v>24599209265.896839</v>
      </c>
      <c r="AD2101" s="2">
        <v>7134465509.1591043</v>
      </c>
      <c r="AE2101" s="2"/>
      <c r="AF2101" s="2">
        <v>0.58294424364200104</v>
      </c>
      <c r="AG2101" s="2">
        <v>7914000</v>
      </c>
      <c r="AH2101" s="1" t="s">
        <v>69</v>
      </c>
      <c r="AJ2101">
        <f t="shared" si="227"/>
        <v>74319676034.628113</v>
      </c>
      <c r="AK2101" s="1">
        <f t="shared" si="222"/>
        <v>30.26175958502807</v>
      </c>
      <c r="AL2101" s="1" t="str">
        <f t="shared" si="221"/>
        <v/>
      </c>
    </row>
    <row r="2102" spans="1:38">
      <c r="A2102" t="s">
        <v>13</v>
      </c>
      <c r="B2102" t="s">
        <v>122</v>
      </c>
      <c r="C2102">
        <v>42</v>
      </c>
      <c r="D2102">
        <v>19</v>
      </c>
      <c r="F2102" s="1">
        <v>1</v>
      </c>
      <c r="G2102" s="1">
        <v>1969</v>
      </c>
      <c r="H2102" s="11" t="s">
        <v>70</v>
      </c>
      <c r="I2102" s="11" t="s">
        <v>70</v>
      </c>
      <c r="J2102" s="11" t="s">
        <v>70</v>
      </c>
      <c r="K2102" s="11" t="s">
        <v>70</v>
      </c>
      <c r="L2102" s="11" t="s">
        <v>70</v>
      </c>
      <c r="M2102" s="12" t="s">
        <v>70</v>
      </c>
      <c r="N2102" s="12" t="s">
        <v>70</v>
      </c>
      <c r="O2102" s="12" t="s">
        <v>70</v>
      </c>
      <c r="P2102" s="12" t="s">
        <v>70</v>
      </c>
      <c r="Q2102" s="12" t="s">
        <v>70</v>
      </c>
      <c r="R2102" s="12">
        <v>469990000</v>
      </c>
      <c r="S2102" s="12" t="s">
        <v>70</v>
      </c>
      <c r="T2102" s="12" t="s">
        <v>70</v>
      </c>
      <c r="U2102" s="1" t="str">
        <f t="shared" si="223"/>
        <v/>
      </c>
      <c r="V2102" s="1" t="str">
        <f t="shared" si="224"/>
        <v/>
      </c>
      <c r="W2102" s="1" t="str">
        <f t="shared" si="225"/>
        <v/>
      </c>
      <c r="X2102" s="1">
        <v>9</v>
      </c>
      <c r="Y2102" s="13">
        <v>31632929867.501633</v>
      </c>
      <c r="Z2102">
        <v>15731.603929853569</v>
      </c>
      <c r="AA2102" s="2">
        <v>4.2979877741425128</v>
      </c>
      <c r="AB2102" s="2">
        <v>6638704161.6378622</v>
      </c>
      <c r="AC2102" s="2">
        <v>25656311841.260838</v>
      </c>
      <c r="AD2102" s="2">
        <v>7524874541.8063583</v>
      </c>
      <c r="AE2102" s="2"/>
      <c r="AF2102" s="2">
        <v>0.68001773190646408</v>
      </c>
      <c r="AG2102" s="2">
        <v>7968000</v>
      </c>
      <c r="AH2102" s="1" t="s">
        <v>69</v>
      </c>
      <c r="AJ2102">
        <f t="shared" si="227"/>
        <v>83382609356.601532</v>
      </c>
      <c r="AK2102" s="1">
        <f t="shared" si="222"/>
        <v>32.175033361966946</v>
      </c>
      <c r="AL2102" s="1" t="str">
        <f t="shared" si="221"/>
        <v/>
      </c>
    </row>
    <row r="2103" spans="1:38">
      <c r="A2103" t="s">
        <v>13</v>
      </c>
      <c r="B2103" t="s">
        <v>122</v>
      </c>
      <c r="C2103">
        <v>42</v>
      </c>
      <c r="D2103">
        <v>19</v>
      </c>
      <c r="F2103" s="1">
        <v>1</v>
      </c>
      <c r="G2103" s="1">
        <v>1970</v>
      </c>
      <c r="H2103" s="3">
        <v>569531699.19625902</v>
      </c>
      <c r="I2103" s="3">
        <v>254326184.45205146</v>
      </c>
      <c r="J2103" s="3">
        <v>0</v>
      </c>
      <c r="K2103" s="3">
        <v>3949688019.7862334</v>
      </c>
      <c r="L2103" s="3">
        <v>0</v>
      </c>
      <c r="M2103" s="4">
        <v>1164642925.0528741</v>
      </c>
      <c r="N2103" s="4">
        <v>353713935.2644012</v>
      </c>
      <c r="O2103" s="4">
        <v>0</v>
      </c>
      <c r="P2103" s="4">
        <v>4324494574.0422268</v>
      </c>
      <c r="Q2103" s="4">
        <v>0</v>
      </c>
      <c r="R2103" s="4">
        <v>561230000</v>
      </c>
      <c r="S2103" s="12">
        <v>6750160000</v>
      </c>
      <c r="T2103" s="12">
        <v>-6446670000</v>
      </c>
      <c r="U2103" s="1">
        <f t="shared" si="223"/>
        <v>5334775903.4345436</v>
      </c>
      <c r="V2103" s="1">
        <f t="shared" si="224"/>
        <v>5842851434.3595018</v>
      </c>
      <c r="W2103" s="1">
        <f t="shared" si="225"/>
        <v>-508075530.92495823</v>
      </c>
      <c r="X2103" s="1">
        <v>10</v>
      </c>
      <c r="Y2103" s="13">
        <v>35423217940.539711</v>
      </c>
      <c r="Z2103">
        <v>16526.550173620522</v>
      </c>
      <c r="AA2103" s="2">
        <v>5.0531798748022112</v>
      </c>
      <c r="AB2103" s="2">
        <v>7705675404.0052586</v>
      </c>
      <c r="AC2103" s="2">
        <v>26315023265.776848</v>
      </c>
      <c r="AD2103" s="2">
        <v>8218510786.3604736</v>
      </c>
      <c r="AE2103" s="2">
        <v>18113933348.797649</v>
      </c>
      <c r="AF2103" s="2">
        <v>0.93686276396348855</v>
      </c>
      <c r="AG2103" s="2">
        <v>8043000</v>
      </c>
      <c r="AH2103" s="1">
        <v>2713831216.0109205</v>
      </c>
      <c r="AJ2103">
        <f t="shared" si="227"/>
        <v>92725288949.962784</v>
      </c>
      <c r="AK2103" s="1">
        <f t="shared" si="222"/>
        <v>33.967519672601057</v>
      </c>
      <c r="AL2103" s="1">
        <f t="shared" si="221"/>
        <v>92217213419.037827</v>
      </c>
    </row>
    <row r="2104" spans="1:38">
      <c r="A2104" t="s">
        <v>13</v>
      </c>
      <c r="B2104" t="s">
        <v>122</v>
      </c>
      <c r="C2104">
        <v>42</v>
      </c>
      <c r="D2104">
        <v>19</v>
      </c>
      <c r="F2104" s="1">
        <v>1</v>
      </c>
      <c r="G2104" s="1">
        <v>1971</v>
      </c>
      <c r="H2104" s="3">
        <v>719954620.40726471</v>
      </c>
      <c r="I2104" s="3">
        <v>298105648.43102682</v>
      </c>
      <c r="J2104" s="3">
        <v>0</v>
      </c>
      <c r="K2104" s="3">
        <v>4206231806.1712332</v>
      </c>
      <c r="L2104" s="3">
        <v>0</v>
      </c>
      <c r="M2104" s="4">
        <v>1394778301.6996114</v>
      </c>
      <c r="N2104" s="4">
        <v>458463344.82214564</v>
      </c>
      <c r="O2104" s="4">
        <v>0</v>
      </c>
      <c r="P2104" s="4">
        <v>4501696537.0085926</v>
      </c>
      <c r="Q2104" s="4">
        <v>0</v>
      </c>
      <c r="R2104" s="4">
        <v>892598800</v>
      </c>
      <c r="S2104" s="12">
        <v>7401620000</v>
      </c>
      <c r="T2104" s="12">
        <v>-6508120000</v>
      </c>
      <c r="U2104" s="1">
        <f t="shared" si="223"/>
        <v>6116890875.0095243</v>
      </c>
      <c r="V2104" s="1">
        <f t="shared" si="224"/>
        <v>6354938183.5303497</v>
      </c>
      <c r="W2104" s="1">
        <f t="shared" si="225"/>
        <v>-238047308.52082539</v>
      </c>
      <c r="X2104" s="1">
        <v>11</v>
      </c>
      <c r="Y2104" s="13">
        <v>38653762548.820694</v>
      </c>
      <c r="Z2104">
        <v>16562.032156572044</v>
      </c>
      <c r="AA2104" s="2">
        <v>0.21469685190658083</v>
      </c>
      <c r="AB2104" s="2">
        <v>8812696306.9899921</v>
      </c>
      <c r="AC2104" s="2">
        <v>26157172124.699398</v>
      </c>
      <c r="AD2104" s="2">
        <v>8744220527.1269436</v>
      </c>
      <c r="AE2104" s="2">
        <v>19694882849.841003</v>
      </c>
      <c r="AF2104" s="2">
        <v>0.68149696880374422</v>
      </c>
      <c r="AG2104" s="2">
        <v>8098000</v>
      </c>
      <c r="AH2104" s="1">
        <v>2699648313.0450716</v>
      </c>
      <c r="AI2104" s="3"/>
      <c r="AJ2104">
        <f t="shared" si="227"/>
        <v>102632567956.85982</v>
      </c>
      <c r="AK2104" s="1">
        <f t="shared" si="222"/>
        <v>35.826641843319187</v>
      </c>
      <c r="AL2104" s="1">
        <f t="shared" si="221"/>
        <v>102394520648.33899</v>
      </c>
    </row>
    <row r="2105" spans="1:38">
      <c r="A2105" t="s">
        <v>13</v>
      </c>
      <c r="B2105" t="s">
        <v>122</v>
      </c>
      <c r="C2105">
        <v>42</v>
      </c>
      <c r="D2105">
        <v>19</v>
      </c>
      <c r="F2105" s="1">
        <v>1</v>
      </c>
      <c r="G2105" s="1">
        <v>1972</v>
      </c>
      <c r="H2105" s="3">
        <v>909460117.07315016</v>
      </c>
      <c r="I2105" s="3">
        <v>355314586.48843473</v>
      </c>
      <c r="J2105" s="3">
        <v>0</v>
      </c>
      <c r="K2105" s="3">
        <v>5137068157.1112328</v>
      </c>
      <c r="L2105" s="3">
        <v>0</v>
      </c>
      <c r="M2105" s="4">
        <v>1557046496.1032858</v>
      </c>
      <c r="N2105" s="4">
        <v>502509737.68985844</v>
      </c>
      <c r="O2105" s="4">
        <v>0</v>
      </c>
      <c r="P2105" s="4">
        <v>5682220203.4528055</v>
      </c>
      <c r="Q2105" s="4">
        <v>0</v>
      </c>
      <c r="R2105" s="4">
        <v>1357852000</v>
      </c>
      <c r="S2105" s="12">
        <v>8697270000</v>
      </c>
      <c r="T2105" s="12">
        <v>-7479400000</v>
      </c>
      <c r="U2105" s="1">
        <f t="shared" si="223"/>
        <v>7759694860.6728172</v>
      </c>
      <c r="V2105" s="1">
        <f t="shared" si="224"/>
        <v>7741776437.2459497</v>
      </c>
      <c r="W2105" s="1">
        <f t="shared" si="225"/>
        <v>17918423.426867485</v>
      </c>
      <c r="X2105" s="1">
        <v>12</v>
      </c>
      <c r="Y2105" s="13">
        <v>45523654443.767845</v>
      </c>
      <c r="Z2105">
        <v>16892.886673423578</v>
      </c>
      <c r="AA2105" s="2">
        <v>1.9976686056622839</v>
      </c>
      <c r="AB2105" s="2">
        <v>10488199227.280361</v>
      </c>
      <c r="AC2105" s="2">
        <v>27255733530.054119</v>
      </c>
      <c r="AD2105" s="2">
        <v>10417016630.270451</v>
      </c>
      <c r="AE2105" s="2">
        <v>23331723500.75592</v>
      </c>
      <c r="AF2105" s="2">
        <v>0.29593116541366327</v>
      </c>
      <c r="AG2105" s="2">
        <v>8122000</v>
      </c>
      <c r="AH2105" s="1">
        <v>3155719919.7177339</v>
      </c>
      <c r="AJ2105">
        <f t="shared" si="227"/>
        <v>112600985497.18336</v>
      </c>
      <c r="AK2105" s="1">
        <f t="shared" si="222"/>
        <v>37.156298267883685</v>
      </c>
      <c r="AL2105" s="1">
        <f t="shared" si="221"/>
        <v>112618903920.61023</v>
      </c>
    </row>
    <row r="2106" spans="1:38">
      <c r="A2106" t="s">
        <v>13</v>
      </c>
      <c r="B2106" t="s">
        <v>122</v>
      </c>
      <c r="C2106">
        <v>42</v>
      </c>
      <c r="D2106">
        <v>19</v>
      </c>
      <c r="F2106" s="1">
        <v>1</v>
      </c>
      <c r="G2106" s="1">
        <v>1973</v>
      </c>
      <c r="H2106" s="3">
        <v>1120562110.7466769</v>
      </c>
      <c r="I2106" s="3">
        <v>290624117.33616543</v>
      </c>
      <c r="J2106" s="3">
        <v>0</v>
      </c>
      <c r="K2106" s="3">
        <v>7319841380.3112345</v>
      </c>
      <c r="L2106" s="3">
        <v>0</v>
      </c>
      <c r="M2106" s="4">
        <v>1702907089.4111187</v>
      </c>
      <c r="N2106" s="4">
        <v>492739528.28682786</v>
      </c>
      <c r="O2106" s="4">
        <v>0</v>
      </c>
      <c r="P2106" s="4">
        <v>7567695502.1208725</v>
      </c>
      <c r="Q2106" s="4">
        <v>0</v>
      </c>
      <c r="R2106" s="4">
        <v>2284238000</v>
      </c>
      <c r="S2106" s="12">
        <v>12096900000</v>
      </c>
      <c r="T2106" s="12">
        <v>-10065800000</v>
      </c>
      <c r="U2106" s="1">
        <f t="shared" si="223"/>
        <v>11015265608.394077</v>
      </c>
      <c r="V2106" s="1">
        <f t="shared" si="224"/>
        <v>9763342119.818819</v>
      </c>
      <c r="W2106" s="1">
        <f t="shared" si="225"/>
        <v>1251923488.5752583</v>
      </c>
      <c r="X2106" s="1">
        <v>13</v>
      </c>
      <c r="Y2106" s="13">
        <v>55242233562.613052</v>
      </c>
      <c r="Z2106">
        <v>17536.218635985781</v>
      </c>
      <c r="AA2106" s="2">
        <v>3.8083009434634505</v>
      </c>
      <c r="AB2106" s="2">
        <v>12705332814.32464</v>
      </c>
      <c r="AC2106" s="2">
        <v>27991649993.65247</v>
      </c>
      <c r="AD2106" s="2">
        <v>12463993771.895679</v>
      </c>
      <c r="AE2106" s="2">
        <v>28072722276.921665</v>
      </c>
      <c r="AF2106" s="2">
        <v>0.18451324504142702</v>
      </c>
      <c r="AG2106" s="2">
        <v>8137000</v>
      </c>
      <c r="AH2106" s="1">
        <v>3362069015.6827378</v>
      </c>
      <c r="AJ2106">
        <f t="shared" si="227"/>
        <v>126834038183.85506</v>
      </c>
      <c r="AK2106" s="1">
        <f t="shared" si="222"/>
        <v>39.312558192376336</v>
      </c>
      <c r="AL2106" s="1">
        <f t="shared" si="221"/>
        <v>128085961672.43031</v>
      </c>
    </row>
    <row r="2107" spans="1:38">
      <c r="A2107" t="s">
        <v>13</v>
      </c>
      <c r="B2107" t="s">
        <v>122</v>
      </c>
      <c r="C2107">
        <v>42</v>
      </c>
      <c r="D2107">
        <v>19</v>
      </c>
      <c r="F2107" s="1">
        <v>1</v>
      </c>
      <c r="G2107" s="1">
        <v>1974</v>
      </c>
      <c r="H2107" s="3">
        <v>1503732952.4364786</v>
      </c>
      <c r="I2107" s="3">
        <v>209736731.55640233</v>
      </c>
      <c r="J2107" s="3">
        <v>0</v>
      </c>
      <c r="K2107" s="3">
        <v>9924377791.1912327</v>
      </c>
      <c r="L2107" s="3">
        <v>0</v>
      </c>
      <c r="M2107" s="4">
        <v>2006042569.868901</v>
      </c>
      <c r="N2107" s="4">
        <v>501636045.11289966</v>
      </c>
      <c r="O2107" s="4">
        <v>0</v>
      </c>
      <c r="P2107" s="4">
        <v>10039419932.971806</v>
      </c>
      <c r="Q2107" s="4">
        <v>0</v>
      </c>
      <c r="R2107" s="4">
        <v>1487022000</v>
      </c>
      <c r="S2107" s="12">
        <v>15797100000</v>
      </c>
      <c r="T2107" s="12">
        <v>-15405100000</v>
      </c>
      <c r="U2107" s="1">
        <f t="shared" si="223"/>
        <v>13124869475.184113</v>
      </c>
      <c r="V2107" s="1">
        <f t="shared" si="224"/>
        <v>12547098547.953606</v>
      </c>
      <c r="W2107" s="1">
        <f t="shared" si="225"/>
        <v>577770927.2305069</v>
      </c>
      <c r="X2107" s="1">
        <v>14</v>
      </c>
      <c r="Y2107" s="13">
        <v>61387439936.252647</v>
      </c>
      <c r="Z2107">
        <v>18044.158172340354</v>
      </c>
      <c r="AA2107" s="2">
        <v>2.8965168996709423</v>
      </c>
      <c r="AB2107" s="2">
        <v>14446546830.65279</v>
      </c>
      <c r="AC2107" s="2">
        <v>27151943825.528683</v>
      </c>
      <c r="AD2107" s="2">
        <v>13598233995.58499</v>
      </c>
      <c r="AE2107" s="2">
        <v>31494571338.469162</v>
      </c>
      <c r="AF2107" s="2">
        <v>0.29451487725856745</v>
      </c>
      <c r="AG2107" s="2">
        <v>8161000</v>
      </c>
      <c r="AH2107" s="1">
        <v>3505501092.4289927</v>
      </c>
      <c r="AJ2107">
        <f t="shared" si="227"/>
        <v>148598320333.13129</v>
      </c>
      <c r="AK2107" s="1">
        <f t="shared" si="222"/>
        <v>43.58713252795696</v>
      </c>
      <c r="AL2107" s="1">
        <f t="shared" ref="AL2107:AL2170" si="228">IF(ISNUMBER(+AJ2107+W2107),(+AJ2107+W2107),"")</f>
        <v>149176091260.36179</v>
      </c>
    </row>
    <row r="2108" spans="1:38">
      <c r="A2108" t="s">
        <v>13</v>
      </c>
      <c r="B2108" t="s">
        <v>122</v>
      </c>
      <c r="C2108">
        <v>42</v>
      </c>
      <c r="D2108">
        <v>19</v>
      </c>
      <c r="F2108" s="1">
        <v>1</v>
      </c>
      <c r="G2108" s="1">
        <v>1975</v>
      </c>
      <c r="H2108" s="3">
        <v>1632330953.8808277</v>
      </c>
      <c r="I2108" s="3">
        <v>275111347.28583789</v>
      </c>
      <c r="J2108" s="3">
        <v>0</v>
      </c>
      <c r="K2108" s="3">
        <v>10683582942.921234</v>
      </c>
      <c r="L2108" s="3">
        <v>0</v>
      </c>
      <c r="M2108" s="4">
        <v>2006128565.5520084</v>
      </c>
      <c r="N2108" s="4">
        <v>619604055.58869481</v>
      </c>
      <c r="O2108" s="4">
        <v>0</v>
      </c>
      <c r="P2108" s="4">
        <v>13308682207.096285</v>
      </c>
      <c r="Q2108" s="4">
        <v>0</v>
      </c>
      <c r="R2108" s="4">
        <v>2838602000</v>
      </c>
      <c r="S2108" s="12">
        <v>17259000000</v>
      </c>
      <c r="T2108" s="12">
        <v>-16181500000</v>
      </c>
      <c r="U2108" s="1">
        <f t="shared" si="223"/>
        <v>15429627244.0879</v>
      </c>
      <c r="V2108" s="1">
        <f t="shared" si="224"/>
        <v>15934414828.236988</v>
      </c>
      <c r="W2108" s="1">
        <f t="shared" si="225"/>
        <v>-504787584.14908791</v>
      </c>
      <c r="X2108" s="1">
        <v>15</v>
      </c>
      <c r="Y2108" s="13">
        <v>77077248217.571411</v>
      </c>
      <c r="Z2108" s="2">
        <v>18440.99402220485</v>
      </c>
      <c r="AA2108" s="2">
        <v>2.1992483443910515</v>
      </c>
      <c r="AB2108" s="2">
        <v>18602186792.543713</v>
      </c>
      <c r="AC2108" s="2">
        <v>27993610236.580883</v>
      </c>
      <c r="AD2108" s="2">
        <v>16632869322.286982</v>
      </c>
      <c r="AE2108" s="2">
        <v>38390973459.852608</v>
      </c>
      <c r="AF2108" s="2">
        <v>0.39134206725717863</v>
      </c>
      <c r="AG2108" s="2">
        <v>8193000</v>
      </c>
      <c r="AH2108" s="1">
        <v>4035612062.9448566</v>
      </c>
      <c r="AJ2108">
        <f t="shared" si="227"/>
        <v>176813552026.76917</v>
      </c>
      <c r="AK2108" s="1">
        <f t="shared" si="222"/>
        <v>48.94217953506363</v>
      </c>
      <c r="AL2108" s="1">
        <f t="shared" si="228"/>
        <v>176308764442.62009</v>
      </c>
    </row>
    <row r="2109" spans="1:38">
      <c r="A2109" t="s">
        <v>13</v>
      </c>
      <c r="B2109" t="s">
        <v>122</v>
      </c>
      <c r="C2109">
        <v>42</v>
      </c>
      <c r="D2109">
        <v>19</v>
      </c>
      <c r="F2109" s="1">
        <v>1</v>
      </c>
      <c r="G2109" s="1">
        <v>1976</v>
      </c>
      <c r="H2109" s="3">
        <v>2144010030.6128953</v>
      </c>
      <c r="I2109" s="3">
        <v>298706134.34684777</v>
      </c>
      <c r="J2109" s="3">
        <v>0</v>
      </c>
      <c r="K2109" s="3">
        <v>12746723292.471233</v>
      </c>
      <c r="L2109" s="3">
        <v>0</v>
      </c>
      <c r="M2109" s="4">
        <v>2235949619.893939</v>
      </c>
      <c r="N2109" s="4">
        <v>673225599.590307</v>
      </c>
      <c r="O2109" s="4">
        <v>0</v>
      </c>
      <c r="P2109" s="4">
        <v>16618785151.45487</v>
      </c>
      <c r="Q2109" s="4">
        <v>0</v>
      </c>
      <c r="R2109" s="4">
        <v>2255454000</v>
      </c>
      <c r="S2109" s="12">
        <v>18286900000</v>
      </c>
      <c r="T2109" s="12">
        <v>-18124400000</v>
      </c>
      <c r="U2109" s="1">
        <f t="shared" si="223"/>
        <v>17444893457.430977</v>
      </c>
      <c r="V2109" s="1">
        <f t="shared" si="224"/>
        <v>19527960370.939117</v>
      </c>
      <c r="W2109" s="1">
        <f t="shared" si="225"/>
        <v>-2083066913.5081406</v>
      </c>
      <c r="X2109" s="1">
        <v>16</v>
      </c>
      <c r="Y2109" s="13">
        <v>83099855711.334045</v>
      </c>
      <c r="Z2109" s="2">
        <v>18578.084083493424</v>
      </c>
      <c r="AA2109" s="2">
        <v>0.74339843678438911</v>
      </c>
      <c r="AB2109" s="2">
        <v>20957551826.258636</v>
      </c>
      <c r="AC2109" s="2">
        <v>28525558264.943859</v>
      </c>
      <c r="AD2109" s="2">
        <v>18157441630.891434</v>
      </c>
      <c r="AE2109" s="2">
        <v>42322826511.168762</v>
      </c>
      <c r="AF2109" s="2">
        <v>0.35333573160090198</v>
      </c>
      <c r="AG2109" s="2">
        <v>8222000</v>
      </c>
      <c r="AH2109" s="1">
        <v>4166623468.9724889</v>
      </c>
      <c r="AJ2109">
        <f t="shared" si="227"/>
        <v>196814368807.09943</v>
      </c>
      <c r="AK2109" s="1">
        <f t="shared" si="222"/>
        <v>51.512945562407083</v>
      </c>
      <c r="AL2109" s="1">
        <f t="shared" si="228"/>
        <v>194731301893.59128</v>
      </c>
    </row>
    <row r="2110" spans="1:38">
      <c r="A2110" t="s">
        <v>13</v>
      </c>
      <c r="B2110" t="s">
        <v>122</v>
      </c>
      <c r="C2110">
        <v>42</v>
      </c>
      <c r="D2110">
        <v>19</v>
      </c>
      <c r="F2110" s="1">
        <v>1</v>
      </c>
      <c r="G2110" s="1">
        <v>1977</v>
      </c>
      <c r="H2110" s="3">
        <v>2502038173.5549359</v>
      </c>
      <c r="I2110" s="3">
        <v>280328303.07954139</v>
      </c>
      <c r="J2110" s="3">
        <v>0</v>
      </c>
      <c r="K2110" s="3">
        <v>12739650922.661232</v>
      </c>
      <c r="L2110" s="3">
        <v>0</v>
      </c>
      <c r="M2110" s="4">
        <v>2194385539.916944</v>
      </c>
      <c r="N2110" s="4">
        <v>502187883.74932098</v>
      </c>
      <c r="O2110" s="4">
        <v>0</v>
      </c>
      <c r="P2110" s="4">
        <v>18296019365.908443</v>
      </c>
      <c r="Q2110" s="4">
        <v>0</v>
      </c>
      <c r="R2110" s="4">
        <v>3414830000</v>
      </c>
      <c r="S2110" s="12">
        <v>18929600000</v>
      </c>
      <c r="T2110" s="12">
        <v>-18654500000</v>
      </c>
      <c r="U2110" s="1">
        <f t="shared" si="223"/>
        <v>18936847399.295708</v>
      </c>
      <c r="V2110" s="1">
        <f t="shared" si="224"/>
        <v>20992592789.574707</v>
      </c>
      <c r="W2110" s="1">
        <f t="shared" si="225"/>
        <v>-2055745390.2789993</v>
      </c>
      <c r="X2110" s="1">
        <v>17</v>
      </c>
      <c r="Y2110" s="13">
        <v>87848776850.678329</v>
      </c>
      <c r="Z2110" s="2">
        <v>18214.376280981563</v>
      </c>
      <c r="AA2110" s="2">
        <v>-1.9577250316948351</v>
      </c>
      <c r="AB2110" s="2">
        <v>24483666547.661549</v>
      </c>
      <c r="AC2110" s="2">
        <v>27698232578.473206</v>
      </c>
      <c r="AD2110" s="2">
        <v>19132452695.465904</v>
      </c>
      <c r="AE2110" s="2">
        <v>45094832202.784714</v>
      </c>
      <c r="AF2110" s="2">
        <v>0.36421067333186141</v>
      </c>
      <c r="AG2110" s="2">
        <v>8252000</v>
      </c>
      <c r="AH2110" s="1">
        <v>4790920285.6391945</v>
      </c>
      <c r="AJ2110">
        <f t="shared" si="227"/>
        <v>221864058936.87823</v>
      </c>
      <c r="AK2110" s="1">
        <f t="shared" si="222"/>
        <v>55.272589361903854</v>
      </c>
      <c r="AL2110" s="1">
        <f t="shared" si="228"/>
        <v>219808313546.59924</v>
      </c>
    </row>
    <row r="2111" spans="1:38">
      <c r="A2111" t="s">
        <v>13</v>
      </c>
      <c r="B2111" t="s">
        <v>122</v>
      </c>
      <c r="C2111">
        <v>42</v>
      </c>
      <c r="D2111">
        <v>19</v>
      </c>
      <c r="F2111" s="1">
        <v>1</v>
      </c>
      <c r="G2111" s="1">
        <v>1978</v>
      </c>
      <c r="H2111" s="3">
        <v>3011717833.642982</v>
      </c>
      <c r="I2111" s="3">
        <v>306634038.17147684</v>
      </c>
      <c r="J2111" s="3">
        <v>0</v>
      </c>
      <c r="K2111" s="3">
        <v>14516913148.611235</v>
      </c>
      <c r="L2111" s="3">
        <v>0</v>
      </c>
      <c r="M2111" s="4">
        <v>2442228724.8743701</v>
      </c>
      <c r="N2111" s="4">
        <v>592368415.98122561</v>
      </c>
      <c r="O2111" s="4">
        <v>0</v>
      </c>
      <c r="P2111" s="4">
        <v>23421976929.755337</v>
      </c>
      <c r="Q2111" s="4">
        <v>0</v>
      </c>
      <c r="R2111" s="4">
        <v>4123746000</v>
      </c>
      <c r="S2111" s="12">
        <v>21597600000</v>
      </c>
      <c r="T2111" s="12">
        <v>-19023300000</v>
      </c>
      <c r="U2111" s="1">
        <f t="shared" si="223"/>
        <v>21959011020.425694</v>
      </c>
      <c r="V2111" s="1">
        <f t="shared" si="224"/>
        <v>26456574070.610931</v>
      </c>
      <c r="W2111" s="1">
        <f t="shared" si="225"/>
        <v>-4497563050.1852379</v>
      </c>
      <c r="X2111" s="1">
        <v>18</v>
      </c>
      <c r="Y2111" s="13">
        <v>97123581208.365601</v>
      </c>
      <c r="Z2111" s="2">
        <v>18488.464722334735</v>
      </c>
      <c r="AA2111" s="2">
        <v>1.5047918036005399</v>
      </c>
      <c r="AB2111" s="2">
        <v>27498727453.801037</v>
      </c>
      <c r="AC2111" s="2">
        <v>25814748636.309814</v>
      </c>
      <c r="AD2111" s="2">
        <v>19483678211.795948</v>
      </c>
      <c r="AE2111" s="2">
        <v>49571981852.384636</v>
      </c>
      <c r="AF2111" s="2">
        <v>0.29041646742912786</v>
      </c>
      <c r="AG2111" s="2">
        <v>8276000</v>
      </c>
      <c r="AH2111" s="1">
        <v>5159896439.1838026</v>
      </c>
      <c r="AJ2111">
        <f t="shared" si="227"/>
        <v>249709572635.53983</v>
      </c>
      <c r="AK2111" s="1">
        <f t="shared" si="222"/>
        <v>59.745581483247655</v>
      </c>
      <c r="AL2111" s="1">
        <f t="shared" si="228"/>
        <v>245212009585.35458</v>
      </c>
    </row>
    <row r="2112" spans="1:38">
      <c r="A2112" t="s">
        <v>13</v>
      </c>
      <c r="B2112" t="s">
        <v>122</v>
      </c>
      <c r="C2112">
        <v>42</v>
      </c>
      <c r="D2112">
        <v>19</v>
      </c>
      <c r="F2112" s="1">
        <v>1</v>
      </c>
      <c r="G2112" s="1">
        <v>1979</v>
      </c>
      <c r="H2112" s="3">
        <v>3330488896.5195436</v>
      </c>
      <c r="I2112" s="3">
        <v>323953265.39560789</v>
      </c>
      <c r="J2112" s="3">
        <v>0</v>
      </c>
      <c r="K2112" s="3">
        <v>17178955333.951235</v>
      </c>
      <c r="L2112" s="3">
        <v>0</v>
      </c>
      <c r="M2112" s="4">
        <v>2600819007.4025779</v>
      </c>
      <c r="N2112" s="4">
        <v>574033661.99417603</v>
      </c>
      <c r="O2112" s="4">
        <v>0</v>
      </c>
      <c r="P2112" s="4">
        <v>28569397257.979744</v>
      </c>
      <c r="Q2112" s="4">
        <v>0</v>
      </c>
      <c r="R2112" s="4">
        <v>3513927000</v>
      </c>
      <c r="S2112" s="12">
        <v>27377000000</v>
      </c>
      <c r="T2112" s="12">
        <v>-28071700000</v>
      </c>
      <c r="U2112" s="1">
        <f t="shared" si="223"/>
        <v>24347324495.866386</v>
      </c>
      <c r="V2112" s="1">
        <f t="shared" si="224"/>
        <v>31744249927.376499</v>
      </c>
      <c r="W2112" s="1">
        <f t="shared" si="225"/>
        <v>-7396925431.5101128</v>
      </c>
      <c r="X2112" s="1">
        <v>19</v>
      </c>
      <c r="Y2112" s="13">
        <v>114740030224.62738</v>
      </c>
      <c r="Z2112" s="2">
        <v>19149.38396595226</v>
      </c>
      <c r="AA2112" s="2">
        <v>3.5747654201871484</v>
      </c>
      <c r="AB2112" s="2">
        <v>32909425952.275433</v>
      </c>
      <c r="AC2112" s="2">
        <v>26976450498.095512</v>
      </c>
      <c r="AD2112" s="2">
        <v>23481840871.451565</v>
      </c>
      <c r="AE2112" s="2">
        <v>57763289869.608833</v>
      </c>
      <c r="AF2112" s="2">
        <v>0.21726019408929192</v>
      </c>
      <c r="AG2112" s="2">
        <v>8294000</v>
      </c>
      <c r="AH2112" s="1">
        <v>5832241280.35816</v>
      </c>
      <c r="AJ2112">
        <f t="shared" si="227"/>
        <v>284979272026.76996</v>
      </c>
      <c r="AK2112" s="1">
        <f t="shared" si="222"/>
        <v>65.172862266948485</v>
      </c>
      <c r="AL2112" s="1">
        <f t="shared" si="228"/>
        <v>277582346595.25983</v>
      </c>
    </row>
    <row r="2113" spans="1:38">
      <c r="A2113" t="s">
        <v>13</v>
      </c>
      <c r="B2113" t="s">
        <v>122</v>
      </c>
      <c r="C2113">
        <v>42</v>
      </c>
      <c r="D2113">
        <v>19</v>
      </c>
      <c r="F2113" s="1">
        <v>1</v>
      </c>
      <c r="G2113" s="1">
        <v>1980</v>
      </c>
      <c r="H2113" s="3">
        <v>3572296386.71875</v>
      </c>
      <c r="I2113" s="3">
        <v>398610598.31902862</v>
      </c>
      <c r="J2113" s="3">
        <v>0</v>
      </c>
      <c r="K2113" s="3">
        <v>19231618586.801231</v>
      </c>
      <c r="L2113" s="3">
        <v>0</v>
      </c>
      <c r="M2113" s="4">
        <v>2851984375</v>
      </c>
      <c r="N2113" s="4">
        <v>665551084.13526666</v>
      </c>
      <c r="O2113" s="4">
        <v>0</v>
      </c>
      <c r="P2113" s="4">
        <v>36503986797.747421</v>
      </c>
      <c r="Q2113" s="4">
        <v>0</v>
      </c>
      <c r="R2113" s="4">
        <v>3418479000</v>
      </c>
      <c r="S2113" s="12">
        <v>30661500000</v>
      </c>
      <c r="T2113" s="12">
        <v>-32859800000</v>
      </c>
      <c r="U2113" s="1">
        <f t="shared" si="223"/>
        <v>26621004571.839012</v>
      </c>
      <c r="V2113" s="1">
        <f t="shared" si="224"/>
        <v>40021522256.88269</v>
      </c>
      <c r="W2113" s="1">
        <f t="shared" si="225"/>
        <v>-13400517685.043678</v>
      </c>
      <c r="X2113" s="1">
        <v>20</v>
      </c>
      <c r="Y2113" s="13">
        <v>132134971436.30605</v>
      </c>
      <c r="Z2113" s="2">
        <v>19437.423081981709</v>
      </c>
      <c r="AA2113" s="2">
        <v>1.5041690977713955</v>
      </c>
      <c r="AB2113" s="2">
        <v>38647389824.096848</v>
      </c>
      <c r="AC2113" s="2">
        <v>27920668565.507847</v>
      </c>
      <c r="AD2113" s="2">
        <v>27561944391.904675</v>
      </c>
      <c r="AE2113" s="2">
        <v>65291044070.361267</v>
      </c>
      <c r="AF2113" s="2">
        <v>0.19272470431673538</v>
      </c>
      <c r="AG2113" s="2">
        <v>8310000</v>
      </c>
      <c r="AH2113" s="1">
        <v>6749593293.371047</v>
      </c>
      <c r="AJ2113">
        <f t="shared" si="227"/>
        <v>327377466981.75537</v>
      </c>
      <c r="AK2113" s="1">
        <f t="shared" si="222"/>
        <v>71.4227229151995</v>
      </c>
      <c r="AL2113" s="1">
        <f t="shared" si="228"/>
        <v>313976949296.71167</v>
      </c>
    </row>
    <row r="2114" spans="1:38">
      <c r="A2114" t="s">
        <v>13</v>
      </c>
      <c r="B2114" t="s">
        <v>122</v>
      </c>
      <c r="C2114">
        <v>42</v>
      </c>
      <c r="D2114">
        <v>19</v>
      </c>
      <c r="F2114" s="1">
        <v>1</v>
      </c>
      <c r="G2114" s="1">
        <v>1981</v>
      </c>
      <c r="H2114" s="3">
        <v>4397656250</v>
      </c>
      <c r="I2114" s="3">
        <v>372636566.81339169</v>
      </c>
      <c r="J2114" s="3">
        <v>0</v>
      </c>
      <c r="K2114" s="3">
        <v>18472153626.991234</v>
      </c>
      <c r="L2114" s="3">
        <v>0</v>
      </c>
      <c r="M2114" s="4">
        <v>3033104492.1875</v>
      </c>
      <c r="N2114" s="4">
        <v>1113310032.9770055</v>
      </c>
      <c r="O2114" s="4">
        <v>0</v>
      </c>
      <c r="P2114" s="4">
        <v>38633417875.210144</v>
      </c>
      <c r="Q2114" s="4">
        <v>0</v>
      </c>
      <c r="R2114" s="4">
        <v>3601131000</v>
      </c>
      <c r="S2114" s="12">
        <v>28389000000</v>
      </c>
      <c r="T2114" s="12">
        <v>-28225700000</v>
      </c>
      <c r="U2114" s="1">
        <f t="shared" si="223"/>
        <v>26843577443.804626</v>
      </c>
      <c r="V2114" s="1">
        <f t="shared" si="224"/>
        <v>42779832400.374649</v>
      </c>
      <c r="W2114" s="1">
        <f t="shared" si="225"/>
        <v>-15936254956.570023</v>
      </c>
      <c r="X2114" s="1">
        <v>21</v>
      </c>
      <c r="Y2114" s="13">
        <v>120596949253.07106</v>
      </c>
      <c r="Z2114" s="2">
        <v>19375.225411410254</v>
      </c>
      <c r="AA2114" s="2">
        <v>-0.31998928206232335</v>
      </c>
      <c r="AB2114" s="2">
        <v>35670300588.537346</v>
      </c>
      <c r="AC2114" s="2">
        <v>26301198394.597519</v>
      </c>
      <c r="AD2114" s="2">
        <v>23702255401.508869</v>
      </c>
      <c r="AE2114" s="2">
        <v>60786625587.549873</v>
      </c>
      <c r="AF2114" s="2">
        <v>0.12026459657604922</v>
      </c>
      <c r="AG2114" s="2">
        <v>8320000</v>
      </c>
      <c r="AH2114" s="1">
        <v>6016169631.7003107</v>
      </c>
      <c r="AJ2114">
        <f t="shared" si="227"/>
        <v>367734008315.61633</v>
      </c>
      <c r="AK2114" s="1">
        <f t="shared" ref="AK2114:AK2177" si="229">IF(ISNUMBER(AK2165),AK2165,"")</f>
        <v>78.183465064019558</v>
      </c>
      <c r="AL2114" s="1">
        <f t="shared" si="228"/>
        <v>351797753359.04633</v>
      </c>
    </row>
    <row r="2115" spans="1:38">
      <c r="A2115" t="s">
        <v>13</v>
      </c>
      <c r="B2115" t="s">
        <v>122</v>
      </c>
      <c r="C2115">
        <v>42</v>
      </c>
      <c r="D2115">
        <v>19</v>
      </c>
      <c r="F2115" s="1">
        <v>1</v>
      </c>
      <c r="G2115" s="1">
        <v>1982</v>
      </c>
      <c r="H2115" s="11">
        <v>5757760000</v>
      </c>
      <c r="I2115" s="11">
        <v>411269000</v>
      </c>
      <c r="J2115" s="11">
        <v>274179000</v>
      </c>
      <c r="K2115" s="11">
        <v>16724900000</v>
      </c>
      <c r="L2115" s="11">
        <v>0</v>
      </c>
      <c r="M2115" s="12">
        <v>3427240000</v>
      </c>
      <c r="N2115" s="12">
        <v>1645080000</v>
      </c>
      <c r="O2115" s="12">
        <v>0</v>
      </c>
      <c r="P2115" s="12">
        <v>40578500000</v>
      </c>
      <c r="Q2115" s="12">
        <v>0</v>
      </c>
      <c r="R2115" s="12">
        <v>3512530000</v>
      </c>
      <c r="S2115" s="12">
        <v>26575300000</v>
      </c>
      <c r="T2115" s="12">
        <v>-26797200000</v>
      </c>
      <c r="U2115" s="1">
        <f t="shared" ref="U2115:U2178" si="230">IF(ISNUMBER(+H2115+I2115+J2115+K2115+L2115+R2115),(H2115+I2115+J2115+K2115+L2115+R2115),"")</f>
        <v>26680638000</v>
      </c>
      <c r="V2115" s="1">
        <f t="shared" ref="V2115:V2178" si="231">IF(ISNUMBER(+M2115+N2115+O2115+P2115+Q2115),(+M2115+N2115+O2115+P2115+Q2115),"")</f>
        <v>45650820000</v>
      </c>
      <c r="W2115" s="1">
        <f t="shared" ref="W2115:W2178" si="232">IF(ISNUMBER(+U2115-V2115),(U2115-V2115),"")</f>
        <v>-18970182000</v>
      </c>
      <c r="X2115" s="1">
        <v>22</v>
      </c>
      <c r="Y2115" s="13">
        <v>106329749886.1936</v>
      </c>
      <c r="Z2115" s="2">
        <v>19595.958810527361</v>
      </c>
      <c r="AA2115" s="2">
        <v>1.1392559024738347</v>
      </c>
      <c r="AB2115" s="2">
        <v>31301053703.880558</v>
      </c>
      <c r="AC2115" s="2">
        <v>26459049535.674965</v>
      </c>
      <c r="AD2115" s="2">
        <v>20814790055.072739</v>
      </c>
      <c r="AE2115" s="2">
        <v>54468532136.376656</v>
      </c>
      <c r="AF2115" s="2">
        <v>6.0078103339021444E-2</v>
      </c>
      <c r="AG2115" s="2">
        <v>8325000</v>
      </c>
      <c r="AH2115" s="1">
        <v>4958377308.9902744</v>
      </c>
      <c r="AJ2115">
        <f t="shared" si="227"/>
        <v>393514975740.13153</v>
      </c>
      <c r="AK2115" s="1">
        <f t="shared" si="229"/>
        <v>82.540956030541196</v>
      </c>
      <c r="AL2115" s="1">
        <f t="shared" si="228"/>
        <v>374544793740.13153</v>
      </c>
    </row>
    <row r="2116" spans="1:38">
      <c r="A2116" t="s">
        <v>13</v>
      </c>
      <c r="B2116" t="s">
        <v>122</v>
      </c>
      <c r="C2116">
        <v>42</v>
      </c>
      <c r="D2116">
        <v>19</v>
      </c>
      <c r="F2116" s="1">
        <v>1</v>
      </c>
      <c r="G2116" s="1">
        <v>1983</v>
      </c>
      <c r="H2116" s="11">
        <v>6624170000</v>
      </c>
      <c r="I2116" s="11">
        <v>499938000</v>
      </c>
      <c r="J2116" s="11">
        <v>249969000</v>
      </c>
      <c r="K2116" s="11">
        <v>18997600000</v>
      </c>
      <c r="L2116" s="11">
        <v>0</v>
      </c>
      <c r="M2116" s="12">
        <v>3374580000</v>
      </c>
      <c r="N2116" s="12">
        <v>2249720000</v>
      </c>
      <c r="O2116" s="12">
        <v>0</v>
      </c>
      <c r="P2116" s="12">
        <v>44744400000</v>
      </c>
      <c r="Q2116" s="12">
        <v>0</v>
      </c>
      <c r="R2116" s="12">
        <v>4033810000</v>
      </c>
      <c r="S2116" s="12">
        <v>27203800000</v>
      </c>
      <c r="T2116" s="12">
        <v>-25303200000</v>
      </c>
      <c r="U2116" s="1">
        <f t="shared" si="230"/>
        <v>30405487000</v>
      </c>
      <c r="V2116" s="1">
        <f t="shared" si="231"/>
        <v>50368700000</v>
      </c>
      <c r="W2116" s="1">
        <f t="shared" si="232"/>
        <v>-19963213000</v>
      </c>
      <c r="X2116" s="1">
        <v>23</v>
      </c>
      <c r="Y2116" s="13">
        <v>97745366614.756561</v>
      </c>
      <c r="Z2116" s="2">
        <v>19934.317226906522</v>
      </c>
      <c r="AA2116" s="2">
        <v>1.7266744620701502</v>
      </c>
      <c r="AB2116" s="2">
        <v>28089368861.759991</v>
      </c>
      <c r="AC2116" s="2">
        <v>27146991632.867428</v>
      </c>
      <c r="AD2116" s="2">
        <v>19309256433.332031</v>
      </c>
      <c r="AE2116" s="2">
        <v>48604296278.905975</v>
      </c>
      <c r="AF2116" s="2">
        <v>7.2046112626465583E-2</v>
      </c>
      <c r="AG2116" s="2">
        <v>8331000</v>
      </c>
      <c r="AH2116" s="1">
        <v>4411505164.9270735</v>
      </c>
      <c r="AJ2116">
        <f t="shared" si="227"/>
        <v>397087355098.28552</v>
      </c>
      <c r="AK2116" s="1">
        <f t="shared" si="229"/>
        <v>82.541769250536163</v>
      </c>
      <c r="AL2116" s="1">
        <f t="shared" si="228"/>
        <v>377124142098.28552</v>
      </c>
    </row>
    <row r="2117" spans="1:38">
      <c r="A2117" t="s">
        <v>13</v>
      </c>
      <c r="B2117" t="s">
        <v>122</v>
      </c>
      <c r="C2117">
        <v>42</v>
      </c>
      <c r="D2117">
        <v>19</v>
      </c>
      <c r="F2117" s="1">
        <v>1</v>
      </c>
      <c r="G2117" s="1">
        <v>1984</v>
      </c>
      <c r="H2117" s="11">
        <v>7341900000</v>
      </c>
      <c r="I2117" s="11">
        <v>444964000</v>
      </c>
      <c r="J2117" s="11">
        <v>222482000</v>
      </c>
      <c r="K2117" s="11">
        <v>18799700000</v>
      </c>
      <c r="L2117" s="11">
        <v>0</v>
      </c>
      <c r="M2117" s="12">
        <v>3337230000</v>
      </c>
      <c r="N2117" s="12">
        <v>1668610000</v>
      </c>
      <c r="O2117" s="12">
        <v>0</v>
      </c>
      <c r="P2117" s="12">
        <v>44385100000</v>
      </c>
      <c r="Q2117" s="12">
        <v>0</v>
      </c>
      <c r="R2117" s="12">
        <v>3845020000</v>
      </c>
      <c r="S2117" s="12">
        <v>29122800000</v>
      </c>
      <c r="T2117" s="12">
        <v>-25701200000</v>
      </c>
      <c r="U2117" s="1">
        <f t="shared" si="230"/>
        <v>30654066000</v>
      </c>
      <c r="V2117" s="1">
        <f t="shared" si="231"/>
        <v>49390940000</v>
      </c>
      <c r="W2117" s="1">
        <f t="shared" si="232"/>
        <v>-18736874000</v>
      </c>
      <c r="X2117" s="1">
        <v>24</v>
      </c>
      <c r="Y2117" s="13">
        <v>101609733244.5175</v>
      </c>
      <c r="Z2117" s="2">
        <v>20776.53270948942</v>
      </c>
      <c r="AA2117" s="2">
        <v>4.2249527435336915</v>
      </c>
      <c r="AB2117" s="2">
        <v>28210425783.988972</v>
      </c>
      <c r="AC2117" s="2">
        <v>29155827951.768799</v>
      </c>
      <c r="AD2117" s="2">
        <v>20259072994.995041</v>
      </c>
      <c r="AE2117" s="2">
        <v>49320583186.247246</v>
      </c>
      <c r="AF2117" s="2">
        <v>7.199424357041638E-2</v>
      </c>
      <c r="AG2117" s="2">
        <v>8337000</v>
      </c>
      <c r="AH2117" s="1">
        <v>4255196740.8636918</v>
      </c>
      <c r="AJ2117">
        <f t="shared" si="227"/>
        <v>403668358908.21393</v>
      </c>
      <c r="AK2117" s="1">
        <f t="shared" si="229"/>
        <v>83.01930817834085</v>
      </c>
      <c r="AL2117" s="1">
        <f t="shared" si="228"/>
        <v>384931484908.21393</v>
      </c>
    </row>
    <row r="2118" spans="1:38">
      <c r="A2118" t="s">
        <v>13</v>
      </c>
      <c r="B2118" t="s">
        <v>122</v>
      </c>
      <c r="C2118">
        <v>42</v>
      </c>
      <c r="D2118">
        <v>19</v>
      </c>
      <c r="F2118" s="1">
        <v>1</v>
      </c>
      <c r="G2118" s="1">
        <v>1985</v>
      </c>
      <c r="H2118" s="11">
        <v>10767500000</v>
      </c>
      <c r="I2118" s="11">
        <v>787867000</v>
      </c>
      <c r="J2118" s="11">
        <v>393933000</v>
      </c>
      <c r="K2118" s="11">
        <v>21797600000</v>
      </c>
      <c r="L2118" s="11">
        <v>0</v>
      </c>
      <c r="M2118" s="12">
        <v>4333270000</v>
      </c>
      <c r="N2118" s="12">
        <v>2757530000</v>
      </c>
      <c r="O2118" s="12">
        <v>0</v>
      </c>
      <c r="P2118" s="12">
        <v>53574900000</v>
      </c>
      <c r="Q2118" s="12">
        <v>0</v>
      </c>
      <c r="R2118" s="12">
        <v>5793460000</v>
      </c>
      <c r="S2118" s="12">
        <v>30172900000</v>
      </c>
      <c r="T2118" s="12">
        <v>-27788100000</v>
      </c>
      <c r="U2118" s="1">
        <f t="shared" si="230"/>
        <v>39540360000</v>
      </c>
      <c r="V2118" s="1">
        <f t="shared" si="231"/>
        <v>60665700000</v>
      </c>
      <c r="W2118" s="1">
        <f t="shared" si="232"/>
        <v>-21125340000</v>
      </c>
      <c r="X2118" s="1">
        <v>25</v>
      </c>
      <c r="Y2118" s="13">
        <v>106376857775.3112</v>
      </c>
      <c r="Z2118" s="2">
        <v>21200.550360717953</v>
      </c>
      <c r="AA2118" s="2">
        <v>2.0408489576071815</v>
      </c>
      <c r="AB2118" s="2">
        <v>29187345273.654972</v>
      </c>
      <c r="AC2118" s="2">
        <v>31196750352.287888</v>
      </c>
      <c r="AD2118" s="2">
        <v>22009321354.269577</v>
      </c>
      <c r="AE2118" s="2">
        <v>52301049524.053047</v>
      </c>
      <c r="AF2118" s="2">
        <v>0.15580994342878263</v>
      </c>
      <c r="AG2118" s="2">
        <v>8350000</v>
      </c>
      <c r="AH2118" s="1">
        <v>4180394123.9968934</v>
      </c>
      <c r="AI2118" s="3"/>
      <c r="AJ2118">
        <f t="shared" si="227"/>
        <v>414381493759.34088</v>
      </c>
      <c r="AK2118" s="1">
        <f t="shared" si="229"/>
        <v>84.058447936084903</v>
      </c>
      <c r="AL2118" s="1">
        <f t="shared" si="228"/>
        <v>393256153759.34088</v>
      </c>
    </row>
    <row r="2119" spans="1:38">
      <c r="A2119" t="s">
        <v>13</v>
      </c>
      <c r="B2119" t="s">
        <v>122</v>
      </c>
      <c r="C2119">
        <v>42</v>
      </c>
      <c r="D2119">
        <v>19</v>
      </c>
      <c r="F2119" s="1">
        <v>1</v>
      </c>
      <c r="G2119" s="1">
        <v>1986</v>
      </c>
      <c r="H2119" s="11">
        <v>16131400000</v>
      </c>
      <c r="I2119" s="11">
        <v>1026540000</v>
      </c>
      <c r="J2119" s="11">
        <v>439947000</v>
      </c>
      <c r="K2119" s="11">
        <v>25223600000</v>
      </c>
      <c r="L2119" s="11">
        <v>0</v>
      </c>
      <c r="M2119" s="12">
        <v>6012610000</v>
      </c>
      <c r="N2119" s="12">
        <v>4839420000</v>
      </c>
      <c r="O2119" s="12">
        <v>293298000</v>
      </c>
      <c r="P2119" s="12">
        <v>63352400000</v>
      </c>
      <c r="Q2119" s="12">
        <v>0</v>
      </c>
      <c r="R2119" s="12">
        <v>6550560000</v>
      </c>
      <c r="S2119" s="12">
        <v>36845500000</v>
      </c>
      <c r="T2119" s="12">
        <v>-31810700000</v>
      </c>
      <c r="U2119" s="1">
        <f t="shared" si="230"/>
        <v>49372047000</v>
      </c>
      <c r="V2119" s="1">
        <f t="shared" si="231"/>
        <v>74497728000</v>
      </c>
      <c r="W2119" s="1">
        <f t="shared" si="232"/>
        <v>-25125681000</v>
      </c>
      <c r="X2119" s="1">
        <v>26</v>
      </c>
      <c r="Y2119" s="13">
        <v>140790611586.69775</v>
      </c>
      <c r="Z2119" s="2">
        <v>21763.246004758992</v>
      </c>
      <c r="AA2119" s="2">
        <v>2.6541558330657438</v>
      </c>
      <c r="AB2119" s="2">
        <v>37990482340.389694</v>
      </c>
      <c r="AC2119" s="2">
        <v>31539896035.440567</v>
      </c>
      <c r="AD2119" s="2">
        <v>28022769386.265373</v>
      </c>
      <c r="AE2119" s="2">
        <v>69616064911.000061</v>
      </c>
      <c r="AF2119" s="2">
        <v>0.23923456386199016</v>
      </c>
      <c r="AG2119" s="2">
        <v>8370000</v>
      </c>
      <c r="AH2119" s="1">
        <v>5013463687.1009912</v>
      </c>
      <c r="AJ2119">
        <f t="shared" si="227"/>
        <v>435136222575.11279</v>
      </c>
      <c r="AK2119" s="1">
        <f t="shared" si="229"/>
        <v>86.025109923699844</v>
      </c>
      <c r="AL2119" s="1">
        <f t="shared" si="228"/>
        <v>410010541575.11279</v>
      </c>
    </row>
    <row r="2120" spans="1:38">
      <c r="A2120" t="s">
        <v>13</v>
      </c>
      <c r="B2120" t="s">
        <v>122</v>
      </c>
      <c r="C2120">
        <v>42</v>
      </c>
      <c r="D2120">
        <v>19</v>
      </c>
      <c r="F2120" s="1">
        <v>1</v>
      </c>
      <c r="G2120" s="1">
        <v>1987</v>
      </c>
      <c r="H2120" s="11">
        <v>23939800000</v>
      </c>
      <c r="I2120" s="11">
        <v>1025990000</v>
      </c>
      <c r="J2120" s="11">
        <v>1025990000</v>
      </c>
      <c r="K2120" s="11">
        <v>33857700000</v>
      </c>
      <c r="L2120" s="11">
        <v>0</v>
      </c>
      <c r="M2120" s="12">
        <v>9233930000</v>
      </c>
      <c r="N2120" s="12">
        <v>3932970000</v>
      </c>
      <c r="O2120" s="12">
        <v>-341997000</v>
      </c>
      <c r="P2120" s="12">
        <v>83447300000</v>
      </c>
      <c r="Q2120" s="12">
        <v>0</v>
      </c>
      <c r="R2120" s="12">
        <v>8174300000</v>
      </c>
      <c r="S2120" s="12">
        <v>44013000000</v>
      </c>
      <c r="T2120" s="12">
        <v>-39527700000</v>
      </c>
      <c r="U2120" s="1">
        <f t="shared" si="230"/>
        <v>68023780000</v>
      </c>
      <c r="V2120" s="1">
        <f t="shared" si="231"/>
        <v>96272203000</v>
      </c>
      <c r="W2120" s="1">
        <f t="shared" si="232"/>
        <v>-28248423000</v>
      </c>
      <c r="X2120" s="1">
        <v>27</v>
      </c>
      <c r="Y2120" s="13">
        <v>171607073670.90405</v>
      </c>
      <c r="Z2120" s="2">
        <v>22447.18537658684</v>
      </c>
      <c r="AA2120" s="2">
        <v>3.142634934505125</v>
      </c>
      <c r="AB2120" s="2">
        <v>44881395495.55233</v>
      </c>
      <c r="AC2120" s="2">
        <v>34063141367.029636</v>
      </c>
      <c r="AD2120" s="2">
        <v>35537032363.888718</v>
      </c>
      <c r="AE2120" s="2">
        <v>86798151536.180679</v>
      </c>
      <c r="AF2120" s="2">
        <v>0.34587666421061219</v>
      </c>
      <c r="AG2120" s="2">
        <v>8399000</v>
      </c>
      <c r="AH2120" s="1">
        <v>5760761666.3109026</v>
      </c>
      <c r="AJ2120">
        <f t="shared" si="227"/>
        <v>461533859662.42529</v>
      </c>
      <c r="AK2120" s="1">
        <f t="shared" si="229"/>
        <v>87.727374196924899</v>
      </c>
      <c r="AL2120" s="1">
        <f t="shared" si="228"/>
        <v>433285436662.42529</v>
      </c>
    </row>
    <row r="2121" spans="1:38">
      <c r="A2121" t="s">
        <v>13</v>
      </c>
      <c r="B2121" t="s">
        <v>122</v>
      </c>
      <c r="C2121">
        <v>42</v>
      </c>
      <c r="D2121">
        <v>19</v>
      </c>
      <c r="F2121" s="1">
        <v>1</v>
      </c>
      <c r="G2121" s="1">
        <v>1988</v>
      </c>
      <c r="H2121" s="11">
        <v>28422900000</v>
      </c>
      <c r="I2121" s="11">
        <v>1786580000</v>
      </c>
      <c r="J2121" s="11">
        <v>1136920000</v>
      </c>
      <c r="K2121" s="11">
        <v>34269900000</v>
      </c>
      <c r="L2121" s="11">
        <v>0</v>
      </c>
      <c r="M2121" s="12">
        <v>9907420000</v>
      </c>
      <c r="N2121" s="12">
        <v>5684590000</v>
      </c>
      <c r="O2121" s="12">
        <v>-649667000</v>
      </c>
      <c r="P2121" s="12">
        <v>93389600000</v>
      </c>
      <c r="Q2121" s="12">
        <v>0</v>
      </c>
      <c r="R2121" s="12">
        <v>8491930000</v>
      </c>
      <c r="S2121" s="12">
        <v>49367200000</v>
      </c>
      <c r="T2121" s="12">
        <v>-44487400000</v>
      </c>
      <c r="U2121" s="1">
        <f t="shared" si="230"/>
        <v>74108230000</v>
      </c>
      <c r="V2121" s="1">
        <f t="shared" si="231"/>
        <v>108331943000</v>
      </c>
      <c r="W2121" s="1">
        <f t="shared" si="232"/>
        <v>-34223713000</v>
      </c>
      <c r="X2121" s="1">
        <v>28</v>
      </c>
      <c r="Y2121" s="13">
        <v>193880820368.52069</v>
      </c>
      <c r="Z2121" s="2">
        <v>22952.151563851636</v>
      </c>
      <c r="AA2121" s="2">
        <v>2.2495746294833481</v>
      </c>
      <c r="AB2121" s="2">
        <v>49528332680.506592</v>
      </c>
      <c r="AC2121" s="2">
        <v>36209091520.239471</v>
      </c>
      <c r="AD2121" s="2">
        <v>41938895417.156288</v>
      </c>
      <c r="AE2121" s="2">
        <v>97753786395.090744</v>
      </c>
      <c r="AF2121" s="2">
        <v>0.4395611473038129</v>
      </c>
      <c r="AG2121" s="2">
        <v>8436000</v>
      </c>
      <c r="AH2121" s="1">
        <v>6681224662.6663218</v>
      </c>
      <c r="AJ2121">
        <f t="shared" si="227"/>
        <v>496503947200.93542</v>
      </c>
      <c r="AK2121" s="1">
        <f t="shared" si="229"/>
        <v>90.00287293802127</v>
      </c>
      <c r="AL2121" s="1">
        <f t="shared" si="228"/>
        <v>462280234200.93542</v>
      </c>
    </row>
    <row r="2122" spans="1:38">
      <c r="A2122" t="s">
        <v>13</v>
      </c>
      <c r="B2122" t="s">
        <v>122</v>
      </c>
      <c r="C2122">
        <v>42</v>
      </c>
      <c r="D2122">
        <v>19</v>
      </c>
      <c r="F2122" s="1">
        <v>1</v>
      </c>
      <c r="G2122" s="1">
        <v>1989</v>
      </c>
      <c r="H2122" s="11">
        <v>38220700000</v>
      </c>
      <c r="I2122" s="11">
        <v>7547780000</v>
      </c>
      <c r="J2122" s="11">
        <v>1284730000</v>
      </c>
      <c r="K2122" s="11">
        <v>44162500000</v>
      </c>
      <c r="L2122" s="11">
        <v>0</v>
      </c>
      <c r="M2122" s="12">
        <v>10920200000</v>
      </c>
      <c r="N2122" s="12">
        <v>6905410000</v>
      </c>
      <c r="O2122" s="12">
        <v>3854180000</v>
      </c>
      <c r="P2122" s="12">
        <v>120122000000</v>
      </c>
      <c r="Q2122" s="12">
        <v>0</v>
      </c>
      <c r="R2122" s="12">
        <v>9559360000</v>
      </c>
      <c r="S2122" s="12">
        <v>51070500000</v>
      </c>
      <c r="T2122" s="12">
        <v>-47053500000</v>
      </c>
      <c r="U2122" s="1">
        <f t="shared" si="230"/>
        <v>100775070000</v>
      </c>
      <c r="V2122" s="1">
        <f t="shared" si="231"/>
        <v>141801790000</v>
      </c>
      <c r="W2122" s="1">
        <f t="shared" si="232"/>
        <v>-41026720000</v>
      </c>
      <c r="X2122" s="1">
        <v>29</v>
      </c>
      <c r="Y2122" s="13">
        <v>204448148295.1496</v>
      </c>
      <c r="Z2122" s="2">
        <v>23436.447950002406</v>
      </c>
      <c r="AA2122" s="2">
        <v>2.1100260897262189</v>
      </c>
      <c r="AB2122" s="2">
        <v>52633048441.886795</v>
      </c>
      <c r="AC2122" s="2">
        <v>40590440806.603012</v>
      </c>
      <c r="AD2122" s="2">
        <v>48208131039.724518</v>
      </c>
      <c r="AE2122" s="2">
        <v>100578727760.62914</v>
      </c>
      <c r="AF2122" s="2">
        <v>0.67340321813441195</v>
      </c>
      <c r="AG2122" s="2">
        <v>8493000</v>
      </c>
      <c r="AH2122" s="1">
        <v>7914335240.5855427</v>
      </c>
      <c r="AJ2122">
        <f t="shared" si="227"/>
        <v>536328462698.10364</v>
      </c>
      <c r="AK2122" s="1">
        <f t="shared" si="229"/>
        <v>92.169945719934901</v>
      </c>
      <c r="AL2122" s="1">
        <f t="shared" si="228"/>
        <v>495301742698.10364</v>
      </c>
    </row>
    <row r="2123" spans="1:38">
      <c r="A2123" t="s">
        <v>13</v>
      </c>
      <c r="B2123" t="s">
        <v>122</v>
      </c>
      <c r="C2123">
        <v>42</v>
      </c>
      <c r="D2123">
        <v>19</v>
      </c>
      <c r="F2123" s="1">
        <v>1</v>
      </c>
      <c r="G2123" s="1">
        <v>1990</v>
      </c>
      <c r="H2123" s="11">
        <v>49491000000</v>
      </c>
      <c r="I2123" s="11">
        <v>10354500000</v>
      </c>
      <c r="J2123" s="11">
        <v>1755000000</v>
      </c>
      <c r="K2123" s="11">
        <v>61249600000</v>
      </c>
      <c r="L2123" s="11">
        <v>0</v>
      </c>
      <c r="M2123" s="12">
        <v>12460500000</v>
      </c>
      <c r="N2123" s="12">
        <v>6669010000</v>
      </c>
      <c r="O2123" s="12">
        <v>11583000000</v>
      </c>
      <c r="P2123" s="12">
        <v>171464000000</v>
      </c>
      <c r="Q2123" s="12">
        <v>0</v>
      </c>
      <c r="R2123" s="12">
        <v>17987900000</v>
      </c>
      <c r="S2123" s="12">
        <v>56835000000</v>
      </c>
      <c r="T2123" s="12">
        <v>-53432600000</v>
      </c>
      <c r="U2123" s="1">
        <f t="shared" si="230"/>
        <v>140838000000</v>
      </c>
      <c r="V2123" s="1">
        <f t="shared" si="231"/>
        <v>202176510000</v>
      </c>
      <c r="W2123" s="1">
        <f t="shared" si="232"/>
        <v>-61338510000</v>
      </c>
      <c r="X2123" s="1">
        <v>30</v>
      </c>
      <c r="Y2123" s="13">
        <v>244544875554.33533</v>
      </c>
      <c r="Z2123" s="2">
        <v>23488.282506297957</v>
      </c>
      <c r="AA2123" s="2">
        <v>0.2211707013201476</v>
      </c>
      <c r="AB2123" s="2">
        <v>65859802662.701897</v>
      </c>
      <c r="AC2123" s="2">
        <v>40671636132.111481</v>
      </c>
      <c r="AD2123" s="2">
        <v>56344191390.146652</v>
      </c>
      <c r="AE2123" s="2">
        <v>119643508819.35527</v>
      </c>
      <c r="AF2123" s="2">
        <v>0.77410661016004778</v>
      </c>
      <c r="AG2123" s="2">
        <v>8559000</v>
      </c>
      <c r="AH2123" s="1">
        <v>9106709193.6923542</v>
      </c>
      <c r="AJ2123">
        <f t="shared" si="227"/>
        <v>582118094043.59045</v>
      </c>
      <c r="AK2123" s="1">
        <f t="shared" si="229"/>
        <v>94.120944997213314</v>
      </c>
      <c r="AL2123" s="1">
        <f t="shared" si="228"/>
        <v>520779584043.59045</v>
      </c>
    </row>
    <row r="2124" spans="1:38">
      <c r="A2124" t="s">
        <v>13</v>
      </c>
      <c r="B2124" t="s">
        <v>122</v>
      </c>
      <c r="C2124">
        <v>42</v>
      </c>
      <c r="D2124">
        <v>19</v>
      </c>
      <c r="F2124" s="1">
        <v>1</v>
      </c>
      <c r="G2124" s="1">
        <v>1991</v>
      </c>
      <c r="H2124" s="11">
        <v>53531100000</v>
      </c>
      <c r="I2124" s="11">
        <v>14829600000</v>
      </c>
      <c r="J2124" s="11">
        <v>2170180000</v>
      </c>
      <c r="K2124" s="11">
        <v>62211800000</v>
      </c>
      <c r="L2124" s="11">
        <v>0</v>
      </c>
      <c r="M2124" s="12">
        <v>17904000000</v>
      </c>
      <c r="N2124" s="12">
        <v>10489200000</v>
      </c>
      <c r="O2124" s="12">
        <v>18265700000</v>
      </c>
      <c r="P2124" s="12">
        <v>172348000000</v>
      </c>
      <c r="Q2124" s="12">
        <v>0</v>
      </c>
      <c r="R2124" s="12">
        <v>18331500000</v>
      </c>
      <c r="S2124" s="12">
        <v>54542500000</v>
      </c>
      <c r="T2124" s="12">
        <v>-48185400000</v>
      </c>
      <c r="U2124" s="1">
        <f t="shared" si="230"/>
        <v>151074180000</v>
      </c>
      <c r="V2124" s="1">
        <f t="shared" si="231"/>
        <v>219006900000</v>
      </c>
      <c r="W2124" s="1">
        <f t="shared" si="232"/>
        <v>-67932720000</v>
      </c>
      <c r="X2124" s="1">
        <v>31</v>
      </c>
      <c r="Y2124" s="13">
        <v>257902646742.62091</v>
      </c>
      <c r="Z2124" s="2">
        <v>23072.4819230297</v>
      </c>
      <c r="AA2124" s="2">
        <v>-1.7702468588614977</v>
      </c>
      <c r="AB2124" s="2">
        <v>71268292682.926819</v>
      </c>
      <c r="AC2124" s="2">
        <v>37214489801.154358</v>
      </c>
      <c r="AD2124" s="2">
        <v>53626291856.138901</v>
      </c>
      <c r="AE2124" s="2">
        <v>130483505580.81851</v>
      </c>
      <c r="AF2124" s="2">
        <v>0.6800054148491812</v>
      </c>
      <c r="AG2124" s="2">
        <v>8617400</v>
      </c>
      <c r="AH2124" s="1">
        <v>9254247452.9687729</v>
      </c>
      <c r="AJ2124">
        <f t="shared" si="227"/>
        <v>620637659711.00439</v>
      </c>
      <c r="AK2124" s="1">
        <f t="shared" si="229"/>
        <v>95.498315964464666</v>
      </c>
      <c r="AL2124" s="1">
        <f t="shared" si="228"/>
        <v>552704939711.00439</v>
      </c>
    </row>
    <row r="2125" spans="1:38">
      <c r="A2125" t="s">
        <v>13</v>
      </c>
      <c r="B2125" t="s">
        <v>122</v>
      </c>
      <c r="C2125">
        <v>42</v>
      </c>
      <c r="D2125">
        <v>19</v>
      </c>
      <c r="F2125" s="1">
        <v>1</v>
      </c>
      <c r="G2125" s="1">
        <v>1992</v>
      </c>
      <c r="H2125" s="11">
        <v>47706900000</v>
      </c>
      <c r="I2125" s="11">
        <v>11216800000</v>
      </c>
      <c r="J2125" s="11">
        <v>2839700000</v>
      </c>
      <c r="K2125" s="11">
        <v>63609300000</v>
      </c>
      <c r="L2125" s="11">
        <v>0</v>
      </c>
      <c r="M2125" s="12">
        <v>13772500000</v>
      </c>
      <c r="N2125" s="12">
        <v>13062600000</v>
      </c>
      <c r="O2125" s="12">
        <v>17890100000</v>
      </c>
      <c r="P2125" s="12">
        <v>163709000000</v>
      </c>
      <c r="Q2125" s="12">
        <v>0</v>
      </c>
      <c r="R2125" s="12">
        <v>22624400000</v>
      </c>
      <c r="S2125" s="12">
        <v>55362800000</v>
      </c>
      <c r="T2125" s="12">
        <v>-48642300000</v>
      </c>
      <c r="U2125" s="1">
        <f t="shared" si="230"/>
        <v>147997100000</v>
      </c>
      <c r="V2125" s="1">
        <f t="shared" si="231"/>
        <v>208434200000</v>
      </c>
      <c r="W2125" s="1">
        <f t="shared" si="232"/>
        <v>-60437100000</v>
      </c>
      <c r="X2125" s="1">
        <v>32</v>
      </c>
      <c r="Y2125" s="13">
        <v>267172776556.88724</v>
      </c>
      <c r="Z2125" s="2">
        <v>22662.545974367484</v>
      </c>
      <c r="AA2125" s="2">
        <v>-1.776731042762421</v>
      </c>
      <c r="AB2125" s="2">
        <v>76755898210.790207</v>
      </c>
      <c r="AC2125" s="2">
        <v>33009252866.306637</v>
      </c>
      <c r="AD2125" s="2">
        <v>48685050997.630409</v>
      </c>
      <c r="AE2125" s="2">
        <v>136480304955.52731</v>
      </c>
      <c r="AF2125" s="2">
        <v>0.58546686261481451</v>
      </c>
      <c r="AG2125" s="2">
        <v>8668000</v>
      </c>
      <c r="AH2125" s="1">
        <v>9547240150.9171906</v>
      </c>
      <c r="AJ2125">
        <f t="shared" si="227"/>
        <v>643072667723.01636</v>
      </c>
      <c r="AK2125" s="1">
        <f t="shared" si="229"/>
        <v>95.269987547023646</v>
      </c>
      <c r="AL2125" s="1">
        <f t="shared" si="228"/>
        <v>582635567723.01636</v>
      </c>
    </row>
    <row r="2126" spans="1:38">
      <c r="A2126" t="s">
        <v>13</v>
      </c>
      <c r="B2126" t="s">
        <v>122</v>
      </c>
      <c r="C2126">
        <v>42</v>
      </c>
      <c r="D2126">
        <v>19</v>
      </c>
      <c r="F2126" s="1">
        <v>1</v>
      </c>
      <c r="G2126" s="1">
        <v>1993</v>
      </c>
      <c r="H2126" s="11">
        <v>44559500000</v>
      </c>
      <c r="I2126" s="11">
        <v>15053900000</v>
      </c>
      <c r="J2126" s="11">
        <v>2529050000</v>
      </c>
      <c r="K2126" s="11">
        <v>51785400000</v>
      </c>
      <c r="L2126" s="11">
        <v>0</v>
      </c>
      <c r="M2126" s="12">
        <v>12886100000</v>
      </c>
      <c r="N2126" s="12">
        <v>21798000000</v>
      </c>
      <c r="O2126" s="12">
        <v>25290500000</v>
      </c>
      <c r="P2126" s="12">
        <v>155838000000</v>
      </c>
      <c r="Q2126" s="12">
        <v>0</v>
      </c>
      <c r="R2126" s="12">
        <v>19050000000</v>
      </c>
      <c r="S2126" s="12">
        <v>49348500000</v>
      </c>
      <c r="T2126" s="12">
        <v>-41800800000</v>
      </c>
      <c r="U2126" s="1">
        <f t="shared" si="230"/>
        <v>132977850000</v>
      </c>
      <c r="V2126" s="1">
        <f t="shared" si="231"/>
        <v>215812600000</v>
      </c>
      <c r="W2126" s="1">
        <f t="shared" si="232"/>
        <v>-82834750000</v>
      </c>
      <c r="X2126" s="1">
        <v>33</v>
      </c>
      <c r="Y2126" s="13">
        <v>202037798391.44846</v>
      </c>
      <c r="Z2126" s="2">
        <v>22065.145710232107</v>
      </c>
      <c r="AA2126" s="2">
        <v>-2.6360686253480452</v>
      </c>
      <c r="AB2126" s="2">
        <v>58263869260.220467</v>
      </c>
      <c r="AC2126" s="2">
        <v>28671647948.450836</v>
      </c>
      <c r="AD2126" s="2">
        <v>31604697176.041317</v>
      </c>
      <c r="AE2126" s="2">
        <v>105291389367.11462</v>
      </c>
      <c r="AF2126" s="2">
        <v>0.58205908984555221</v>
      </c>
      <c r="AG2126" s="2">
        <v>8718600</v>
      </c>
      <c r="AH2126" s="1">
        <v>7511651196.3077021</v>
      </c>
      <c r="AJ2126">
        <f t="shared" ref="AJ2126:AJ2143" si="233">+IF(ISNUMBER((AJ2125*0.96*AK2126/AK2125)+AD2126),(AJ2125*0.96*AK2126/AK2125)+AD2126,"")</f>
        <v>657109449909.45117</v>
      </c>
      <c r="AK2126" s="1">
        <f t="shared" si="229"/>
        <v>96.528473430729051</v>
      </c>
      <c r="AL2126" s="1">
        <f t="shared" si="228"/>
        <v>574274699909.45117</v>
      </c>
    </row>
    <row r="2127" spans="1:38">
      <c r="A2127" t="s">
        <v>13</v>
      </c>
      <c r="B2127" t="s">
        <v>122</v>
      </c>
      <c r="C2127">
        <v>42</v>
      </c>
      <c r="D2127">
        <v>19</v>
      </c>
      <c r="F2127" s="1">
        <v>1</v>
      </c>
      <c r="G2127" s="1">
        <v>1994</v>
      </c>
      <c r="H2127" s="11">
        <v>59237400000</v>
      </c>
      <c r="I2127" s="11">
        <v>18226900000</v>
      </c>
      <c r="J2127" s="11">
        <v>3886620000</v>
      </c>
      <c r="K2127" s="11">
        <v>60309600000</v>
      </c>
      <c r="L2127" s="11">
        <v>0</v>
      </c>
      <c r="M2127" s="12">
        <v>23453700000</v>
      </c>
      <c r="N2127" s="12">
        <v>35917700000</v>
      </c>
      <c r="O2127" s="12">
        <v>21979500000</v>
      </c>
      <c r="P2127" s="12">
        <v>179723000000</v>
      </c>
      <c r="Q2127" s="12">
        <v>0</v>
      </c>
      <c r="R2127" s="12">
        <v>23253700000</v>
      </c>
      <c r="S2127" s="12">
        <v>60199000000</v>
      </c>
      <c r="T2127" s="12">
        <v>-50641200000</v>
      </c>
      <c r="U2127" s="1">
        <f t="shared" si="230"/>
        <v>164914220000</v>
      </c>
      <c r="V2127" s="1">
        <f t="shared" si="231"/>
        <v>261073900000</v>
      </c>
      <c r="W2127" s="1">
        <f t="shared" si="232"/>
        <v>-96159680000</v>
      </c>
      <c r="X2127" s="1">
        <v>34</v>
      </c>
      <c r="Y2127" s="13">
        <v>217546397096.94141</v>
      </c>
      <c r="Z2127" s="2">
        <v>22788.222954933703</v>
      </c>
      <c r="AA2127" s="2">
        <v>3.2770109665139842</v>
      </c>
      <c r="AB2127" s="2">
        <v>60612623120.787971</v>
      </c>
      <c r="AC2127" s="2">
        <v>30687603044.302761</v>
      </c>
      <c r="AD2127" s="2">
        <v>33745204769.310524</v>
      </c>
      <c r="AE2127" s="2">
        <v>111299377916.01866</v>
      </c>
      <c r="AF2127" s="2">
        <v>0.70974565479371288</v>
      </c>
      <c r="AG2127" s="2">
        <v>8780700</v>
      </c>
      <c r="AH2127" s="1">
        <v>8709402289.2432117</v>
      </c>
      <c r="AJ2127">
        <f t="shared" si="233"/>
        <v>673769931019.28528</v>
      </c>
      <c r="AK2127" s="1">
        <f t="shared" si="229"/>
        <v>97.936199009134512</v>
      </c>
      <c r="AL2127" s="1">
        <f t="shared" si="228"/>
        <v>577610251019.28528</v>
      </c>
    </row>
    <row r="2128" spans="1:38">
      <c r="A2128" t="s">
        <v>13</v>
      </c>
      <c r="B2128" t="s">
        <v>122</v>
      </c>
      <c r="C2128">
        <v>42</v>
      </c>
      <c r="D2128">
        <v>19</v>
      </c>
      <c r="F2128" s="1">
        <v>1</v>
      </c>
      <c r="G2128" s="1">
        <v>1995</v>
      </c>
      <c r="H2128" s="11">
        <v>69087700000</v>
      </c>
      <c r="I2128" s="11">
        <v>29737800000</v>
      </c>
      <c r="J2128" s="11">
        <v>7209160000</v>
      </c>
      <c r="K2128" s="11">
        <v>80352000000</v>
      </c>
      <c r="L2128" s="11">
        <v>15920200000</v>
      </c>
      <c r="M2128" s="12">
        <v>33042000000</v>
      </c>
      <c r="N2128" s="12">
        <v>48061000000</v>
      </c>
      <c r="O2128" s="12">
        <v>29287200000</v>
      </c>
      <c r="P2128" s="12">
        <v>197651000000</v>
      </c>
      <c r="Q2128" s="12">
        <v>16821400000</v>
      </c>
      <c r="R2128" s="12">
        <v>24051300000</v>
      </c>
      <c r="S2128" s="12">
        <v>79903400000</v>
      </c>
      <c r="T2128" s="12">
        <v>-63925600000</v>
      </c>
      <c r="U2128" s="1">
        <f t="shared" si="230"/>
        <v>226358160000</v>
      </c>
      <c r="V2128" s="1">
        <f t="shared" si="231"/>
        <v>324862600000</v>
      </c>
      <c r="W2128" s="1">
        <f t="shared" si="232"/>
        <v>-98504440000</v>
      </c>
      <c r="X2128" s="1">
        <v>35</v>
      </c>
      <c r="Y2128" s="13">
        <v>253679923737.9614</v>
      </c>
      <c r="Z2128" s="2">
        <v>23550.834936731437</v>
      </c>
      <c r="AA2128" s="2">
        <v>3.346517994430215</v>
      </c>
      <c r="AB2128" s="2">
        <v>67582044775.910164</v>
      </c>
      <c r="AC2128" s="2">
        <v>33731860312.127865</v>
      </c>
      <c r="AD2128" s="2">
        <v>40518553825.017876</v>
      </c>
      <c r="AE2128" s="2">
        <v>125359931588.46536</v>
      </c>
      <c r="AF2128" s="2">
        <v>0.57121273661598571</v>
      </c>
      <c r="AG2128" s="2">
        <v>8831000</v>
      </c>
      <c r="AH2128" s="1">
        <v>9830480168.8220348</v>
      </c>
      <c r="AJ2128">
        <f t="shared" si="233"/>
        <v>696352362083.29773</v>
      </c>
      <c r="AK2128" s="1">
        <f t="shared" si="229"/>
        <v>99.301129184739438</v>
      </c>
      <c r="AL2128" s="1">
        <f t="shared" si="228"/>
        <v>597847922083.29773</v>
      </c>
    </row>
    <row r="2129" spans="1:38">
      <c r="A2129" t="s">
        <v>13</v>
      </c>
      <c r="B2129" t="s">
        <v>122</v>
      </c>
      <c r="C2129">
        <v>42</v>
      </c>
      <c r="D2129">
        <v>19</v>
      </c>
      <c r="F2129" s="1">
        <v>1</v>
      </c>
      <c r="G2129" s="1">
        <v>1996</v>
      </c>
      <c r="H2129" s="11">
        <v>71750800000</v>
      </c>
      <c r="I2129" s="11">
        <v>38859000000</v>
      </c>
      <c r="J2129" s="11">
        <v>11497600000</v>
      </c>
      <c r="K2129" s="11">
        <v>89652200000</v>
      </c>
      <c r="L2129" s="11">
        <v>16445900000</v>
      </c>
      <c r="M2129" s="12">
        <v>34056200000</v>
      </c>
      <c r="N2129" s="12">
        <v>70295400000</v>
      </c>
      <c r="O2129" s="12">
        <v>29253400000</v>
      </c>
      <c r="P2129" s="12">
        <v>201572000000</v>
      </c>
      <c r="Q2129" s="12">
        <v>17610200000</v>
      </c>
      <c r="R2129" s="12">
        <v>19107200000</v>
      </c>
      <c r="S2129" s="12">
        <v>84689600000</v>
      </c>
      <c r="T2129" s="12">
        <v>-66053400000</v>
      </c>
      <c r="U2129" s="1">
        <f t="shared" si="230"/>
        <v>247312700000</v>
      </c>
      <c r="V2129" s="1">
        <f t="shared" si="231"/>
        <v>352787200000</v>
      </c>
      <c r="W2129" s="1">
        <f t="shared" si="232"/>
        <v>-105474500000</v>
      </c>
      <c r="X2129" s="1">
        <v>36</v>
      </c>
      <c r="Y2129" s="13">
        <v>276456158663.88306</v>
      </c>
      <c r="Z2129" s="2">
        <v>23898.051625034572</v>
      </c>
      <c r="AA2129" s="2">
        <v>1.4743285715174181</v>
      </c>
      <c r="AB2129" s="2">
        <v>75379809126.15567</v>
      </c>
      <c r="AC2129" s="2">
        <v>35319038060.059593</v>
      </c>
      <c r="AD2129" s="2">
        <v>44729048613.18222</v>
      </c>
      <c r="AE2129" s="2">
        <v>136998210557.7095</v>
      </c>
      <c r="AF2129" s="2">
        <v>0.13579271069328872</v>
      </c>
      <c r="AG2129" s="2">
        <v>8843000</v>
      </c>
      <c r="AH2129" s="1">
        <v>9576607725.5864525</v>
      </c>
      <c r="AJ2129">
        <f t="shared" si="233"/>
        <v>712762494460.26294</v>
      </c>
      <c r="AK2129" s="1">
        <f t="shared" si="229"/>
        <v>99.232082895215257</v>
      </c>
      <c r="AL2129" s="1">
        <f t="shared" si="228"/>
        <v>607287994460.26294</v>
      </c>
    </row>
    <row r="2130" spans="1:38">
      <c r="A2130" t="s">
        <v>13</v>
      </c>
      <c r="B2130" t="s">
        <v>122</v>
      </c>
      <c r="C2130">
        <v>42</v>
      </c>
      <c r="D2130">
        <v>19</v>
      </c>
      <c r="F2130" s="1">
        <v>1</v>
      </c>
      <c r="G2130" s="1">
        <v>1997</v>
      </c>
      <c r="H2130" s="11">
        <v>79098600000</v>
      </c>
      <c r="I2130" s="11">
        <v>51247900000</v>
      </c>
      <c r="J2130" s="11">
        <v>18230300000</v>
      </c>
      <c r="K2130" s="11">
        <v>65264700000</v>
      </c>
      <c r="L2130" s="11">
        <v>16450400000</v>
      </c>
      <c r="M2130" s="12">
        <v>42399400000</v>
      </c>
      <c r="N2130" s="12">
        <v>79471900000</v>
      </c>
      <c r="O2130" s="12">
        <v>128093000000</v>
      </c>
      <c r="P2130" s="12">
        <v>73091300000</v>
      </c>
      <c r="Q2130" s="12">
        <v>16420000000</v>
      </c>
      <c r="R2130" s="12">
        <v>10825200000</v>
      </c>
      <c r="S2130" s="12">
        <v>83193700000</v>
      </c>
      <c r="T2130" s="12">
        <v>-65194800000</v>
      </c>
      <c r="U2130" s="1">
        <f t="shared" si="230"/>
        <v>241117100000</v>
      </c>
      <c r="V2130" s="1">
        <f t="shared" si="231"/>
        <v>339475600000</v>
      </c>
      <c r="W2130" s="1">
        <f t="shared" si="232"/>
        <v>-98358500000</v>
      </c>
      <c r="X2130" s="1">
        <v>37</v>
      </c>
      <c r="Y2130" s="13">
        <v>253177906717.83521</v>
      </c>
      <c r="Z2130" s="2">
        <v>24527.456712480922</v>
      </c>
      <c r="AA2130" s="2">
        <v>2.6337087948500937</v>
      </c>
      <c r="AB2130" s="2">
        <v>67564735621.946587</v>
      </c>
      <c r="AC2130" s="2">
        <v>35518260643.994598</v>
      </c>
      <c r="AD2130" s="2">
        <v>39947085096.071983</v>
      </c>
      <c r="AE2130" s="2">
        <v>125474073006.85013</v>
      </c>
      <c r="AF2130" s="2">
        <v>7.2765558345900969E-2</v>
      </c>
      <c r="AG2130" s="2">
        <v>8849437</v>
      </c>
      <c r="AH2130" s="1">
        <v>7682371899.4429913</v>
      </c>
      <c r="AJ2130">
        <f t="shared" si="233"/>
        <v>723595736405.04529</v>
      </c>
      <c r="AK2130" s="1">
        <f t="shared" si="229"/>
        <v>99.144584400425103</v>
      </c>
      <c r="AL2130" s="1">
        <f t="shared" si="228"/>
        <v>625237236405.04529</v>
      </c>
    </row>
    <row r="2131" spans="1:38">
      <c r="A2131" t="s">
        <v>13</v>
      </c>
      <c r="B2131" t="s">
        <v>122</v>
      </c>
      <c r="C2131">
        <v>42</v>
      </c>
      <c r="D2131">
        <v>19</v>
      </c>
      <c r="F2131" s="1">
        <v>1</v>
      </c>
      <c r="G2131" s="1">
        <v>1998</v>
      </c>
      <c r="H2131" s="11">
        <v>94674400000</v>
      </c>
      <c r="I2131" s="11">
        <v>71207000000</v>
      </c>
      <c r="J2131" s="11">
        <v>29382200000</v>
      </c>
      <c r="K2131" s="11">
        <v>67528800000</v>
      </c>
      <c r="L2131" s="11">
        <v>15578700000</v>
      </c>
      <c r="M2131" s="12">
        <v>53792300000</v>
      </c>
      <c r="N2131" s="12">
        <v>94033000000</v>
      </c>
      <c r="O2131" s="12">
        <v>131678000000</v>
      </c>
      <c r="P2131" s="12">
        <v>94427500000</v>
      </c>
      <c r="Q2131" s="12">
        <v>15936000000</v>
      </c>
      <c r="R2131" s="12">
        <v>14098200000</v>
      </c>
      <c r="S2131" s="12">
        <v>85555300000</v>
      </c>
      <c r="T2131" s="12">
        <v>-68817200000</v>
      </c>
      <c r="U2131" s="1">
        <f t="shared" si="230"/>
        <v>292469300000</v>
      </c>
      <c r="V2131" s="1">
        <f t="shared" si="231"/>
        <v>389866800000</v>
      </c>
      <c r="W2131" s="1">
        <f t="shared" si="232"/>
        <v>-97397500000</v>
      </c>
      <c r="X2131" s="1">
        <v>38</v>
      </c>
      <c r="Y2131" s="13">
        <v>254723204065.45993</v>
      </c>
      <c r="Z2131" s="2">
        <v>25552.001701538116</v>
      </c>
      <c r="AA2131" s="2">
        <v>4.1771350412203532</v>
      </c>
      <c r="AB2131" s="2">
        <v>68359727795.318176</v>
      </c>
      <c r="AC2131" s="2">
        <v>38645260797.534836</v>
      </c>
      <c r="AD2131" s="2">
        <v>42378268909.042877</v>
      </c>
      <c r="AE2131" s="2">
        <v>125025849381.75322</v>
      </c>
      <c r="AF2131" s="2">
        <v>2.6698699238213407E-2</v>
      </c>
      <c r="AG2131" s="2">
        <v>8851800</v>
      </c>
      <c r="AH2131" s="1">
        <v>7830713506.2995567</v>
      </c>
      <c r="AJ2131">
        <f t="shared" si="233"/>
        <v>732129300701.65247</v>
      </c>
      <c r="AK2131" s="1">
        <f t="shared" si="229"/>
        <v>98.44510423531996</v>
      </c>
      <c r="AL2131" s="1">
        <f t="shared" si="228"/>
        <v>634731800701.65247</v>
      </c>
    </row>
    <row r="2132" spans="1:38">
      <c r="A2132" t="s">
        <v>13</v>
      </c>
      <c r="B2132" t="s">
        <v>122</v>
      </c>
      <c r="C2132">
        <v>42</v>
      </c>
      <c r="D2132">
        <v>19</v>
      </c>
      <c r="F2132" s="1">
        <v>1</v>
      </c>
      <c r="G2132" s="1">
        <v>1999</v>
      </c>
      <c r="H2132" s="11">
        <v>106276000000</v>
      </c>
      <c r="I2132" s="11">
        <v>109677000000</v>
      </c>
      <c r="J2132" s="11">
        <v>34369500000</v>
      </c>
      <c r="K2132" s="11">
        <v>73313800000</v>
      </c>
      <c r="L2132" s="11">
        <v>15014700000</v>
      </c>
      <c r="M2132" s="12">
        <v>73313800000</v>
      </c>
      <c r="N2132" s="12">
        <v>136070000000</v>
      </c>
      <c r="O2132" s="12">
        <v>131613000000</v>
      </c>
      <c r="P2132" s="12">
        <v>87741900000</v>
      </c>
      <c r="Q2132" s="12">
        <v>13958900000</v>
      </c>
      <c r="R2132" s="12">
        <v>15019000000</v>
      </c>
      <c r="S2132" s="12">
        <v>85081800000</v>
      </c>
      <c r="T2132" s="12">
        <v>-68735400000</v>
      </c>
      <c r="U2132" s="1">
        <f t="shared" si="230"/>
        <v>353670000000</v>
      </c>
      <c r="V2132" s="1">
        <f t="shared" si="231"/>
        <v>442697600000</v>
      </c>
      <c r="W2132" s="1">
        <f t="shared" si="232"/>
        <v>-89027600000</v>
      </c>
      <c r="X2132" s="1">
        <v>39</v>
      </c>
      <c r="Y2132" s="13">
        <v>258813540859.79861</v>
      </c>
      <c r="Z2132" s="2">
        <v>26725.775751448862</v>
      </c>
      <c r="AA2132" s="2">
        <v>4.5936677040847655</v>
      </c>
      <c r="AB2132" s="2">
        <v>69216934546.8629</v>
      </c>
      <c r="AC2132" s="2">
        <v>42019561072.096397</v>
      </c>
      <c r="AD2132" s="2">
        <v>45242060418.280403</v>
      </c>
      <c r="AE2132" s="2">
        <v>126881777691.71185</v>
      </c>
      <c r="AF2132" s="2">
        <v>6.3243965697571347E-2</v>
      </c>
      <c r="AG2132" s="2">
        <v>8857400</v>
      </c>
      <c r="AH2132" s="1">
        <v>8043616726.1364822</v>
      </c>
      <c r="AJ2132">
        <f t="shared" si="233"/>
        <v>749210582378.74109</v>
      </c>
      <c r="AK2132" s="1">
        <f t="shared" si="229"/>
        <v>98.602594366932408</v>
      </c>
      <c r="AL2132" s="1">
        <f t="shared" si="228"/>
        <v>660182982378.74109</v>
      </c>
    </row>
    <row r="2133" spans="1:38">
      <c r="A2133" t="s">
        <v>13</v>
      </c>
      <c r="B2133" t="s">
        <v>122</v>
      </c>
      <c r="C2133">
        <v>42</v>
      </c>
      <c r="D2133">
        <v>19</v>
      </c>
      <c r="F2133" s="1">
        <v>1</v>
      </c>
      <c r="G2133" s="1">
        <v>2000</v>
      </c>
      <c r="H2133" s="11">
        <v>123230000000</v>
      </c>
      <c r="I2133" s="11">
        <v>98479300000</v>
      </c>
      <c r="J2133" s="11">
        <v>43838500000</v>
      </c>
      <c r="K2133" s="11">
        <v>82433100000</v>
      </c>
      <c r="L2133" s="11">
        <v>20765600000</v>
      </c>
      <c r="M2133" s="12">
        <v>93969600000</v>
      </c>
      <c r="N2133" s="12">
        <v>126062000000</v>
      </c>
      <c r="O2133" s="12">
        <v>121657000000</v>
      </c>
      <c r="P2133" s="12">
        <v>109911000000</v>
      </c>
      <c r="Q2133" s="12">
        <v>17304700000</v>
      </c>
      <c r="R2133" s="12">
        <v>14862600000</v>
      </c>
      <c r="S2133" s="12">
        <v>89082100000</v>
      </c>
      <c r="T2133" s="12">
        <v>-72914300000</v>
      </c>
      <c r="U2133" s="1">
        <f t="shared" si="230"/>
        <v>383609100000</v>
      </c>
      <c r="V2133" s="1">
        <f t="shared" si="231"/>
        <v>468904300000</v>
      </c>
      <c r="W2133" s="1">
        <f t="shared" si="232"/>
        <v>-85295200000</v>
      </c>
      <c r="X2133" s="1">
        <v>40</v>
      </c>
      <c r="Y2133" s="13">
        <v>247260155857.7634</v>
      </c>
      <c r="Z2133" s="2">
        <v>27879.147125692118</v>
      </c>
      <c r="AA2133" s="2">
        <v>4.3155767861321266</v>
      </c>
      <c r="AB2133" s="2">
        <v>63902774442.819405</v>
      </c>
      <c r="AC2133" s="2">
        <v>44426120364.104691</v>
      </c>
      <c r="AD2133" s="2">
        <v>44426120364.104691</v>
      </c>
      <c r="AE2133" s="2">
        <v>121551483268.21069</v>
      </c>
      <c r="AF2133" s="2">
        <v>0.13087825679002962</v>
      </c>
      <c r="AG2133" s="2">
        <v>8869000</v>
      </c>
      <c r="AH2133" s="1">
        <v>6960898067.7823954</v>
      </c>
      <c r="AJ2133">
        <f t="shared" si="233"/>
        <v>773861449831.25525</v>
      </c>
      <c r="AK2133" s="1">
        <f t="shared" si="229"/>
        <v>100</v>
      </c>
      <c r="AL2133" s="1">
        <f t="shared" si="228"/>
        <v>688566249831.25525</v>
      </c>
    </row>
    <row r="2134" spans="1:38">
      <c r="A2134" t="s">
        <v>13</v>
      </c>
      <c r="B2134" t="s">
        <v>122</v>
      </c>
      <c r="C2134">
        <v>42</v>
      </c>
      <c r="D2134">
        <v>19</v>
      </c>
      <c r="F2134" s="1">
        <v>1</v>
      </c>
      <c r="G2134" s="1">
        <v>2001</v>
      </c>
      <c r="H2134" s="11">
        <v>123272000000</v>
      </c>
      <c r="I2134" s="11">
        <v>105086000000</v>
      </c>
      <c r="J2134" s="11">
        <v>40121900000</v>
      </c>
      <c r="K2134" s="11">
        <v>70400700000</v>
      </c>
      <c r="L2134" s="11">
        <v>15748800000</v>
      </c>
      <c r="M2134" s="12">
        <v>91961600000</v>
      </c>
      <c r="N2134" s="12">
        <v>78462600000</v>
      </c>
      <c r="O2134" s="12">
        <v>131615000000</v>
      </c>
      <c r="P2134" s="12">
        <v>108085000000</v>
      </c>
      <c r="Q2134" s="12">
        <v>14155100000</v>
      </c>
      <c r="R2134" s="12">
        <v>13976900000</v>
      </c>
      <c r="S2134" s="12">
        <v>80306800000</v>
      </c>
      <c r="T2134" s="12">
        <v>-63839400000</v>
      </c>
      <c r="U2134" s="1">
        <f t="shared" si="230"/>
        <v>368606300000</v>
      </c>
      <c r="V2134" s="1">
        <f t="shared" si="231"/>
        <v>424279300000</v>
      </c>
      <c r="W2134" s="1">
        <f t="shared" si="232"/>
        <v>-55673000000</v>
      </c>
      <c r="X2134" s="1">
        <v>41</v>
      </c>
      <c r="Y2134" s="13">
        <v>227359498891.48135</v>
      </c>
      <c r="Z2134" s="2">
        <v>28151.714259029399</v>
      </c>
      <c r="AA2134" s="2">
        <v>0.97767385820095853</v>
      </c>
      <c r="AB2134" s="2">
        <v>59751575645.506386</v>
      </c>
      <c r="AC2134" s="2">
        <v>44629469775.257408</v>
      </c>
      <c r="AD2134" s="2">
        <v>40777608891.384537</v>
      </c>
      <c r="AE2134" s="2">
        <v>110932898316.40704</v>
      </c>
      <c r="AF2134" s="2">
        <v>0.28148416941894905</v>
      </c>
      <c r="AG2134" s="2">
        <v>8894000</v>
      </c>
      <c r="AH2134" s="1">
        <v>6702191891.0537815</v>
      </c>
      <c r="AJ2134">
        <f t="shared" si="233"/>
        <v>791228793301.09045</v>
      </c>
      <c r="AK2134" s="1">
        <f t="shared" si="229"/>
        <v>101.01549624038886</v>
      </c>
      <c r="AL2134" s="1">
        <f t="shared" si="228"/>
        <v>735555793301.09045</v>
      </c>
    </row>
    <row r="2135" spans="1:38">
      <c r="A2135" t="s">
        <v>13</v>
      </c>
      <c r="B2135" t="s">
        <v>122</v>
      </c>
      <c r="C2135">
        <v>42</v>
      </c>
      <c r="D2135">
        <v>19</v>
      </c>
      <c r="F2135" s="1">
        <v>1</v>
      </c>
      <c r="G2135" s="1">
        <v>2002</v>
      </c>
      <c r="H2135" s="11">
        <v>146516000000</v>
      </c>
      <c r="I2135" s="11">
        <v>94957500000</v>
      </c>
      <c r="J2135" s="11">
        <v>47592100000</v>
      </c>
      <c r="K2135" s="11">
        <v>84532600000</v>
      </c>
      <c r="L2135" s="11">
        <v>24475900000</v>
      </c>
      <c r="M2135" s="12">
        <v>119433000000</v>
      </c>
      <c r="N2135" s="12">
        <v>56317300000</v>
      </c>
      <c r="O2135" s="12">
        <v>151728000000</v>
      </c>
      <c r="P2135" s="12">
        <v>125666000000</v>
      </c>
      <c r="Q2135" s="12">
        <v>25495800000</v>
      </c>
      <c r="R2135" s="12">
        <v>17127400000</v>
      </c>
      <c r="S2135" s="12">
        <v>82847100000</v>
      </c>
      <c r="T2135" s="12">
        <v>-67362900000</v>
      </c>
      <c r="U2135" s="1">
        <f t="shared" si="230"/>
        <v>415201500000</v>
      </c>
      <c r="V2135" s="1">
        <f t="shared" si="231"/>
        <v>478640100000</v>
      </c>
      <c r="W2135" s="1">
        <f t="shared" si="232"/>
        <v>-63438600000</v>
      </c>
      <c r="X2135" s="1">
        <v>42</v>
      </c>
      <c r="Y2135" s="13">
        <v>250960758336.67108</v>
      </c>
      <c r="Z2135" s="2">
        <v>28753.850264540131</v>
      </c>
      <c r="AA2135" s="2">
        <v>2.1388964095414167</v>
      </c>
      <c r="AB2135" s="2">
        <v>67689558492.775055</v>
      </c>
      <c r="AC2135" s="2">
        <v>44036857386.79409</v>
      </c>
      <c r="AD2135" s="2">
        <v>43551057296.320259</v>
      </c>
      <c r="AE2135" s="2">
        <v>122593071859.17778</v>
      </c>
      <c r="AF2135" s="2">
        <v>0.33673844817812659</v>
      </c>
      <c r="AG2135" s="2">
        <v>8924000</v>
      </c>
      <c r="AH2135" s="1">
        <v>7855192823.0661068</v>
      </c>
      <c r="AJ2135">
        <f t="shared" si="233"/>
        <v>807321004059.00293</v>
      </c>
      <c r="AK2135" s="1">
        <f t="shared" si="229"/>
        <v>101.57275940986959</v>
      </c>
      <c r="AL2135" s="1">
        <f t="shared" si="228"/>
        <v>743882404059.00293</v>
      </c>
    </row>
    <row r="2136" spans="1:38">
      <c r="A2136" t="s">
        <v>13</v>
      </c>
      <c r="B2136" t="s">
        <v>122</v>
      </c>
      <c r="C2136">
        <v>42</v>
      </c>
      <c r="D2136">
        <v>19</v>
      </c>
      <c r="F2136" s="1">
        <v>1</v>
      </c>
      <c r="G2136" s="1">
        <v>2003</v>
      </c>
      <c r="H2136" s="11">
        <v>185695000000</v>
      </c>
      <c r="I2136" s="11">
        <v>142575000000</v>
      </c>
      <c r="J2136" s="11">
        <v>68436000000</v>
      </c>
      <c r="K2136" s="11">
        <v>112808000000</v>
      </c>
      <c r="L2136" s="11">
        <v>30045100000</v>
      </c>
      <c r="M2136" s="12">
        <v>158849000000</v>
      </c>
      <c r="N2136" s="12">
        <v>89717900000</v>
      </c>
      <c r="O2136" s="12">
        <v>191955000000</v>
      </c>
      <c r="P2136" s="12">
        <v>160658000000</v>
      </c>
      <c r="Q2136" s="12">
        <v>30462400000</v>
      </c>
      <c r="R2136" s="12">
        <v>19681100000</v>
      </c>
      <c r="S2136" s="12">
        <v>102783000000</v>
      </c>
      <c r="T2136" s="12">
        <v>-83922400000</v>
      </c>
      <c r="U2136" s="1">
        <f t="shared" si="230"/>
        <v>559240200000</v>
      </c>
      <c r="V2136" s="1">
        <f t="shared" si="231"/>
        <v>631642300000</v>
      </c>
      <c r="W2136" s="1">
        <f t="shared" si="232"/>
        <v>-72402100000</v>
      </c>
      <c r="X2136" s="1">
        <v>43</v>
      </c>
      <c r="Y2136" s="13">
        <v>314713404152.70276</v>
      </c>
      <c r="Z2136" s="2">
        <v>29320.316610193328</v>
      </c>
      <c r="AA2136" s="2">
        <v>1.9700538899716662</v>
      </c>
      <c r="AB2136" s="2">
        <v>85774210702.05162</v>
      </c>
      <c r="AC2136" s="2">
        <v>44757195077.645576</v>
      </c>
      <c r="AD2136" s="2">
        <v>53014852281.018517</v>
      </c>
      <c r="AE2136" s="2">
        <v>153486761559.67502</v>
      </c>
      <c r="AF2136" s="2">
        <v>0.35794221662223691</v>
      </c>
      <c r="AG2136" s="2">
        <v>8956000</v>
      </c>
      <c r="AH2136" s="1">
        <v>9306553091.4425983</v>
      </c>
      <c r="AJ2136">
        <f t="shared" si="233"/>
        <v>839365031204.49268</v>
      </c>
      <c r="AK2136" s="1">
        <f t="shared" si="229"/>
        <v>103.05658717500951</v>
      </c>
      <c r="AL2136" s="1">
        <f t="shared" si="228"/>
        <v>766962931204.49268</v>
      </c>
    </row>
    <row r="2137" spans="1:38">
      <c r="A2137" t="s">
        <v>13</v>
      </c>
      <c r="B2137" t="s">
        <v>122</v>
      </c>
      <c r="C2137">
        <v>42</v>
      </c>
      <c r="D2137">
        <v>19</v>
      </c>
      <c r="F2137" s="1">
        <v>1</v>
      </c>
      <c r="G2137" s="1">
        <v>2004</v>
      </c>
      <c r="H2137" s="11">
        <v>213921000000</v>
      </c>
      <c r="I2137" s="11">
        <v>179149000000</v>
      </c>
      <c r="J2137" s="11">
        <v>93429700000</v>
      </c>
      <c r="K2137" s="11">
        <v>144680000000</v>
      </c>
      <c r="L2137" s="11">
        <v>33864500000</v>
      </c>
      <c r="M2137" s="12">
        <v>197291000000</v>
      </c>
      <c r="N2137" s="12">
        <v>124119000000</v>
      </c>
      <c r="O2137" s="12">
        <v>228132000000</v>
      </c>
      <c r="P2137" s="12">
        <v>203036000000</v>
      </c>
      <c r="Q2137" s="12">
        <v>36132200000</v>
      </c>
      <c r="R2137" s="12">
        <v>22157700000</v>
      </c>
      <c r="S2137" s="12">
        <v>123354000000</v>
      </c>
      <c r="T2137" s="12">
        <v>-100118000000</v>
      </c>
      <c r="U2137" s="1">
        <f t="shared" si="230"/>
        <v>687201900000</v>
      </c>
      <c r="V2137" s="1">
        <f t="shared" si="231"/>
        <v>788710200000</v>
      </c>
      <c r="W2137" s="1">
        <f t="shared" si="232"/>
        <v>-101508300000</v>
      </c>
      <c r="X2137" s="1">
        <v>44</v>
      </c>
      <c r="Y2137" s="13">
        <v>362089648912.96509</v>
      </c>
      <c r="Z2137" s="2">
        <v>30439.655056472511</v>
      </c>
      <c r="AA2137" s="2">
        <v>3.8176205978964077</v>
      </c>
      <c r="AB2137" s="2">
        <v>95922105243.104736</v>
      </c>
      <c r="AC2137" s="2">
        <v>47309947223.841286</v>
      </c>
      <c r="AD2137" s="2">
        <v>61677477823.181458</v>
      </c>
      <c r="AE2137" s="2">
        <v>175028201537.91934</v>
      </c>
      <c r="AF2137" s="2">
        <v>0.40109271548177405</v>
      </c>
      <c r="AG2137" s="2">
        <v>8991994</v>
      </c>
      <c r="AH2137" s="1">
        <v>10513462489.819374</v>
      </c>
      <c r="AJ2137">
        <f t="shared" si="233"/>
        <v>896297390235.10937</v>
      </c>
      <c r="AK2137" s="1">
        <f t="shared" si="229"/>
        <v>106.74373455408495</v>
      </c>
      <c r="AL2137" s="1">
        <f t="shared" si="228"/>
        <v>794789090235.10937</v>
      </c>
    </row>
    <row r="2138" spans="1:38">
      <c r="A2138" t="s">
        <v>13</v>
      </c>
      <c r="B2138" t="s">
        <v>122</v>
      </c>
      <c r="C2138">
        <v>42</v>
      </c>
      <c r="D2138">
        <v>19</v>
      </c>
      <c r="F2138" s="1">
        <v>1</v>
      </c>
      <c r="G2138" s="1">
        <v>2005</v>
      </c>
      <c r="H2138" s="11">
        <v>206700000000</v>
      </c>
      <c r="I2138" s="11">
        <v>202176000000</v>
      </c>
      <c r="J2138" s="11">
        <v>95873500000</v>
      </c>
      <c r="K2138" s="11">
        <v>145255000000</v>
      </c>
      <c r="L2138" s="11">
        <v>26387200000</v>
      </c>
      <c r="M2138" s="12">
        <v>172773000000</v>
      </c>
      <c r="N2138" s="12">
        <v>141234000000</v>
      </c>
      <c r="O2138" s="12">
        <v>235223000000</v>
      </c>
      <c r="P2138" s="12">
        <v>198155000000</v>
      </c>
      <c r="Q2138" s="12">
        <v>28272000000</v>
      </c>
      <c r="R2138" s="12">
        <v>22090100000</v>
      </c>
      <c r="S2138" s="12">
        <v>131743000000</v>
      </c>
      <c r="T2138" s="12">
        <v>-112325000000</v>
      </c>
      <c r="U2138" s="1">
        <f t="shared" si="230"/>
        <v>698481800000</v>
      </c>
      <c r="V2138" s="1">
        <f t="shared" si="231"/>
        <v>775657000000</v>
      </c>
      <c r="W2138" s="1">
        <f t="shared" si="232"/>
        <v>-77175200000</v>
      </c>
      <c r="X2138" s="1">
        <v>45</v>
      </c>
      <c r="Y2138" s="13">
        <v>370579639747.4137</v>
      </c>
      <c r="Z2138" s="2">
        <v>31290.27367999823</v>
      </c>
      <c r="AA2138" s="2">
        <v>2.7944423875619719</v>
      </c>
      <c r="AB2138" s="2">
        <v>97047941346.885956</v>
      </c>
      <c r="AC2138" s="2">
        <v>51142015807.527481</v>
      </c>
      <c r="AD2138" s="2">
        <v>66331731586.264854</v>
      </c>
      <c r="AE2138" s="2">
        <v>178781735533.76181</v>
      </c>
      <c r="AF2138" s="2">
        <v>0.35575014786664516</v>
      </c>
      <c r="AG2138" s="2">
        <v>9024040</v>
      </c>
      <c r="AH2138" s="1">
        <v>10913644330.35285</v>
      </c>
      <c r="AJ2138">
        <f t="shared" si="233"/>
        <v>969446509598.87231</v>
      </c>
      <c r="AK2138" s="1">
        <f t="shared" si="229"/>
        <v>112.03713046110384</v>
      </c>
      <c r="AL2138" s="1">
        <f t="shared" si="228"/>
        <v>892271309598.87231</v>
      </c>
    </row>
    <row r="2139" spans="1:38">
      <c r="A2139" t="s">
        <v>13</v>
      </c>
      <c r="B2139" t="s">
        <v>122</v>
      </c>
      <c r="C2139">
        <v>42</v>
      </c>
      <c r="D2139">
        <v>19</v>
      </c>
      <c r="F2139" s="1">
        <v>1</v>
      </c>
      <c r="G2139" s="1">
        <v>2006</v>
      </c>
      <c r="H2139" s="11">
        <v>262222000000</v>
      </c>
      <c r="I2139" s="11">
        <v>259746000000</v>
      </c>
      <c r="J2139" s="11">
        <v>137084000000</v>
      </c>
      <c r="K2139" s="11">
        <v>223909000000</v>
      </c>
      <c r="L2139" s="11">
        <v>25493900000</v>
      </c>
      <c r="M2139" s="12">
        <v>227259000000</v>
      </c>
      <c r="N2139" s="12">
        <v>209050000000</v>
      </c>
      <c r="O2139" s="12">
        <v>268632000000</v>
      </c>
      <c r="P2139" s="12">
        <v>260037000000</v>
      </c>
      <c r="Q2139" s="12">
        <v>26513600000</v>
      </c>
      <c r="R2139" s="12">
        <v>24777800000</v>
      </c>
      <c r="S2139" s="12">
        <v>151136000000</v>
      </c>
      <c r="T2139" s="12">
        <v>-129346000000</v>
      </c>
      <c r="U2139" s="1">
        <f t="shared" si="230"/>
        <v>933232700000</v>
      </c>
      <c r="V2139" s="1">
        <f t="shared" si="231"/>
        <v>991491600000</v>
      </c>
      <c r="W2139" s="1">
        <f t="shared" si="232"/>
        <v>-58258900000</v>
      </c>
      <c r="X2139" s="1">
        <v>46</v>
      </c>
      <c r="Y2139" s="11">
        <v>399075661572.86615</v>
      </c>
      <c r="Z2139">
        <v>32431.940404274908</v>
      </c>
      <c r="AA2139">
        <v>3.6486313157639785</v>
      </c>
      <c r="AB2139">
        <v>103717954799.57983</v>
      </c>
      <c r="AC2139" s="1">
        <v>55851138345.65773</v>
      </c>
      <c r="AD2139" s="1">
        <v>74693321587.097214</v>
      </c>
      <c r="AE2139">
        <v>188296547284.24762</v>
      </c>
      <c r="AF2139">
        <v>0.62376804367439553</v>
      </c>
      <c r="AG2139">
        <v>9080505</v>
      </c>
      <c r="AH2139" s="1">
        <v>12089684654.370089</v>
      </c>
      <c r="AJ2139">
        <f t="shared" si="233"/>
        <v>1047767961077.1851</v>
      </c>
      <c r="AK2139" s="1">
        <f t="shared" si="229"/>
        <v>117.14211113150616</v>
      </c>
      <c r="AL2139" s="1">
        <f t="shared" si="228"/>
        <v>989509061077.18506</v>
      </c>
    </row>
    <row r="2140" spans="1:38">
      <c r="A2140" s="11" t="s">
        <v>13</v>
      </c>
      <c r="B2140" t="s">
        <v>122</v>
      </c>
      <c r="C2140">
        <v>42</v>
      </c>
      <c r="D2140">
        <v>19</v>
      </c>
      <c r="F2140" s="1">
        <v>1</v>
      </c>
      <c r="G2140" s="1">
        <v>2007</v>
      </c>
      <c r="H2140" s="11">
        <v>332419000000</v>
      </c>
      <c r="I2140" s="11">
        <v>311370000000</v>
      </c>
      <c r="J2140" s="11">
        <v>171666000000</v>
      </c>
      <c r="K2140" s="11">
        <v>293127000000</v>
      </c>
      <c r="L2140" s="11">
        <v>34613900000</v>
      </c>
      <c r="M2140" s="12">
        <v>293439000000</v>
      </c>
      <c r="N2140" s="12">
        <v>204098000000</v>
      </c>
      <c r="O2140" s="12">
        <v>326182000000</v>
      </c>
      <c r="P2140" s="12">
        <v>320413000000</v>
      </c>
      <c r="Q2140" s="12">
        <v>35705400000</v>
      </c>
      <c r="R2140" s="12">
        <v>27044400000</v>
      </c>
      <c r="S2140" s="12">
        <v>172155000000</v>
      </c>
      <c r="T2140" s="12">
        <v>-154381000000</v>
      </c>
      <c r="U2140" s="1">
        <f t="shared" si="230"/>
        <v>1170240300000</v>
      </c>
      <c r="V2140" s="1">
        <f t="shared" si="231"/>
        <v>1179837400000</v>
      </c>
      <c r="W2140" s="1">
        <f t="shared" si="232"/>
        <v>-9597100000</v>
      </c>
      <c r="X2140" s="1">
        <v>47</v>
      </c>
      <c r="Y2140" s="11">
        <v>462512853670.12042</v>
      </c>
      <c r="Z2140">
        <v>33259.262845077756</v>
      </c>
      <c r="AA2140">
        <v>2.5509495592616531</v>
      </c>
      <c r="AB2140">
        <v>117982118048.10638</v>
      </c>
      <c r="AC2140" s="1">
        <v>60813957586.99678</v>
      </c>
      <c r="AD2140" s="1">
        <v>90543693601.054626</v>
      </c>
      <c r="AE2140">
        <v>216039604839.34207</v>
      </c>
      <c r="AF2140">
        <v>0.7415525146254226</v>
      </c>
      <c r="AG2140">
        <v>9148092</v>
      </c>
      <c r="AH2140" s="1"/>
      <c r="AJ2140">
        <f t="shared" si="233"/>
        <v>1120337385057.0942</v>
      </c>
      <c r="AK2140" s="1">
        <f t="shared" si="229"/>
        <v>119.92974940575135</v>
      </c>
      <c r="AL2140" s="1">
        <f t="shared" si="228"/>
        <v>1110740285057.0942</v>
      </c>
    </row>
    <row r="2141" spans="1:38">
      <c r="A2141" s="11" t="s">
        <v>13</v>
      </c>
      <c r="B2141" t="s">
        <v>122</v>
      </c>
      <c r="C2141">
        <v>42</v>
      </c>
      <c r="D2141">
        <v>19</v>
      </c>
      <c r="F2141" s="1">
        <v>1</v>
      </c>
      <c r="G2141" s="1">
        <v>2008</v>
      </c>
      <c r="H2141" s="11">
        <v>323023000000</v>
      </c>
      <c r="I2141" s="11">
        <v>184237000000</v>
      </c>
      <c r="J2141" s="11">
        <v>142115000000</v>
      </c>
      <c r="K2141" s="11">
        <v>265152000000</v>
      </c>
      <c r="L2141" s="11">
        <v>69008800000</v>
      </c>
      <c r="M2141" s="12">
        <v>278724000000</v>
      </c>
      <c r="N2141" s="12">
        <v>86805100000</v>
      </c>
      <c r="O2141" s="12">
        <v>291655000000</v>
      </c>
      <c r="P2141" s="12">
        <v>333649000000</v>
      </c>
      <c r="Q2141" s="12">
        <v>62351200000</v>
      </c>
      <c r="R2141" s="12">
        <v>25896400000</v>
      </c>
      <c r="S2141" s="12">
        <v>185494000000</v>
      </c>
      <c r="T2141" s="12">
        <v>-170082000000</v>
      </c>
      <c r="U2141" s="1">
        <f t="shared" si="230"/>
        <v>1009432200000</v>
      </c>
      <c r="V2141" s="1">
        <f t="shared" si="231"/>
        <v>1053184300000</v>
      </c>
      <c r="W2141" s="1">
        <f t="shared" si="232"/>
        <v>-43752100000</v>
      </c>
      <c r="X2141" s="1">
        <v>48</v>
      </c>
      <c r="Y2141" s="11">
        <v>486158607819.63556</v>
      </c>
      <c r="Z2141">
        <v>32798.734249282272</v>
      </c>
      <c r="AA2141">
        <v>-1.384662666579942</v>
      </c>
      <c r="AB2141">
        <v>126991549210.29874</v>
      </c>
      <c r="AC2141" s="1">
        <v>61868877794.5242</v>
      </c>
      <c r="AD2141" s="1">
        <v>98003519898.044327</v>
      </c>
      <c r="AE2141">
        <v>227651833533.09766</v>
      </c>
      <c r="AF2141">
        <v>0.77903329077013383</v>
      </c>
      <c r="AG2141">
        <v>9219637</v>
      </c>
      <c r="AH2141" s="1"/>
      <c r="AJ2141">
        <f t="shared" si="233"/>
        <v>1187203114166.4614</v>
      </c>
      <c r="AK2141" s="1">
        <f t="shared" si="229"/>
        <v>121.45470281964839</v>
      </c>
      <c r="AL2141" s="1">
        <f t="shared" si="228"/>
        <v>1143451014166.4614</v>
      </c>
    </row>
    <row r="2142" spans="1:38">
      <c r="A2142" s="11" t="s">
        <v>13</v>
      </c>
      <c r="B2142" t="s">
        <v>122</v>
      </c>
      <c r="C2142">
        <v>42</v>
      </c>
      <c r="D2142">
        <v>19</v>
      </c>
      <c r="F2142" s="1">
        <v>1</v>
      </c>
      <c r="G2142" s="1">
        <v>2009</v>
      </c>
      <c r="H2142" s="11">
        <v>347502000000</v>
      </c>
      <c r="I2142" s="11">
        <v>265861000000</v>
      </c>
      <c r="J2142" s="11">
        <v>149793000000</v>
      </c>
      <c r="K2142" s="11">
        <v>266985000000</v>
      </c>
      <c r="L2142" s="11">
        <v>50727200000</v>
      </c>
      <c r="M2142" s="12">
        <v>332045000000</v>
      </c>
      <c r="N2142" s="12">
        <v>140097000000</v>
      </c>
      <c r="O2142" s="12">
        <v>376449000000</v>
      </c>
      <c r="P2142" s="12">
        <v>298896000000</v>
      </c>
      <c r="Q2142" s="12">
        <v>41734000000</v>
      </c>
      <c r="R2142" s="12">
        <v>42859600000</v>
      </c>
      <c r="S2142" s="12">
        <v>134231000000</v>
      </c>
      <c r="T2142" s="12">
        <v>-121188000000</v>
      </c>
      <c r="U2142" s="1">
        <f t="shared" si="230"/>
        <v>1123727800000</v>
      </c>
      <c r="V2142" s="1">
        <f t="shared" si="231"/>
        <v>1189221000000</v>
      </c>
      <c r="W2142" s="1">
        <f t="shared" si="232"/>
        <v>-65493200000</v>
      </c>
      <c r="X2142" s="1">
        <v>49</v>
      </c>
      <c r="Y2142" s="11">
        <v>403612967119.68665</v>
      </c>
      <c r="Z2142">
        <v>30774.239584964263</v>
      </c>
      <c r="AA2142">
        <v>-6.1724780259235388</v>
      </c>
      <c r="AB2142">
        <v>112844435850.33356</v>
      </c>
      <c r="AC2142" s="1">
        <v>51985023437.425423</v>
      </c>
      <c r="AD2142" s="1">
        <v>72575785686.101852</v>
      </c>
      <c r="AE2142">
        <v>198064103937.6416</v>
      </c>
      <c r="AF2142">
        <v>0.89069878165942884</v>
      </c>
      <c r="AG2142">
        <v>9302123</v>
      </c>
      <c r="AH2142" s="1"/>
      <c r="AJ2142">
        <f t="shared" si="233"/>
        <v>1199702789194.947</v>
      </c>
      <c r="AK2142" s="1">
        <f t="shared" si="229"/>
        <v>120.11325331365218</v>
      </c>
      <c r="AL2142" s="1">
        <f t="shared" si="228"/>
        <v>1134209589194.947</v>
      </c>
    </row>
    <row r="2143" spans="1:38">
      <c r="A2143" s="11" t="s">
        <v>13</v>
      </c>
      <c r="B2143" t="s">
        <v>122</v>
      </c>
      <c r="C2143">
        <v>42</v>
      </c>
      <c r="D2143">
        <v>19</v>
      </c>
      <c r="F2143" s="1">
        <v>1</v>
      </c>
      <c r="G2143" s="1">
        <v>2010</v>
      </c>
      <c r="H2143" s="11">
        <v>334143000000</v>
      </c>
      <c r="I2143" s="11">
        <v>291667000000</v>
      </c>
      <c r="J2143" s="11">
        <v>165134000000</v>
      </c>
      <c r="K2143" s="11">
        <v>296138000000</v>
      </c>
      <c r="L2143" s="11">
        <v>52759400000</v>
      </c>
      <c r="M2143" s="12">
        <v>351282000000</v>
      </c>
      <c r="N2143" s="12">
        <v>202692000000</v>
      </c>
      <c r="O2143" s="12">
        <v>410003000000</v>
      </c>
      <c r="P2143" s="12">
        <v>296323000000</v>
      </c>
      <c r="Q2143" s="12">
        <v>40538300000</v>
      </c>
      <c r="R2143" s="12">
        <v>42564900000</v>
      </c>
      <c r="S2143" s="12">
        <v>160392000000</v>
      </c>
      <c r="T2143" s="12">
        <v>-149072000000</v>
      </c>
      <c r="U2143" s="1">
        <f t="shared" si="230"/>
        <v>1182406300000</v>
      </c>
      <c r="V2143" s="1">
        <f t="shared" si="231"/>
        <v>1300838300000</v>
      </c>
      <c r="W2143" s="1">
        <f t="shared" si="232"/>
        <v>-118432000000</v>
      </c>
      <c r="X2143" s="1">
        <v>50</v>
      </c>
      <c r="Y2143" s="11">
        <v>458003597858.40466</v>
      </c>
      <c r="Z2143">
        <v>32159.834490416266</v>
      </c>
      <c r="AA2143">
        <v>4.5024505045089001</v>
      </c>
      <c r="AC2143" s="1"/>
      <c r="AD2143" s="1"/>
      <c r="AF2143">
        <v>0.98423724521601441</v>
      </c>
      <c r="AG2143">
        <v>9394130</v>
      </c>
      <c r="AH2143" s="1"/>
      <c r="AJ2143" t="str">
        <f t="shared" si="233"/>
        <v/>
      </c>
      <c r="AK2143" s="1" t="str">
        <f t="shared" si="229"/>
        <v/>
      </c>
      <c r="AL2143" s="1" t="str">
        <f t="shared" si="228"/>
        <v/>
      </c>
    </row>
    <row r="2144" spans="1:38">
      <c r="A2144" t="s">
        <v>98</v>
      </c>
      <c r="B2144" t="s">
        <v>123</v>
      </c>
      <c r="C2144">
        <v>43</v>
      </c>
      <c r="D2144">
        <v>20</v>
      </c>
      <c r="F2144" s="1">
        <v>1</v>
      </c>
      <c r="G2144" s="1">
        <v>1960</v>
      </c>
      <c r="H2144" s="11" t="s">
        <v>70</v>
      </c>
      <c r="I2144" s="11" t="s">
        <v>70</v>
      </c>
      <c r="J2144" s="11" t="s">
        <v>70</v>
      </c>
      <c r="K2144" s="11" t="s">
        <v>70</v>
      </c>
      <c r="L2144" s="11" t="s">
        <v>70</v>
      </c>
      <c r="M2144" s="12" t="s">
        <v>70</v>
      </c>
      <c r="N2144" s="12" t="s">
        <v>70</v>
      </c>
      <c r="O2144" s="12" t="s">
        <v>70</v>
      </c>
      <c r="P2144" s="12" t="s">
        <v>70</v>
      </c>
      <c r="Q2144" s="12" t="s">
        <v>70</v>
      </c>
      <c r="R2144" s="12">
        <v>139000000</v>
      </c>
      <c r="S2144" s="12" t="s">
        <v>70</v>
      </c>
      <c r="T2144" s="12" t="s">
        <v>70</v>
      </c>
      <c r="U2144" s="1" t="str">
        <f t="shared" si="230"/>
        <v/>
      </c>
      <c r="V2144" s="1" t="str">
        <f t="shared" si="231"/>
        <v/>
      </c>
      <c r="W2144" s="1" t="str">
        <f t="shared" si="232"/>
        <v/>
      </c>
      <c r="X2144" s="19">
        <v>0</v>
      </c>
      <c r="Y2144" s="13">
        <v>9522746719.2161427</v>
      </c>
      <c r="Z2144">
        <v>18970.152653672201</v>
      </c>
      <c r="AB2144" s="2">
        <v>721609013.67816818</v>
      </c>
      <c r="AC2144" s="1">
        <v>19736341222.169575</v>
      </c>
      <c r="AD2144" s="1">
        <v>2635245963.6681271</v>
      </c>
      <c r="AE2144" s="2"/>
      <c r="AF2144" s="2">
        <v>1.6606368899155337</v>
      </c>
      <c r="AG2144" s="2">
        <v>5361995</v>
      </c>
      <c r="AH2144" s="1"/>
      <c r="AI2144" s="8">
        <v>2.3385594411409878</v>
      </c>
      <c r="AJ2144">
        <f>+AI2144*Y2144</f>
        <v>22269509245.817276</v>
      </c>
      <c r="AK2144" s="1">
        <f t="shared" si="229"/>
        <v>25.465667868601468</v>
      </c>
      <c r="AL2144" s="1" t="str">
        <f t="shared" si="228"/>
        <v/>
      </c>
    </row>
    <row r="2145" spans="1:38">
      <c r="A2145" t="s">
        <v>98</v>
      </c>
      <c r="B2145" t="s">
        <v>123</v>
      </c>
      <c r="C2145">
        <v>43</v>
      </c>
      <c r="D2145">
        <v>20</v>
      </c>
      <c r="F2145" s="1">
        <v>1</v>
      </c>
      <c r="G2145" s="1">
        <v>1961</v>
      </c>
      <c r="H2145" s="11" t="s">
        <v>70</v>
      </c>
      <c r="I2145" s="11" t="s">
        <v>70</v>
      </c>
      <c r="J2145" s="11" t="s">
        <v>70</v>
      </c>
      <c r="K2145" s="11" t="s">
        <v>70</v>
      </c>
      <c r="L2145" s="11" t="s">
        <v>70</v>
      </c>
      <c r="M2145" s="12" t="s">
        <v>70</v>
      </c>
      <c r="N2145" s="12" t="s">
        <v>70</v>
      </c>
      <c r="O2145" s="12" t="s">
        <v>70</v>
      </c>
      <c r="P2145" s="12" t="s">
        <v>70</v>
      </c>
      <c r="Q2145" s="12" t="s">
        <v>70</v>
      </c>
      <c r="R2145" s="12">
        <v>199000000</v>
      </c>
      <c r="S2145" s="12" t="s">
        <v>70</v>
      </c>
      <c r="T2145" s="12" t="s">
        <v>70</v>
      </c>
      <c r="U2145" s="1" t="str">
        <f t="shared" si="230"/>
        <v/>
      </c>
      <c r="V2145" s="1" t="str">
        <f t="shared" si="231"/>
        <v/>
      </c>
      <c r="W2145" s="1" t="str">
        <f t="shared" si="232"/>
        <v/>
      </c>
      <c r="X2145" s="1">
        <v>1</v>
      </c>
      <c r="Y2145" s="13">
        <v>10712712465.052166</v>
      </c>
      <c r="Z2145">
        <v>20236.627161570359</v>
      </c>
      <c r="AA2145" s="2">
        <v>6.6761429442319269</v>
      </c>
      <c r="AB2145" s="2">
        <v>886485843.11550367</v>
      </c>
      <c r="AC2145" s="1">
        <v>22838932676.456642</v>
      </c>
      <c r="AD2145" s="1">
        <v>3271803289.7115145</v>
      </c>
      <c r="AE2145" s="2"/>
      <c r="AF2145" s="2">
        <v>1.3339403678700952</v>
      </c>
      <c r="AG2145" s="2">
        <v>5434000</v>
      </c>
      <c r="AH2145" s="1"/>
      <c r="AJ2145">
        <f t="shared" ref="AJ2145:AJ2176" si="234">+IF(ISNUMBER((AJ2144*0.96*AK2145/AK2144)+AD2145),(AJ2144*0.96*AK2145/AK2144)+AD2145,"")</f>
        <v>24555448543.284973</v>
      </c>
      <c r="AK2145" s="1">
        <f t="shared" si="229"/>
        <v>25.352407255114517</v>
      </c>
      <c r="AL2145" s="1" t="str">
        <f t="shared" si="228"/>
        <v/>
      </c>
    </row>
    <row r="2146" spans="1:38">
      <c r="A2146" t="s">
        <v>98</v>
      </c>
      <c r="B2146" t="s">
        <v>123</v>
      </c>
      <c r="C2146">
        <v>43</v>
      </c>
      <c r="D2146">
        <v>20</v>
      </c>
      <c r="F2146" s="1">
        <v>1</v>
      </c>
      <c r="G2146" s="1">
        <v>1962</v>
      </c>
      <c r="H2146" s="11" t="s">
        <v>70</v>
      </c>
      <c r="I2146" s="11" t="s">
        <v>70</v>
      </c>
      <c r="J2146" s="11" t="s">
        <v>70</v>
      </c>
      <c r="K2146" s="11" t="s">
        <v>70</v>
      </c>
      <c r="L2146" s="11" t="s">
        <v>70</v>
      </c>
      <c r="M2146" s="12" t="s">
        <v>70</v>
      </c>
      <c r="N2146" s="12" t="s">
        <v>70</v>
      </c>
      <c r="O2146" s="12" t="s">
        <v>70</v>
      </c>
      <c r="P2146" s="12" t="s">
        <v>70</v>
      </c>
      <c r="Q2146" s="12" t="s">
        <v>70</v>
      </c>
      <c r="R2146" s="12">
        <v>252000000</v>
      </c>
      <c r="S2146" s="12" t="s">
        <v>70</v>
      </c>
      <c r="T2146" s="12" t="s">
        <v>70</v>
      </c>
      <c r="U2146" s="1" t="str">
        <f t="shared" si="230"/>
        <v/>
      </c>
      <c r="V2146" s="1" t="str">
        <f t="shared" si="231"/>
        <v/>
      </c>
      <c r="W2146" s="1" t="str">
        <f t="shared" si="232"/>
        <v/>
      </c>
      <c r="X2146" s="1">
        <v>2</v>
      </c>
      <c r="Y2146" s="13">
        <v>11879982758.561916</v>
      </c>
      <c r="Z2146">
        <v>20673.328100156876</v>
      </c>
      <c r="AA2146" s="2">
        <v>2.1579729423281577</v>
      </c>
      <c r="AB2146" s="2">
        <v>1029537794.0801145</v>
      </c>
      <c r="AC2146" s="1">
        <v>25172801364.282314</v>
      </c>
      <c r="AD2146" s="1">
        <v>3820462805.5299783</v>
      </c>
      <c r="AE2146" s="2"/>
      <c r="AF2146" s="2">
        <v>2.5437418055600451</v>
      </c>
      <c r="AG2146" s="2">
        <v>5574000</v>
      </c>
      <c r="AH2146" s="1"/>
      <c r="AJ2146">
        <f t="shared" si="234"/>
        <v>27688018602.072758</v>
      </c>
      <c r="AK2146" s="1">
        <f t="shared" si="229"/>
        <v>25.668946482805929</v>
      </c>
      <c r="AL2146" s="1" t="str">
        <f t="shared" si="228"/>
        <v/>
      </c>
    </row>
    <row r="2147" spans="1:38">
      <c r="A2147" t="s">
        <v>98</v>
      </c>
      <c r="B2147" t="s">
        <v>123</v>
      </c>
      <c r="C2147">
        <v>43</v>
      </c>
      <c r="D2147">
        <v>20</v>
      </c>
      <c r="F2147" s="1">
        <v>1</v>
      </c>
      <c r="G2147" s="1">
        <v>1963</v>
      </c>
      <c r="H2147" s="11" t="s">
        <v>70</v>
      </c>
      <c r="I2147" s="11" t="s">
        <v>70</v>
      </c>
      <c r="J2147" s="11" t="s">
        <v>70</v>
      </c>
      <c r="K2147" s="11" t="s">
        <v>70</v>
      </c>
      <c r="L2147" s="11" t="s">
        <v>70</v>
      </c>
      <c r="M2147" s="12" t="s">
        <v>70</v>
      </c>
      <c r="N2147" s="12" t="s">
        <v>70</v>
      </c>
      <c r="O2147" s="12" t="s">
        <v>70</v>
      </c>
      <c r="P2147" s="12" t="s">
        <v>70</v>
      </c>
      <c r="Q2147" s="12" t="s">
        <v>70</v>
      </c>
      <c r="R2147" s="12">
        <v>302000000</v>
      </c>
      <c r="S2147" s="12" t="s">
        <v>70</v>
      </c>
      <c r="T2147" s="12" t="s">
        <v>70</v>
      </c>
      <c r="U2147" s="1" t="str">
        <f t="shared" si="230"/>
        <v/>
      </c>
      <c r="V2147" s="1" t="str">
        <f t="shared" si="231"/>
        <v/>
      </c>
      <c r="W2147" s="1" t="str">
        <f t="shared" si="232"/>
        <v/>
      </c>
      <c r="X2147" s="1">
        <v>3</v>
      </c>
      <c r="Y2147" s="13">
        <v>13063643795.788443</v>
      </c>
      <c r="Z2147">
        <v>21225.076306927724</v>
      </c>
      <c r="AA2147" s="2">
        <v>2.6688891314343266</v>
      </c>
      <c r="AB2147" s="2">
        <v>1179137284.690773</v>
      </c>
      <c r="AC2147" s="1">
        <v>27014842027.475113</v>
      </c>
      <c r="AD2147" s="1">
        <v>4373321401.5291557</v>
      </c>
      <c r="AE2147" s="2"/>
      <c r="AF2147" s="2">
        <v>2.1300059796089248</v>
      </c>
      <c r="AG2147" s="2">
        <v>5694000</v>
      </c>
      <c r="AH2147" s="1"/>
      <c r="AJ2147">
        <f t="shared" si="234"/>
        <v>31136597923.341457</v>
      </c>
      <c r="AK2147" s="1">
        <f t="shared" si="229"/>
        <v>25.845456936632779</v>
      </c>
      <c r="AL2147" s="1" t="str">
        <f t="shared" si="228"/>
        <v/>
      </c>
    </row>
    <row r="2148" spans="1:38">
      <c r="A2148" t="s">
        <v>98</v>
      </c>
      <c r="B2148" t="s">
        <v>123</v>
      </c>
      <c r="C2148">
        <v>43</v>
      </c>
      <c r="D2148">
        <v>20</v>
      </c>
      <c r="F2148" s="1">
        <v>1</v>
      </c>
      <c r="G2148" s="1">
        <v>1964</v>
      </c>
      <c r="H2148" s="11" t="s">
        <v>70</v>
      </c>
      <c r="I2148" s="11" t="s">
        <v>70</v>
      </c>
      <c r="J2148" s="11" t="s">
        <v>70</v>
      </c>
      <c r="K2148" s="11" t="s">
        <v>70</v>
      </c>
      <c r="L2148" s="11" t="s">
        <v>70</v>
      </c>
      <c r="M2148" s="12" t="s">
        <v>70</v>
      </c>
      <c r="N2148" s="12" t="s">
        <v>70</v>
      </c>
      <c r="O2148" s="12" t="s">
        <v>70</v>
      </c>
      <c r="P2148" s="12" t="s">
        <v>70</v>
      </c>
      <c r="Q2148" s="12" t="s">
        <v>70</v>
      </c>
      <c r="R2148" s="12">
        <v>596000000</v>
      </c>
      <c r="S2148" s="12" t="s">
        <v>70</v>
      </c>
      <c r="T2148" s="12" t="s">
        <v>70</v>
      </c>
      <c r="U2148" s="1" t="str">
        <f t="shared" si="230"/>
        <v/>
      </c>
      <c r="V2148" s="1" t="str">
        <f t="shared" si="231"/>
        <v/>
      </c>
      <c r="W2148" s="1" t="str">
        <f t="shared" si="232"/>
        <v/>
      </c>
      <c r="X2148" s="1">
        <v>4</v>
      </c>
      <c r="Y2148" s="13">
        <v>14480556571.547604</v>
      </c>
      <c r="Z2148">
        <v>21974.119502923102</v>
      </c>
      <c r="AA2148" s="2">
        <v>3.5290483066526974</v>
      </c>
      <c r="AB2148" s="2">
        <v>1295999428.3214865</v>
      </c>
      <c r="AC2148" s="1">
        <v>29220807730.933186</v>
      </c>
      <c r="AD2148" s="1">
        <v>4960331361.1082802</v>
      </c>
      <c r="AE2148" s="2"/>
      <c r="AF2148" s="2">
        <v>1.6546576241021662</v>
      </c>
      <c r="AG2148" s="2">
        <v>5789000</v>
      </c>
      <c r="AH2148" s="1"/>
      <c r="AJ2148">
        <f t="shared" si="234"/>
        <v>35284985376.532669</v>
      </c>
      <c r="AK2148" s="1">
        <f t="shared" si="229"/>
        <v>26.220301287529772</v>
      </c>
      <c r="AL2148" s="1" t="str">
        <f t="shared" si="228"/>
        <v/>
      </c>
    </row>
    <row r="2149" spans="1:38">
      <c r="A2149" t="s">
        <v>98</v>
      </c>
      <c r="B2149" t="s">
        <v>123</v>
      </c>
      <c r="C2149">
        <v>43</v>
      </c>
      <c r="D2149">
        <v>20</v>
      </c>
      <c r="F2149" s="1">
        <v>1</v>
      </c>
      <c r="G2149" s="1">
        <v>1965</v>
      </c>
      <c r="H2149" s="11" t="s">
        <v>70</v>
      </c>
      <c r="I2149" s="11" t="s">
        <v>70</v>
      </c>
      <c r="J2149" s="11" t="s">
        <v>70</v>
      </c>
      <c r="K2149" s="11" t="s">
        <v>70</v>
      </c>
      <c r="L2149" s="11" t="s">
        <v>70</v>
      </c>
      <c r="M2149" s="12" t="s">
        <v>70</v>
      </c>
      <c r="N2149" s="12" t="s">
        <v>70</v>
      </c>
      <c r="O2149" s="12" t="s">
        <v>70</v>
      </c>
      <c r="P2149" s="12" t="s">
        <v>70</v>
      </c>
      <c r="Q2149" s="12" t="s">
        <v>70</v>
      </c>
      <c r="R2149" s="12">
        <v>402000000</v>
      </c>
      <c r="S2149" s="12" t="s">
        <v>70</v>
      </c>
      <c r="T2149" s="12" t="s">
        <v>70</v>
      </c>
      <c r="U2149" s="1" t="str">
        <f t="shared" si="230"/>
        <v/>
      </c>
      <c r="V2149" s="1" t="str">
        <f t="shared" si="231"/>
        <v/>
      </c>
      <c r="W2149" s="1" t="str">
        <f t="shared" si="232"/>
        <v/>
      </c>
      <c r="X2149" s="1">
        <v>5</v>
      </c>
      <c r="Y2149" s="13">
        <v>15346741669.757538</v>
      </c>
      <c r="Z2149">
        <v>22179.874245471834</v>
      </c>
      <c r="AA2149" s="2">
        <v>0.93635033941343693</v>
      </c>
      <c r="AB2149" s="2">
        <v>1266833594.3304017</v>
      </c>
      <c r="AC2149" s="2">
        <v>28064429900.521061</v>
      </c>
      <c r="AD2149" s="2">
        <v>4888949808.0385027</v>
      </c>
      <c r="AE2149" s="2"/>
      <c r="AF2149" s="2">
        <v>1.1507211562142918</v>
      </c>
      <c r="AG2149" s="2">
        <v>5856000</v>
      </c>
      <c r="AH2149" s="1"/>
      <c r="AI2149" s="9"/>
      <c r="AJ2149">
        <f t="shared" si="234"/>
        <v>39780230072.378113</v>
      </c>
      <c r="AK2149" s="1">
        <f t="shared" si="229"/>
        <v>27.00806114472822</v>
      </c>
      <c r="AL2149" s="1" t="str">
        <f t="shared" si="228"/>
        <v/>
      </c>
    </row>
    <row r="2150" spans="1:38">
      <c r="A2150" t="s">
        <v>98</v>
      </c>
      <c r="B2150" t="s">
        <v>123</v>
      </c>
      <c r="C2150">
        <v>43</v>
      </c>
      <c r="D2150">
        <v>20</v>
      </c>
      <c r="F2150" s="1">
        <v>1</v>
      </c>
      <c r="G2150" s="1">
        <v>1966</v>
      </c>
      <c r="H2150" s="11" t="s">
        <v>70</v>
      </c>
      <c r="I2150" s="11" t="s">
        <v>70</v>
      </c>
      <c r="J2150" s="11" t="s">
        <v>70</v>
      </c>
      <c r="K2150" s="11" t="s">
        <v>70</v>
      </c>
      <c r="L2150" s="11" t="s">
        <v>70</v>
      </c>
      <c r="M2150" s="12" t="s">
        <v>70</v>
      </c>
      <c r="N2150" s="12" t="s">
        <v>70</v>
      </c>
      <c r="O2150" s="12" t="s">
        <v>70</v>
      </c>
      <c r="P2150" s="12" t="s">
        <v>70</v>
      </c>
      <c r="Q2150" s="12" t="s">
        <v>70</v>
      </c>
      <c r="R2150" s="12">
        <v>704000000</v>
      </c>
      <c r="S2150" s="12" t="s">
        <v>70</v>
      </c>
      <c r="T2150" s="12" t="s">
        <v>70</v>
      </c>
      <c r="U2150" s="1" t="str">
        <f t="shared" si="230"/>
        <v/>
      </c>
      <c r="V2150" s="1" t="str">
        <f t="shared" si="231"/>
        <v/>
      </c>
      <c r="W2150" s="1" t="str">
        <f t="shared" si="232"/>
        <v/>
      </c>
      <c r="X2150" s="1">
        <v>6</v>
      </c>
      <c r="Y2150" s="13">
        <v>16480058704.853127</v>
      </c>
      <c r="Z2150">
        <v>22487.735068358921</v>
      </c>
      <c r="AA2150" s="2">
        <v>1.3880187934336021</v>
      </c>
      <c r="AB2150" s="2">
        <v>1351084958.1704228</v>
      </c>
      <c r="AC2150" s="2">
        <v>27831939213.642803</v>
      </c>
      <c r="AD2150" s="2">
        <v>5011990444.339757</v>
      </c>
      <c r="AE2150" s="2"/>
      <c r="AF2150" s="2">
        <v>1.0531777319007527</v>
      </c>
      <c r="AG2150" s="2">
        <v>5918000</v>
      </c>
      <c r="AH2150" s="1"/>
      <c r="AJ2150">
        <f t="shared" si="234"/>
        <v>44633984365.158752</v>
      </c>
      <c r="AK2150" s="1">
        <f t="shared" si="229"/>
        <v>28.021489164302228</v>
      </c>
      <c r="AL2150" s="1" t="str">
        <f t="shared" si="228"/>
        <v/>
      </c>
    </row>
    <row r="2151" spans="1:38">
      <c r="A2151" t="s">
        <v>98</v>
      </c>
      <c r="B2151" t="s">
        <v>123</v>
      </c>
      <c r="C2151">
        <v>43</v>
      </c>
      <c r="D2151">
        <v>20</v>
      </c>
      <c r="F2151" s="1">
        <v>1</v>
      </c>
      <c r="G2151" s="1">
        <v>1967</v>
      </c>
      <c r="H2151" s="11" t="s">
        <v>70</v>
      </c>
      <c r="I2151" s="11" t="s">
        <v>70</v>
      </c>
      <c r="J2151" s="11" t="s">
        <v>70</v>
      </c>
      <c r="K2151" s="11" t="s">
        <v>70</v>
      </c>
      <c r="L2151" s="11" t="s">
        <v>70</v>
      </c>
      <c r="M2151" s="12" t="s">
        <v>70</v>
      </c>
      <c r="N2151" s="12" t="s">
        <v>70</v>
      </c>
      <c r="O2151" s="12" t="s">
        <v>70</v>
      </c>
      <c r="P2151" s="12" t="s">
        <v>70</v>
      </c>
      <c r="Q2151" s="12" t="s">
        <v>70</v>
      </c>
      <c r="R2151" s="12">
        <v>607000000</v>
      </c>
      <c r="S2151" s="12" t="s">
        <v>70</v>
      </c>
      <c r="T2151" s="12" t="s">
        <v>70</v>
      </c>
      <c r="U2151" s="1" t="str">
        <f t="shared" si="230"/>
        <v/>
      </c>
      <c r="V2151" s="1" t="str">
        <f t="shared" si="231"/>
        <v/>
      </c>
      <c r="W2151" s="1" t="str">
        <f t="shared" si="232"/>
        <v/>
      </c>
      <c r="X2151" s="1">
        <v>7</v>
      </c>
      <c r="Y2151" s="13">
        <v>17740013179.259995</v>
      </c>
      <c r="Z2151">
        <v>22888.736889943011</v>
      </c>
      <c r="AA2151" s="2">
        <v>1.78320235615152</v>
      </c>
      <c r="AB2151" s="2">
        <v>1435527753.4206452</v>
      </c>
      <c r="AC2151" s="2">
        <v>27871511890.099457</v>
      </c>
      <c r="AD2151" s="2">
        <v>5129670532.8216429</v>
      </c>
      <c r="AE2151" s="2"/>
      <c r="AF2151" s="2">
        <v>1.2426692236900476</v>
      </c>
      <c r="AG2151" s="2">
        <v>5992000</v>
      </c>
      <c r="AH2151" s="1"/>
      <c r="AJ2151">
        <f t="shared" si="234"/>
        <v>49371128829.755516</v>
      </c>
      <c r="AK2151" s="1">
        <f t="shared" si="229"/>
        <v>28.932353011416417</v>
      </c>
      <c r="AL2151" s="1" t="str">
        <f t="shared" si="228"/>
        <v/>
      </c>
    </row>
    <row r="2152" spans="1:38">
      <c r="A2152" t="s">
        <v>98</v>
      </c>
      <c r="B2152" t="s">
        <v>123</v>
      </c>
      <c r="C2152">
        <v>43</v>
      </c>
      <c r="D2152">
        <v>20</v>
      </c>
      <c r="F2152" s="1">
        <v>1</v>
      </c>
      <c r="G2152" s="1">
        <v>1968</v>
      </c>
      <c r="H2152" s="11" t="s">
        <v>70</v>
      </c>
      <c r="I2152" s="11" t="s">
        <v>70</v>
      </c>
      <c r="J2152" s="11" t="s">
        <v>70</v>
      </c>
      <c r="K2152" s="11" t="s">
        <v>70</v>
      </c>
      <c r="L2152" s="11" t="s">
        <v>70</v>
      </c>
      <c r="M2152" s="12" t="s">
        <v>70</v>
      </c>
      <c r="N2152" s="12" t="s">
        <v>70</v>
      </c>
      <c r="O2152" s="12" t="s">
        <v>70</v>
      </c>
      <c r="P2152" s="12" t="s">
        <v>70</v>
      </c>
      <c r="Q2152" s="12" t="s">
        <v>70</v>
      </c>
      <c r="R2152" s="12">
        <v>1669000000</v>
      </c>
      <c r="S2152" s="12" t="s">
        <v>70</v>
      </c>
      <c r="T2152" s="12" t="s">
        <v>70</v>
      </c>
      <c r="U2152" s="1" t="str">
        <f t="shared" si="230"/>
        <v/>
      </c>
      <c r="V2152" s="1" t="str">
        <f t="shared" si="231"/>
        <v/>
      </c>
      <c r="W2152" s="1" t="str">
        <f t="shared" si="232"/>
        <v/>
      </c>
      <c r="X2152" s="1">
        <v>8</v>
      </c>
      <c r="Y2152" s="13">
        <v>18942729779.100044</v>
      </c>
      <c r="Z2152">
        <v>23413.029741461793</v>
      </c>
      <c r="AA2152" s="2">
        <v>2.2906150480900891</v>
      </c>
      <c r="AB2152" s="2">
        <v>1546586305.5278924</v>
      </c>
      <c r="AC2152" s="2">
        <v>28728230260.540005</v>
      </c>
      <c r="AD2152" s="2">
        <v>5373198918.2877388</v>
      </c>
      <c r="AE2152" s="2"/>
      <c r="AF2152" s="2">
        <v>1.2603815271367391</v>
      </c>
      <c r="AG2152" s="2">
        <v>6068000</v>
      </c>
      <c r="AH2152" s="1"/>
      <c r="AJ2152">
        <f t="shared" si="234"/>
        <v>54947284416.209427</v>
      </c>
      <c r="AK2152" s="1">
        <f t="shared" si="229"/>
        <v>30.26175958502807</v>
      </c>
      <c r="AL2152" s="1" t="str">
        <f t="shared" si="228"/>
        <v/>
      </c>
    </row>
    <row r="2153" spans="1:38">
      <c r="A2153" t="s">
        <v>98</v>
      </c>
      <c r="B2153" t="s">
        <v>123</v>
      </c>
      <c r="C2153">
        <v>43</v>
      </c>
      <c r="D2153">
        <v>20</v>
      </c>
      <c r="F2153" s="1">
        <v>1</v>
      </c>
      <c r="G2153" s="1">
        <v>1969</v>
      </c>
      <c r="H2153" s="11" t="s">
        <v>70</v>
      </c>
      <c r="I2153" s="11" t="s">
        <v>70</v>
      </c>
      <c r="J2153" s="11" t="s">
        <v>70</v>
      </c>
      <c r="K2153" s="11" t="s">
        <v>70</v>
      </c>
      <c r="L2153" s="11" t="s">
        <v>70</v>
      </c>
      <c r="M2153" s="12" t="s">
        <v>70</v>
      </c>
      <c r="N2153" s="12" t="s">
        <v>70</v>
      </c>
      <c r="O2153" s="12" t="s">
        <v>70</v>
      </c>
      <c r="P2153" s="12" t="s">
        <v>70</v>
      </c>
      <c r="Q2153" s="12" t="s">
        <v>70</v>
      </c>
      <c r="R2153" s="12">
        <v>1783000000</v>
      </c>
      <c r="S2153" s="12" t="s">
        <v>70</v>
      </c>
      <c r="T2153" s="12" t="s">
        <v>70</v>
      </c>
      <c r="U2153" s="1" t="str">
        <f t="shared" si="230"/>
        <v/>
      </c>
      <c r="V2153" s="1" t="str">
        <f t="shared" si="231"/>
        <v/>
      </c>
      <c r="W2153" s="1" t="str">
        <f t="shared" si="232"/>
        <v/>
      </c>
      <c r="X2153" s="1">
        <v>9</v>
      </c>
      <c r="Y2153" s="13">
        <v>20524886616.478863</v>
      </c>
      <c r="Z2153">
        <v>24457.783224758128</v>
      </c>
      <c r="AA2153" s="2">
        <v>4.4622737630841272</v>
      </c>
      <c r="AB2153" s="2">
        <v>1698238737.0232439</v>
      </c>
      <c r="AC2153" s="2">
        <v>30435773301.752697</v>
      </c>
      <c r="AD2153" s="2">
        <v>5877103526.6525621</v>
      </c>
      <c r="AE2153" s="2"/>
      <c r="AF2153" s="2">
        <v>1.1144002578669205</v>
      </c>
      <c r="AG2153" s="2">
        <v>6136000</v>
      </c>
      <c r="AH2153" s="1"/>
      <c r="AJ2153">
        <f t="shared" si="234"/>
        <v>61961531667.806519</v>
      </c>
      <c r="AK2153" s="1">
        <f t="shared" si="229"/>
        <v>32.175033361966946</v>
      </c>
      <c r="AL2153" s="1" t="str">
        <f t="shared" si="228"/>
        <v/>
      </c>
    </row>
    <row r="2154" spans="1:38">
      <c r="A2154" t="s">
        <v>98</v>
      </c>
      <c r="B2154" t="s">
        <v>123</v>
      </c>
      <c r="C2154">
        <v>43</v>
      </c>
      <c r="D2154">
        <v>20</v>
      </c>
      <c r="F2154" s="1">
        <v>1</v>
      </c>
      <c r="G2154" s="1">
        <v>1970</v>
      </c>
      <c r="H2154" s="3">
        <v>4739644012.4136982</v>
      </c>
      <c r="I2154" s="3">
        <v>1530966318.4625943</v>
      </c>
      <c r="J2154" s="3">
        <v>0</v>
      </c>
      <c r="K2154" s="3">
        <v>20201378341.731583</v>
      </c>
      <c r="L2154" s="3">
        <v>0</v>
      </c>
      <c r="M2154" s="4">
        <v>1244285390.9056673</v>
      </c>
      <c r="N2154" s="4">
        <v>1378566339.2795732</v>
      </c>
      <c r="O2154" s="4">
        <v>0</v>
      </c>
      <c r="P2154" s="4">
        <v>11086433660.720428</v>
      </c>
      <c r="Q2154" s="4">
        <v>0</v>
      </c>
      <c r="R2154" s="4">
        <v>2401000000</v>
      </c>
      <c r="S2154" s="12" t="s">
        <v>70</v>
      </c>
      <c r="T2154" s="12" t="s">
        <v>70</v>
      </c>
      <c r="U2154" s="1">
        <f t="shared" si="230"/>
        <v>28872988672.607876</v>
      </c>
      <c r="V2154" s="1">
        <f t="shared" si="231"/>
        <v>13709285390.90567</v>
      </c>
      <c r="W2154" s="1">
        <f t="shared" si="232"/>
        <v>15163703281.702206</v>
      </c>
      <c r="X2154" s="1">
        <v>10</v>
      </c>
      <c r="Y2154" s="13">
        <v>22862556670.477932</v>
      </c>
      <c r="Z2154">
        <v>25473.706759758079</v>
      </c>
      <c r="AA2154" s="2">
        <v>4.1537841989356821</v>
      </c>
      <c r="AB2154" s="2">
        <v>1790079641.0049384</v>
      </c>
      <c r="AC2154" s="2">
        <v>32968237244.330791</v>
      </c>
      <c r="AD2154" s="2">
        <v>6942444094.4454327</v>
      </c>
      <c r="AE2154" s="2">
        <v>12790501505.961718</v>
      </c>
      <c r="AF2154" s="2">
        <v>2.1124707177583399</v>
      </c>
      <c r="AG2154" s="2">
        <v>6267000</v>
      </c>
      <c r="AH2154" s="1"/>
      <c r="AJ2154">
        <f t="shared" si="234"/>
        <v>69739344452.107239</v>
      </c>
      <c r="AK2154" s="1">
        <f t="shared" si="229"/>
        <v>33.967519672601057</v>
      </c>
      <c r="AL2154" s="1">
        <f t="shared" si="228"/>
        <v>84903047733.809448</v>
      </c>
    </row>
    <row r="2155" spans="1:38">
      <c r="A2155" t="s">
        <v>98</v>
      </c>
      <c r="B2155" t="s">
        <v>123</v>
      </c>
      <c r="C2155">
        <v>43</v>
      </c>
      <c r="D2155">
        <v>20</v>
      </c>
      <c r="F2155" s="1">
        <v>1</v>
      </c>
      <c r="G2155" s="1">
        <v>1971</v>
      </c>
      <c r="H2155" s="3">
        <v>5707333318.3761654</v>
      </c>
      <c r="I2155" s="3">
        <v>2824267834.2679253</v>
      </c>
      <c r="J2155" s="3">
        <v>0</v>
      </c>
      <c r="K2155" s="3">
        <v>24547732165.732075</v>
      </c>
      <c r="L2155" s="3">
        <v>0</v>
      </c>
      <c r="M2155" s="4">
        <v>1781831621.1479211</v>
      </c>
      <c r="N2155" s="4">
        <v>2939532427.0271416</v>
      </c>
      <c r="O2155" s="4">
        <v>0</v>
      </c>
      <c r="P2155" s="4">
        <v>11977467572.972858</v>
      </c>
      <c r="Q2155" s="4">
        <v>0</v>
      </c>
      <c r="R2155" s="4">
        <v>3808000000</v>
      </c>
      <c r="S2155" s="12" t="s">
        <v>70</v>
      </c>
      <c r="T2155" s="12" t="s">
        <v>70</v>
      </c>
      <c r="U2155" s="1">
        <f t="shared" si="230"/>
        <v>36887333318.376167</v>
      </c>
      <c r="V2155" s="1">
        <f t="shared" si="231"/>
        <v>16698831621.147921</v>
      </c>
      <c r="W2155" s="1">
        <f t="shared" si="232"/>
        <v>20188501697.228249</v>
      </c>
      <c r="X2155" s="1">
        <v>11</v>
      </c>
      <c r="Y2155" s="13">
        <v>27473929630.615158</v>
      </c>
      <c r="Z2155">
        <v>26272.91403932395</v>
      </c>
      <c r="AA2155" s="2">
        <v>3.1373811715082525</v>
      </c>
      <c r="AB2155" s="2">
        <v>2239267896.8450642</v>
      </c>
      <c r="AC2155" s="2">
        <v>36218161653.108734</v>
      </c>
      <c r="AD2155" s="2">
        <v>8865462215.2906742</v>
      </c>
      <c r="AE2155" s="2">
        <v>15186123288.583599</v>
      </c>
      <c r="AF2155" s="2">
        <v>0.90541481046872518</v>
      </c>
      <c r="AG2155" s="2">
        <v>6324000</v>
      </c>
      <c r="AH2155" s="1"/>
      <c r="AI2155" s="3"/>
      <c r="AJ2155">
        <f t="shared" si="234"/>
        <v>79479551161.129303</v>
      </c>
      <c r="AK2155" s="1">
        <f t="shared" si="229"/>
        <v>35.826641843319187</v>
      </c>
      <c r="AL2155" s="1">
        <f t="shared" si="228"/>
        <v>99668052858.357544</v>
      </c>
    </row>
    <row r="2156" spans="1:38">
      <c r="A2156" t="s">
        <v>98</v>
      </c>
      <c r="B2156" t="s">
        <v>123</v>
      </c>
      <c r="C2156">
        <v>43</v>
      </c>
      <c r="D2156">
        <v>20</v>
      </c>
      <c r="F2156" s="1">
        <v>1</v>
      </c>
      <c r="G2156" s="1">
        <v>1972</v>
      </c>
      <c r="H2156" s="3">
        <v>6386850607.9279766</v>
      </c>
      <c r="I2156" s="3">
        <v>3762937228.6194253</v>
      </c>
      <c r="J2156" s="3">
        <v>0</v>
      </c>
      <c r="K2156" s="3">
        <v>28947062771.380573</v>
      </c>
      <c r="L2156" s="3">
        <v>0</v>
      </c>
      <c r="M2156" s="4">
        <v>1930924691.4199069</v>
      </c>
      <c r="N2156" s="4">
        <v>4086380630.9138961</v>
      </c>
      <c r="O2156" s="4">
        <v>0</v>
      </c>
      <c r="P2156" s="4">
        <v>13508619369.086103</v>
      </c>
      <c r="Q2156" s="4">
        <v>0</v>
      </c>
      <c r="R2156" s="4">
        <v>4399000000</v>
      </c>
      <c r="S2156" s="12" t="s">
        <v>70</v>
      </c>
      <c r="T2156" s="12" t="s">
        <v>70</v>
      </c>
      <c r="U2156" s="1">
        <f t="shared" si="230"/>
        <v>43495850607.927979</v>
      </c>
      <c r="V2156" s="1">
        <f t="shared" si="231"/>
        <v>19525924691.419907</v>
      </c>
      <c r="W2156" s="1">
        <f t="shared" si="232"/>
        <v>23969925916.508072</v>
      </c>
      <c r="X2156" s="1">
        <v>12</v>
      </c>
      <c r="Y2156" s="13">
        <v>33696818814.966091</v>
      </c>
      <c r="Z2156">
        <v>26854.745602927233</v>
      </c>
      <c r="AA2156" s="2">
        <v>2.2145680632625186</v>
      </c>
      <c r="AB2156" s="2">
        <v>2739621753.0905509</v>
      </c>
      <c r="AC2156" s="2">
        <v>38021473367.735519</v>
      </c>
      <c r="AD2156" s="2">
        <v>11033883769.685675</v>
      </c>
      <c r="AE2156" s="2">
        <v>18648080620.054192</v>
      </c>
      <c r="AF2156" s="2">
        <v>0.9599570137277138</v>
      </c>
      <c r="AG2156" s="2">
        <v>6385000</v>
      </c>
      <c r="AH2156" s="1"/>
      <c r="AJ2156">
        <f t="shared" si="234"/>
        <v>90166035903.098389</v>
      </c>
      <c r="AK2156" s="1">
        <f t="shared" si="229"/>
        <v>37.156298267883685</v>
      </c>
      <c r="AL2156" s="1">
        <f t="shared" si="228"/>
        <v>114135961819.60646</v>
      </c>
    </row>
    <row r="2157" spans="1:38">
      <c r="A2157" t="s">
        <v>98</v>
      </c>
      <c r="B2157" t="s">
        <v>123</v>
      </c>
      <c r="C2157">
        <v>43</v>
      </c>
      <c r="D2157">
        <v>20</v>
      </c>
      <c r="F2157" s="1">
        <v>1</v>
      </c>
      <c r="G2157" s="1">
        <v>1973</v>
      </c>
      <c r="H2157" s="3">
        <v>7985692673.5629215</v>
      </c>
      <c r="I2157" s="3">
        <v>4238000393.572228</v>
      </c>
      <c r="J2157" s="3">
        <v>0</v>
      </c>
      <c r="K2157" s="3">
        <v>33307999606.427773</v>
      </c>
      <c r="L2157" s="3">
        <v>0</v>
      </c>
      <c r="M2157" s="4">
        <v>2741867602.9594421</v>
      </c>
      <c r="N2157" s="4">
        <v>5767119944.0503206</v>
      </c>
      <c r="O2157" s="4">
        <v>0</v>
      </c>
      <c r="P2157" s="4">
        <v>15502880055.94968</v>
      </c>
      <c r="Q2157" s="4">
        <v>0</v>
      </c>
      <c r="R2157" s="4">
        <v>5007000000</v>
      </c>
      <c r="S2157" s="12" t="s">
        <v>70</v>
      </c>
      <c r="T2157" s="12" t="s">
        <v>70</v>
      </c>
      <c r="U2157" s="1">
        <f t="shared" si="230"/>
        <v>50538692673.56292</v>
      </c>
      <c r="V2157" s="1">
        <f t="shared" si="231"/>
        <v>24011867602.959442</v>
      </c>
      <c r="W2157" s="1">
        <f t="shared" si="232"/>
        <v>26526825070.603477</v>
      </c>
      <c r="X2157" s="1">
        <v>13</v>
      </c>
      <c r="Y2157" s="13">
        <v>45317097510.111221</v>
      </c>
      <c r="Z2157">
        <v>27475.8439531287</v>
      </c>
      <c r="AA2157" s="2">
        <v>2.3128066799998663</v>
      </c>
      <c r="AB2157" s="2">
        <v>3804528240.0552387</v>
      </c>
      <c r="AC2157" s="2">
        <v>39124598116.243477</v>
      </c>
      <c r="AD2157" s="2">
        <v>14688081109.642799</v>
      </c>
      <c r="AE2157" s="2">
        <v>25238236452.759506</v>
      </c>
      <c r="AF2157" s="2">
        <v>0.71785576682234564</v>
      </c>
      <c r="AG2157" s="2">
        <v>6431000</v>
      </c>
      <c r="AH2157" s="1"/>
      <c r="AJ2157">
        <f t="shared" si="234"/>
        <v>106270703456.63498</v>
      </c>
      <c r="AK2157" s="1">
        <f t="shared" si="229"/>
        <v>39.312558192376336</v>
      </c>
      <c r="AL2157" s="1">
        <f t="shared" si="228"/>
        <v>132797528527.23846</v>
      </c>
    </row>
    <row r="2158" spans="1:38">
      <c r="A2158" t="s">
        <v>98</v>
      </c>
      <c r="B2158" t="s">
        <v>123</v>
      </c>
      <c r="C2158">
        <v>43</v>
      </c>
      <c r="D2158">
        <v>20</v>
      </c>
      <c r="F2158" s="1">
        <v>1</v>
      </c>
      <c r="G2158" s="1">
        <v>1974</v>
      </c>
      <c r="H2158" s="3">
        <v>11550333516.027996</v>
      </c>
      <c r="I2158" s="3">
        <v>5276318483.2082748</v>
      </c>
      <c r="J2158" s="3">
        <v>0</v>
      </c>
      <c r="K2158" s="3">
        <v>43108681516.791725</v>
      </c>
      <c r="L2158" s="3">
        <v>0</v>
      </c>
      <c r="M2158" s="4">
        <v>3891242798.8301487</v>
      </c>
      <c r="N2158" s="4">
        <v>6348763777.1478348</v>
      </c>
      <c r="O2158" s="4">
        <v>0</v>
      </c>
      <c r="P2158" s="4">
        <v>19989236222.852165</v>
      </c>
      <c r="Q2158" s="4">
        <v>0</v>
      </c>
      <c r="R2158" s="4">
        <v>5446000000</v>
      </c>
      <c r="S2158" s="12" t="s">
        <v>70</v>
      </c>
      <c r="T2158" s="12" t="s">
        <v>70</v>
      </c>
      <c r="U2158" s="1">
        <f t="shared" si="230"/>
        <v>65381333516.028</v>
      </c>
      <c r="V2158" s="1">
        <f t="shared" si="231"/>
        <v>30229242798.830147</v>
      </c>
      <c r="W2158" s="1">
        <f t="shared" si="232"/>
        <v>35152090717.197853</v>
      </c>
      <c r="X2158" s="1">
        <v>14</v>
      </c>
      <c r="Y2158" s="13">
        <v>52224871916.221931</v>
      </c>
      <c r="Z2158">
        <v>27823.674250235694</v>
      </c>
      <c r="AA2158" s="2">
        <v>1.2659494561854387</v>
      </c>
      <c r="AB2158" s="2">
        <v>4537601574.4453373</v>
      </c>
      <c r="AC2158" s="2">
        <v>37460002687.357216</v>
      </c>
      <c r="AD2158" s="2">
        <v>15878232650.442785</v>
      </c>
      <c r="AE2158" s="2">
        <v>29372726608.672207</v>
      </c>
      <c r="AF2158" s="2">
        <v>0.1864223003779191</v>
      </c>
      <c r="AG2158" s="2">
        <v>6443000</v>
      </c>
      <c r="AH2158" s="1"/>
      <c r="AJ2158">
        <f t="shared" si="234"/>
        <v>128991040120.95113</v>
      </c>
      <c r="AK2158" s="1">
        <f t="shared" si="229"/>
        <v>43.58713252795696</v>
      </c>
      <c r="AL2158" s="1">
        <f t="shared" si="228"/>
        <v>164143130838.14899</v>
      </c>
    </row>
    <row r="2159" spans="1:38">
      <c r="A2159" t="s">
        <v>98</v>
      </c>
      <c r="B2159" t="s">
        <v>123</v>
      </c>
      <c r="C2159">
        <v>43</v>
      </c>
      <c r="D2159">
        <v>20</v>
      </c>
      <c r="F2159" s="1">
        <v>1</v>
      </c>
      <c r="G2159" s="1">
        <v>1975</v>
      </c>
      <c r="H2159" s="3">
        <v>11805537951.936054</v>
      </c>
      <c r="I2159" s="3">
        <v>6183015034.1529684</v>
      </c>
      <c r="J2159" s="3">
        <v>0</v>
      </c>
      <c r="K2159" s="3">
        <v>47327984965.847031</v>
      </c>
      <c r="L2159" s="3">
        <v>0</v>
      </c>
      <c r="M2159" s="4">
        <v>4188252513.7815909</v>
      </c>
      <c r="N2159" s="4">
        <v>7768820187.9673376</v>
      </c>
      <c r="O2159" s="4">
        <v>0</v>
      </c>
      <c r="P2159" s="4">
        <v>20400179812.032665</v>
      </c>
      <c r="Q2159" s="4">
        <v>0</v>
      </c>
      <c r="R2159" s="4">
        <v>7019116000</v>
      </c>
      <c r="S2159" s="12" t="s">
        <v>70</v>
      </c>
      <c r="T2159" s="12" t="s">
        <v>70</v>
      </c>
      <c r="U2159" s="1">
        <f t="shared" si="230"/>
        <v>72335653951.93605</v>
      </c>
      <c r="V2159" s="1">
        <f t="shared" si="231"/>
        <v>32357252513.781593</v>
      </c>
      <c r="W2159" s="1">
        <f t="shared" si="232"/>
        <v>39978401438.154457</v>
      </c>
      <c r="X2159" s="1">
        <v>15</v>
      </c>
      <c r="Y2159" s="13">
        <v>59873510285.515045</v>
      </c>
      <c r="Z2159" s="2">
        <v>25950.278954042824</v>
      </c>
      <c r="AA2159" s="2">
        <v>-6.7330981499576694</v>
      </c>
      <c r="AB2159" s="2">
        <v>5642431458.0520744</v>
      </c>
      <c r="AC2159" s="2">
        <v>32373738876.871407</v>
      </c>
      <c r="AD2159" s="2">
        <v>15861542083.722769</v>
      </c>
      <c r="AE2159" s="2">
        <v>35142221501.309486</v>
      </c>
      <c r="AF2159" s="2">
        <v>-0.59153348078077927</v>
      </c>
      <c r="AG2159" s="2">
        <v>6405000</v>
      </c>
      <c r="AH2159" s="1"/>
      <c r="AJ2159">
        <f t="shared" si="234"/>
        <v>154906672762.28574</v>
      </c>
      <c r="AK2159" s="1">
        <f t="shared" si="229"/>
        <v>48.94217953506363</v>
      </c>
      <c r="AL2159" s="1">
        <f t="shared" si="228"/>
        <v>194885074200.44019</v>
      </c>
    </row>
    <row r="2160" spans="1:38">
      <c r="A2160" t="s">
        <v>98</v>
      </c>
      <c r="B2160" t="s">
        <v>123</v>
      </c>
      <c r="C2160">
        <v>43</v>
      </c>
      <c r="D2160">
        <v>20</v>
      </c>
      <c r="F2160" s="1">
        <v>1</v>
      </c>
      <c r="G2160" s="1">
        <v>1976</v>
      </c>
      <c r="H2160" s="3">
        <v>13483782336.077875</v>
      </c>
      <c r="I2160" s="3">
        <v>7092109548.3531733</v>
      </c>
      <c r="J2160" s="3">
        <v>0</v>
      </c>
      <c r="K2160" s="3">
        <v>62554890451.646828</v>
      </c>
      <c r="L2160" s="3">
        <v>0</v>
      </c>
      <c r="M2160" s="4">
        <v>4802745914.5264139</v>
      </c>
      <c r="N2160" s="4">
        <v>10386608852.675398</v>
      </c>
      <c r="O2160" s="4">
        <v>0</v>
      </c>
      <c r="P2160" s="4">
        <v>34479391147.324608</v>
      </c>
      <c r="Q2160" s="4">
        <v>0</v>
      </c>
      <c r="R2160" s="4">
        <v>9606457000</v>
      </c>
      <c r="S2160" s="12" t="s">
        <v>70</v>
      </c>
      <c r="T2160" s="12" t="s">
        <v>70</v>
      </c>
      <c r="U2160" s="1">
        <f t="shared" si="230"/>
        <v>92737239336.077881</v>
      </c>
      <c r="V2160" s="1">
        <f t="shared" si="231"/>
        <v>49668745914.526421</v>
      </c>
      <c r="W2160" s="1">
        <f t="shared" si="232"/>
        <v>43068493421.55146</v>
      </c>
      <c r="X2160" s="1">
        <v>16</v>
      </c>
      <c r="Y2160" s="13">
        <v>62626779764.76236</v>
      </c>
      <c r="Z2160" s="2">
        <v>25823.899333553352</v>
      </c>
      <c r="AA2160" s="2">
        <v>-0.48700678984332058</v>
      </c>
      <c r="AB2160" s="2">
        <v>6157983129.7338696</v>
      </c>
      <c r="AC2160" s="2">
        <v>28971887107.520504</v>
      </c>
      <c r="AD2160" s="2">
        <v>14226320668.466457</v>
      </c>
      <c r="AE2160" s="2">
        <v>37531724948.333786</v>
      </c>
      <c r="AF2160" s="2">
        <v>-0.92542421876937986</v>
      </c>
      <c r="AG2160" s="2">
        <v>6346000</v>
      </c>
      <c r="AH2160" s="1"/>
      <c r="AJ2160">
        <f t="shared" si="234"/>
        <v>170747977733.59015</v>
      </c>
      <c r="AK2160" s="1">
        <f t="shared" si="229"/>
        <v>51.512945562407083</v>
      </c>
      <c r="AL2160" s="1">
        <f t="shared" si="228"/>
        <v>213816471155.1416</v>
      </c>
    </row>
    <row r="2161" spans="1:38">
      <c r="A2161" t="s">
        <v>98</v>
      </c>
      <c r="B2161" t="s">
        <v>123</v>
      </c>
      <c r="C2161">
        <v>43</v>
      </c>
      <c r="D2161">
        <v>20</v>
      </c>
      <c r="F2161" s="1">
        <v>1</v>
      </c>
      <c r="G2161" s="1">
        <v>1977</v>
      </c>
      <c r="H2161" s="3">
        <v>16408994692.765591</v>
      </c>
      <c r="I2161" s="3">
        <v>7102351786.1700926</v>
      </c>
      <c r="J2161" s="3">
        <v>0</v>
      </c>
      <c r="K2161" s="3">
        <v>80197648213.82991</v>
      </c>
      <c r="L2161" s="3">
        <v>0</v>
      </c>
      <c r="M2161" s="4">
        <v>6225096282.7418528</v>
      </c>
      <c r="N2161" s="4">
        <v>14208392423.579926</v>
      </c>
      <c r="O2161" s="4">
        <v>0</v>
      </c>
      <c r="P2161" s="4">
        <v>43191607576.420074</v>
      </c>
      <c r="Q2161" s="4">
        <v>0</v>
      </c>
      <c r="R2161" s="4">
        <v>10289220000</v>
      </c>
      <c r="S2161" s="12">
        <v>20991700000</v>
      </c>
      <c r="T2161" s="12">
        <v>-22709900000</v>
      </c>
      <c r="U2161" s="1">
        <f t="shared" si="230"/>
        <v>113998214692.76559</v>
      </c>
      <c r="V2161" s="1">
        <f t="shared" si="231"/>
        <v>63625096282.741852</v>
      </c>
      <c r="W2161" s="1">
        <f t="shared" si="232"/>
        <v>50373118410.023743</v>
      </c>
      <c r="X2161" s="1">
        <v>17</v>
      </c>
      <c r="Y2161" s="13">
        <v>66888000873.725815</v>
      </c>
      <c r="Z2161" s="2">
        <v>26531.799727110872</v>
      </c>
      <c r="AA2161" s="2">
        <v>2.7412606609635191</v>
      </c>
      <c r="AB2161" s="2">
        <v>6474444005.2547112</v>
      </c>
      <c r="AC2161" s="2">
        <v>29440880264.071796</v>
      </c>
      <c r="AD2161" s="2">
        <v>15303830283.50425</v>
      </c>
      <c r="AE2161" s="2">
        <v>40630675250.621925</v>
      </c>
      <c r="AF2161" s="2">
        <v>-0.29985029962565574</v>
      </c>
      <c r="AG2161" s="2">
        <v>6327000</v>
      </c>
      <c r="AH2161" s="1"/>
      <c r="AJ2161">
        <f t="shared" si="234"/>
        <v>191185357624.28131</v>
      </c>
      <c r="AK2161" s="1">
        <f t="shared" si="229"/>
        <v>55.272589361903854</v>
      </c>
      <c r="AL2161" s="1">
        <f t="shared" si="228"/>
        <v>241558476034.30505</v>
      </c>
    </row>
    <row r="2162" spans="1:38">
      <c r="A2162" t="s">
        <v>98</v>
      </c>
      <c r="B2162" t="s">
        <v>123</v>
      </c>
      <c r="C2162">
        <v>43</v>
      </c>
      <c r="D2162">
        <v>20</v>
      </c>
      <c r="F2162" s="1">
        <v>1</v>
      </c>
      <c r="G2162" s="1">
        <v>1978</v>
      </c>
      <c r="H2162" s="3">
        <v>19861032143.532597</v>
      </c>
      <c r="I2162" s="3">
        <v>7844914027.8967543</v>
      </c>
      <c r="J2162" s="3">
        <v>0</v>
      </c>
      <c r="K2162" s="3">
        <v>108266085972.10324</v>
      </c>
      <c r="L2162" s="3">
        <v>0</v>
      </c>
      <c r="M2162" s="4">
        <v>7858641915.5395775</v>
      </c>
      <c r="N2162" s="4">
        <v>18411414953.728718</v>
      </c>
      <c r="O2162" s="4">
        <v>0</v>
      </c>
      <c r="P2162" s="4">
        <v>57576585046.271286</v>
      </c>
      <c r="Q2162" s="4">
        <v>0</v>
      </c>
      <c r="R2162" s="4">
        <v>17762860000</v>
      </c>
      <c r="S2162" s="12">
        <v>28836500000</v>
      </c>
      <c r="T2162" s="12">
        <v>-31014100000</v>
      </c>
      <c r="U2162" s="1">
        <f t="shared" si="230"/>
        <v>153734892143.53259</v>
      </c>
      <c r="V2162" s="1">
        <f t="shared" si="231"/>
        <v>83846641915.539581</v>
      </c>
      <c r="W2162" s="1">
        <f t="shared" si="232"/>
        <v>69888250227.993011</v>
      </c>
      <c r="X2162" s="1">
        <v>18</v>
      </c>
      <c r="Y2162" s="13">
        <v>93542957270.693512</v>
      </c>
      <c r="Z2162" s="2">
        <v>26598.297663344525</v>
      </c>
      <c r="AA2162" s="2">
        <v>0.25063484919081702</v>
      </c>
      <c r="AB2162" s="2">
        <v>8986476942.5450001</v>
      </c>
      <c r="AC2162" s="2">
        <v>31237586441.282372</v>
      </c>
      <c r="AD2162" s="2">
        <v>22106321977.603775</v>
      </c>
      <c r="AE2162" s="2">
        <v>56177708442.162376</v>
      </c>
      <c r="AF2162" s="2">
        <v>0.15792801766327749</v>
      </c>
      <c r="AG2162" s="2">
        <v>6337000</v>
      </c>
      <c r="AH2162" s="1"/>
      <c r="AJ2162">
        <f t="shared" si="234"/>
        <v>220497265380.90778</v>
      </c>
      <c r="AK2162" s="1">
        <f t="shared" si="229"/>
        <v>59.745581483247655</v>
      </c>
      <c r="AL2162" s="1">
        <f t="shared" si="228"/>
        <v>290385515608.90076</v>
      </c>
    </row>
    <row r="2163" spans="1:38">
      <c r="A2163" t="s">
        <v>98</v>
      </c>
      <c r="B2163" t="s">
        <v>123</v>
      </c>
      <c r="C2163">
        <v>43</v>
      </c>
      <c r="D2163">
        <v>20</v>
      </c>
      <c r="F2163" s="1">
        <v>1</v>
      </c>
      <c r="G2163" s="1">
        <v>1979</v>
      </c>
      <c r="H2163" s="3">
        <v>21607662613.833698</v>
      </c>
      <c r="I2163" s="3">
        <v>8067682700.414753</v>
      </c>
      <c r="J2163" s="3">
        <v>0</v>
      </c>
      <c r="K2163" s="3">
        <v>127376317299.58525</v>
      </c>
      <c r="L2163" s="3">
        <v>0</v>
      </c>
      <c r="M2163" s="4">
        <v>8679717361.461277</v>
      </c>
      <c r="N2163" s="4">
        <v>20561853189.958694</v>
      </c>
      <c r="O2163" s="4">
        <v>0</v>
      </c>
      <c r="P2163" s="4">
        <v>66907146810.041306</v>
      </c>
      <c r="Q2163" s="4">
        <v>0</v>
      </c>
      <c r="R2163" s="4">
        <v>16434880000.000002</v>
      </c>
      <c r="S2163" s="12">
        <v>33827300000</v>
      </c>
      <c r="T2163" s="12">
        <v>-38727100000</v>
      </c>
      <c r="U2163" s="1">
        <f t="shared" si="230"/>
        <v>173486542613.83371</v>
      </c>
      <c r="V2163" s="1">
        <f t="shared" si="231"/>
        <v>96148717361.461273</v>
      </c>
      <c r="W2163" s="1">
        <f t="shared" si="232"/>
        <v>77337825252.372437</v>
      </c>
      <c r="X2163" s="1">
        <v>19</v>
      </c>
      <c r="Y2163" s="13">
        <v>105148543212.84657</v>
      </c>
      <c r="Z2163" s="2">
        <v>27200.903953854908</v>
      </c>
      <c r="AA2163" s="2">
        <v>2.2655821742338276</v>
      </c>
      <c r="AB2163" s="2">
        <v>10163965191.564224</v>
      </c>
      <c r="AC2163" s="2">
        <v>32829520958.590267</v>
      </c>
      <c r="AD2163" s="2">
        <v>25305106973.148689</v>
      </c>
      <c r="AE2163" s="2">
        <v>63851711773.567665</v>
      </c>
      <c r="AF2163" s="2">
        <v>0.22068104794579774</v>
      </c>
      <c r="AG2163" s="2">
        <v>6351000</v>
      </c>
      <c r="AH2163" s="1"/>
      <c r="AJ2163">
        <f t="shared" si="234"/>
        <v>256211226691.81876</v>
      </c>
      <c r="AK2163" s="1">
        <f t="shared" si="229"/>
        <v>65.172862266948485</v>
      </c>
      <c r="AL2163" s="1">
        <f t="shared" si="228"/>
        <v>333549051944.19116</v>
      </c>
    </row>
    <row r="2164" spans="1:38">
      <c r="A2164" t="s">
        <v>98</v>
      </c>
      <c r="B2164" t="s">
        <v>123</v>
      </c>
      <c r="C2164">
        <v>43</v>
      </c>
      <c r="D2164">
        <v>20</v>
      </c>
      <c r="F2164" s="1">
        <v>1</v>
      </c>
      <c r="G2164" s="1">
        <v>1980</v>
      </c>
      <c r="H2164" s="3">
        <v>23393015523.325848</v>
      </c>
      <c r="I2164" s="3">
        <v>9972738934.3617725</v>
      </c>
      <c r="J2164" s="3">
        <v>0</v>
      </c>
      <c r="K2164" s="3">
        <v>130147261065.63823</v>
      </c>
      <c r="L2164" s="3">
        <v>0</v>
      </c>
      <c r="M2164" s="4">
        <v>8631618865.0711727</v>
      </c>
      <c r="N2164" s="4">
        <v>19975512367.630245</v>
      </c>
      <c r="O2164" s="4">
        <v>0</v>
      </c>
      <c r="P2164" s="4">
        <v>69675487632.369751</v>
      </c>
      <c r="Q2164" s="4">
        <v>0</v>
      </c>
      <c r="R2164" s="4">
        <v>15656430000</v>
      </c>
      <c r="S2164" s="12">
        <v>41707600000</v>
      </c>
      <c r="T2164" s="12">
        <v>-46957700000</v>
      </c>
      <c r="U2164" s="1">
        <f t="shared" si="230"/>
        <v>179169445523.32587</v>
      </c>
      <c r="V2164" s="1">
        <f t="shared" si="231"/>
        <v>98282618865.071167</v>
      </c>
      <c r="W2164" s="1">
        <f t="shared" si="232"/>
        <v>80886826658.2547</v>
      </c>
      <c r="X2164" s="1">
        <v>20</v>
      </c>
      <c r="Y2164" s="13">
        <v>109852647178.49257</v>
      </c>
      <c r="Z2164" s="2">
        <v>28596.770420854904</v>
      </c>
      <c r="AA2164" s="2">
        <v>5.1316914664601256</v>
      </c>
      <c r="AB2164" s="2">
        <v>10657684661.335562</v>
      </c>
      <c r="AC2164" s="2">
        <v>36086050904.784431</v>
      </c>
      <c r="AD2164" s="2">
        <v>29403095052.813751</v>
      </c>
      <c r="AE2164" s="2">
        <v>67920811587.993088</v>
      </c>
      <c r="AF2164" s="2">
        <v>-0.50513130295196185</v>
      </c>
      <c r="AG2164" s="2">
        <v>6319000</v>
      </c>
      <c r="AH2164" s="1"/>
      <c r="AJ2164">
        <f t="shared" si="234"/>
        <v>298952884683.75403</v>
      </c>
      <c r="AK2164" s="1">
        <f t="shared" si="229"/>
        <v>71.4227229151995</v>
      </c>
      <c r="AL2164" s="1">
        <f t="shared" si="228"/>
        <v>379839711342.00873</v>
      </c>
    </row>
    <row r="2165" spans="1:38">
      <c r="A2165" t="s">
        <v>98</v>
      </c>
      <c r="B2165" t="s">
        <v>123</v>
      </c>
      <c r="C2165">
        <v>43</v>
      </c>
      <c r="D2165">
        <v>20</v>
      </c>
      <c r="F2165" s="1">
        <v>1</v>
      </c>
      <c r="G2165" s="1">
        <v>1981</v>
      </c>
      <c r="H2165" s="3">
        <v>23164607568.333263</v>
      </c>
      <c r="I2165" s="3">
        <v>9089345922.6524677</v>
      </c>
      <c r="J2165" s="3">
        <v>0</v>
      </c>
      <c r="K2165" s="3">
        <v>142370654077.34753</v>
      </c>
      <c r="L2165" s="3">
        <v>0</v>
      </c>
      <c r="M2165" s="4">
        <v>9348563280.5765991</v>
      </c>
      <c r="N2165" s="4">
        <v>18499092086.039516</v>
      </c>
      <c r="O2165" s="4">
        <v>0</v>
      </c>
      <c r="P2165" s="4">
        <v>79359907913.96048</v>
      </c>
      <c r="Q2165" s="4">
        <v>0</v>
      </c>
      <c r="R2165" s="4">
        <v>13979300000</v>
      </c>
      <c r="S2165" s="12">
        <v>40103600000</v>
      </c>
      <c r="T2165" s="12">
        <v>-42488100000</v>
      </c>
      <c r="U2165" s="1">
        <f t="shared" si="230"/>
        <v>188603907568.33325</v>
      </c>
      <c r="V2165" s="1">
        <f t="shared" si="231"/>
        <v>107207563280.5766</v>
      </c>
      <c r="W2165" s="1">
        <f t="shared" si="232"/>
        <v>81396344287.756653</v>
      </c>
      <c r="X2165" s="1">
        <v>21</v>
      </c>
      <c r="Y2165" s="13">
        <v>100608729753.08014</v>
      </c>
      <c r="Z2165" s="2">
        <v>28942.501286216935</v>
      </c>
      <c r="AA2165" s="2">
        <v>1.2089857010912652</v>
      </c>
      <c r="AB2165" s="2">
        <v>9924920301.3949699</v>
      </c>
      <c r="AC2165" s="2">
        <v>36700252065.371834</v>
      </c>
      <c r="AD2165" s="2">
        <v>27305527096.018738</v>
      </c>
      <c r="AE2165" s="2">
        <v>61989529807.046127</v>
      </c>
      <c r="AF2165" s="2">
        <v>0.55235680560060985</v>
      </c>
      <c r="AG2165" s="2">
        <v>6354000</v>
      </c>
      <c r="AH2165" s="1"/>
      <c r="AJ2165">
        <f t="shared" si="234"/>
        <v>341466687620.27893</v>
      </c>
      <c r="AK2165" s="1">
        <f t="shared" si="229"/>
        <v>78.183465064019558</v>
      </c>
      <c r="AL2165" s="1">
        <f t="shared" si="228"/>
        <v>422863031908.03558</v>
      </c>
    </row>
    <row r="2166" spans="1:38">
      <c r="A2166" t="s">
        <v>98</v>
      </c>
      <c r="B2166" t="s">
        <v>123</v>
      </c>
      <c r="C2166">
        <v>43</v>
      </c>
      <c r="D2166">
        <v>20</v>
      </c>
      <c r="F2166" s="1">
        <v>1</v>
      </c>
      <c r="G2166" s="1">
        <v>1982</v>
      </c>
      <c r="H2166" s="3">
        <v>21103280922.068932</v>
      </c>
      <c r="I2166" s="3">
        <v>9894001731.1442051</v>
      </c>
      <c r="J2166" s="3">
        <v>0</v>
      </c>
      <c r="K2166" s="3">
        <v>146284998268.8558</v>
      </c>
      <c r="L2166" s="3">
        <v>0</v>
      </c>
      <c r="M2166" s="4">
        <v>8484760293.8806648</v>
      </c>
      <c r="N2166" s="4">
        <v>19036114521.443142</v>
      </c>
      <c r="O2166" s="4">
        <v>0</v>
      </c>
      <c r="P2166" s="4">
        <v>77428885478.556854</v>
      </c>
      <c r="Q2166" s="4">
        <v>0</v>
      </c>
      <c r="R2166" s="4">
        <v>15460470000</v>
      </c>
      <c r="S2166" s="12">
        <v>36072900000</v>
      </c>
      <c r="T2166" s="12">
        <v>-39292100000</v>
      </c>
      <c r="U2166" s="1">
        <f t="shared" si="230"/>
        <v>192742750922.06894</v>
      </c>
      <c r="V2166" s="1">
        <f t="shared" si="231"/>
        <v>104949760293.88066</v>
      </c>
      <c r="W2166" s="1">
        <f t="shared" si="232"/>
        <v>87792990628.188278</v>
      </c>
      <c r="X2166" s="1">
        <v>22</v>
      </c>
      <c r="Y2166" s="13">
        <v>103117171972.12234</v>
      </c>
      <c r="Z2166" s="2">
        <v>28392.706331816276</v>
      </c>
      <c r="AA2166" s="2">
        <v>-1.8996110562927839</v>
      </c>
      <c r="AB2166" s="2">
        <v>10429376359.651283</v>
      </c>
      <c r="AC2166" s="2">
        <v>35223032213.405945</v>
      </c>
      <c r="AD2166" s="2">
        <v>26588119252.327244</v>
      </c>
      <c r="AE2166" s="2">
        <v>63610123214.795845</v>
      </c>
      <c r="AF2166" s="2">
        <v>0.5806214820820299</v>
      </c>
      <c r="AG2166" s="2">
        <v>6391000</v>
      </c>
      <c r="AH2166" s="1"/>
      <c r="AJ2166">
        <f t="shared" si="234"/>
        <v>372666249105.66418</v>
      </c>
      <c r="AK2166" s="1">
        <f t="shared" si="229"/>
        <v>82.540956030541196</v>
      </c>
      <c r="AL2166" s="1">
        <f t="shared" si="228"/>
        <v>460459239733.85248</v>
      </c>
    </row>
    <row r="2167" spans="1:38">
      <c r="A2167" t="s">
        <v>98</v>
      </c>
      <c r="B2167" t="s">
        <v>123</v>
      </c>
      <c r="C2167">
        <v>43</v>
      </c>
      <c r="D2167">
        <v>20</v>
      </c>
      <c r="F2167" s="1">
        <v>1</v>
      </c>
      <c r="G2167" s="1">
        <v>1983</v>
      </c>
      <c r="H2167" s="11">
        <v>19118600000</v>
      </c>
      <c r="I2167" s="11">
        <v>12361600000</v>
      </c>
      <c r="J2167" s="11">
        <v>42157400000</v>
      </c>
      <c r="K2167" s="11">
        <v>84507900000</v>
      </c>
      <c r="L2167" s="11">
        <v>0</v>
      </c>
      <c r="M2167" s="12">
        <v>8277130000</v>
      </c>
      <c r="N2167" s="12">
        <v>24033000000</v>
      </c>
      <c r="O2167" s="12">
        <v>2325300000</v>
      </c>
      <c r="P2167" s="12">
        <v>74149100000</v>
      </c>
      <c r="Q2167" s="12">
        <v>0</v>
      </c>
      <c r="R2167" s="12">
        <v>15034100000</v>
      </c>
      <c r="S2167" s="12">
        <v>34166800000</v>
      </c>
      <c r="T2167" s="12">
        <v>-39987300000</v>
      </c>
      <c r="U2167" s="1">
        <f t="shared" si="230"/>
        <v>173179600000</v>
      </c>
      <c r="V2167" s="1">
        <f t="shared" si="231"/>
        <v>108784530000</v>
      </c>
      <c r="W2167" s="1">
        <f t="shared" si="232"/>
        <v>64395070000</v>
      </c>
      <c r="X2167" s="1">
        <v>23</v>
      </c>
      <c r="Y2167" s="13">
        <v>102750565265.11362</v>
      </c>
      <c r="Z2167" s="2">
        <v>28418.843507843725</v>
      </c>
      <c r="AA2167" s="2">
        <v>9.2055951701070171E-2</v>
      </c>
      <c r="AB2167" s="2">
        <v>10687884514.315659</v>
      </c>
      <c r="AC2167" s="2">
        <v>36540718474.0644</v>
      </c>
      <c r="AD2167" s="2">
        <v>27114855388.023437</v>
      </c>
      <c r="AE2167" s="2">
        <v>64325914615.78772</v>
      </c>
      <c r="AF2167" s="2">
        <v>0.43715916614962952</v>
      </c>
      <c r="AG2167" s="2">
        <v>6419000</v>
      </c>
      <c r="AH2167" s="1"/>
      <c r="AJ2167">
        <f t="shared" si="234"/>
        <v>384877979291.87482</v>
      </c>
      <c r="AK2167" s="1">
        <f t="shared" si="229"/>
        <v>82.541769250536163</v>
      </c>
      <c r="AL2167" s="1">
        <f t="shared" si="228"/>
        <v>449273049291.87482</v>
      </c>
    </row>
    <row r="2168" spans="1:38">
      <c r="A2168" t="s">
        <v>98</v>
      </c>
      <c r="B2168" t="s">
        <v>123</v>
      </c>
      <c r="C2168">
        <v>43</v>
      </c>
      <c r="D2168">
        <v>20</v>
      </c>
      <c r="F2168" s="1">
        <v>1</v>
      </c>
      <c r="G2168" s="1">
        <v>1984</v>
      </c>
      <c r="H2168" s="11">
        <v>17849500000</v>
      </c>
      <c r="I2168" s="11">
        <v>13663100000</v>
      </c>
      <c r="J2168" s="11">
        <v>49910600000</v>
      </c>
      <c r="K2168" s="11">
        <v>81956300000</v>
      </c>
      <c r="L2168" s="11">
        <v>0</v>
      </c>
      <c r="M2168" s="12">
        <v>7653000000</v>
      </c>
      <c r="N2168" s="12">
        <v>20739700000</v>
      </c>
      <c r="O2168" s="12">
        <v>1839850000</v>
      </c>
      <c r="P2168" s="12">
        <v>70387600000</v>
      </c>
      <c r="Q2168" s="12">
        <v>0</v>
      </c>
      <c r="R2168" s="12">
        <v>15296200000</v>
      </c>
      <c r="S2168" s="12">
        <v>36896500000</v>
      </c>
      <c r="T2168" s="12">
        <v>-38509400000</v>
      </c>
      <c r="U2168" s="1">
        <f t="shared" si="230"/>
        <v>178675700000</v>
      </c>
      <c r="V2168" s="1">
        <f t="shared" si="231"/>
        <v>100620150000</v>
      </c>
      <c r="W2168" s="1">
        <f t="shared" si="232"/>
        <v>78055550000</v>
      </c>
      <c r="X2168" s="1">
        <v>24</v>
      </c>
      <c r="Y2168" s="13">
        <v>98108414761.458908</v>
      </c>
      <c r="Z2168" s="2">
        <v>29203.31523393096</v>
      </c>
      <c r="AA2168" s="2">
        <v>2.7603928564887497</v>
      </c>
      <c r="AB2168" s="2">
        <v>10002666163.340002</v>
      </c>
      <c r="AC2168" s="2">
        <v>38158928065.490265</v>
      </c>
      <c r="AD2168" s="2">
        <v>25667290899.689323</v>
      </c>
      <c r="AE2168" s="2">
        <v>60205487299.655281</v>
      </c>
      <c r="AF2168" s="2">
        <v>0.35767085793658715</v>
      </c>
      <c r="AG2168" s="2">
        <v>6442000</v>
      </c>
      <c r="AH2168" s="1"/>
      <c r="AJ2168">
        <f t="shared" si="234"/>
        <v>397287765108.68414</v>
      </c>
      <c r="AK2168" s="1">
        <f t="shared" si="229"/>
        <v>83.01930817834085</v>
      </c>
      <c r="AL2168" s="1">
        <f t="shared" si="228"/>
        <v>475343315108.68414</v>
      </c>
    </row>
    <row r="2169" spans="1:38">
      <c r="A2169" t="s">
        <v>98</v>
      </c>
      <c r="B2169" t="s">
        <v>123</v>
      </c>
      <c r="C2169">
        <v>43</v>
      </c>
      <c r="D2169">
        <v>20</v>
      </c>
      <c r="F2169" s="1">
        <v>1</v>
      </c>
      <c r="G2169" s="1">
        <v>1985</v>
      </c>
      <c r="H2169" s="11">
        <v>25093200000</v>
      </c>
      <c r="I2169" s="11">
        <v>23244000000</v>
      </c>
      <c r="J2169" s="11">
        <v>73306800000</v>
      </c>
      <c r="K2169" s="11">
        <v>108431000000</v>
      </c>
      <c r="L2169" s="11">
        <v>0</v>
      </c>
      <c r="M2169" s="12">
        <v>14603900000</v>
      </c>
      <c r="N2169" s="12">
        <v>42413700000</v>
      </c>
      <c r="O2169" s="12">
        <v>5485190000</v>
      </c>
      <c r="P2169" s="12">
        <v>91196800000</v>
      </c>
      <c r="Q2169" s="12">
        <v>0</v>
      </c>
      <c r="R2169" s="12">
        <v>18016400000</v>
      </c>
      <c r="S2169" s="12">
        <v>37303400000</v>
      </c>
      <c r="T2169" s="12">
        <v>-39386700000</v>
      </c>
      <c r="U2169" s="1">
        <f t="shared" si="230"/>
        <v>248091400000</v>
      </c>
      <c r="V2169" s="1">
        <f t="shared" si="231"/>
        <v>153699590000</v>
      </c>
      <c r="W2169" s="1">
        <f t="shared" si="232"/>
        <v>94391810000</v>
      </c>
      <c r="X2169" s="1">
        <v>25</v>
      </c>
      <c r="Y2169" s="13">
        <v>99475324411.704849</v>
      </c>
      <c r="Z2169" s="2">
        <v>30098.456526077793</v>
      </c>
      <c r="AA2169" s="2">
        <v>3.0652043611363098</v>
      </c>
      <c r="AB2169" s="2">
        <v>10252018952.016605</v>
      </c>
      <c r="AC2169" s="2">
        <v>39396578105.163406</v>
      </c>
      <c r="AD2169" s="2">
        <v>26213676107.606529</v>
      </c>
      <c r="AE2169" s="2">
        <v>60370431010.540878</v>
      </c>
      <c r="AF2169" s="2">
        <v>0.43370576038021219</v>
      </c>
      <c r="AG2169" s="2">
        <v>6470000</v>
      </c>
      <c r="AH2169" s="1"/>
      <c r="AI2169" s="3"/>
      <c r="AJ2169">
        <f t="shared" si="234"/>
        <v>412383808161.7146</v>
      </c>
      <c r="AK2169" s="1">
        <f t="shared" si="229"/>
        <v>84.058447936084903</v>
      </c>
      <c r="AL2169" s="1">
        <f t="shared" si="228"/>
        <v>506775618161.7146</v>
      </c>
    </row>
    <row r="2170" spans="1:38">
      <c r="A2170" t="s">
        <v>98</v>
      </c>
      <c r="B2170" t="s">
        <v>123</v>
      </c>
      <c r="C2170">
        <v>43</v>
      </c>
      <c r="D2170">
        <v>20</v>
      </c>
      <c r="F2170" s="1">
        <v>1</v>
      </c>
      <c r="G2170" s="1">
        <v>1986</v>
      </c>
      <c r="H2170" s="11">
        <v>34226100000</v>
      </c>
      <c r="I2170" s="11">
        <v>33142000000</v>
      </c>
      <c r="J2170" s="11">
        <v>102073000000</v>
      </c>
      <c r="K2170" s="11">
        <v>142016000000</v>
      </c>
      <c r="L2170" s="11">
        <v>0</v>
      </c>
      <c r="M2170" s="12">
        <v>24755800000</v>
      </c>
      <c r="N2170" s="12">
        <v>67106900000</v>
      </c>
      <c r="O2170" s="12">
        <v>6769330000</v>
      </c>
      <c r="P2170" s="12">
        <v>124498000000</v>
      </c>
      <c r="Q2170" s="12">
        <v>0</v>
      </c>
      <c r="R2170" s="12">
        <v>21786400000</v>
      </c>
      <c r="S2170" s="12">
        <v>48799900000</v>
      </c>
      <c r="T2170" s="12">
        <v>-54294900000</v>
      </c>
      <c r="U2170" s="1">
        <f t="shared" si="230"/>
        <v>333243500000</v>
      </c>
      <c r="V2170" s="1">
        <f t="shared" si="231"/>
        <v>223130030000</v>
      </c>
      <c r="W2170" s="1">
        <f t="shared" si="232"/>
        <v>110113470000</v>
      </c>
      <c r="X2170" s="1">
        <v>26</v>
      </c>
      <c r="Y2170" s="13">
        <v>142597555517.81644</v>
      </c>
      <c r="Z2170" s="2">
        <v>30452.493549520728</v>
      </c>
      <c r="AA2170" s="2">
        <v>1.1762630523468545</v>
      </c>
      <c r="AB2170" s="2">
        <v>14901795991.439213</v>
      </c>
      <c r="AC2170" s="2">
        <v>41847663156.679276</v>
      </c>
      <c r="AD2170" s="2">
        <v>38384318580.799377</v>
      </c>
      <c r="AE2170" s="2">
        <v>85844218541.886719</v>
      </c>
      <c r="AF2170" s="2">
        <v>0.52412637327003586</v>
      </c>
      <c r="AG2170" s="2">
        <v>6504000</v>
      </c>
      <c r="AH2170" s="1"/>
      <c r="AJ2170">
        <f t="shared" si="234"/>
        <v>443535124561.01538</v>
      </c>
      <c r="AK2170" s="1">
        <f t="shared" si="229"/>
        <v>86.025109923699844</v>
      </c>
      <c r="AL2170" s="1">
        <f t="shared" si="228"/>
        <v>553648594561.01538</v>
      </c>
    </row>
    <row r="2171" spans="1:38">
      <c r="A2171" t="s">
        <v>98</v>
      </c>
      <c r="B2171" t="s">
        <v>123</v>
      </c>
      <c r="C2171">
        <v>43</v>
      </c>
      <c r="D2171">
        <v>20</v>
      </c>
      <c r="F2171" s="1">
        <v>1</v>
      </c>
      <c r="G2171" s="1">
        <v>1987</v>
      </c>
      <c r="H2171" s="11">
        <v>45276100000</v>
      </c>
      <c r="I2171" s="11">
        <v>36440600000</v>
      </c>
      <c r="J2171" s="11">
        <v>135559000000</v>
      </c>
      <c r="K2171" s="11">
        <v>194129000000</v>
      </c>
      <c r="L2171" s="11">
        <v>0</v>
      </c>
      <c r="M2171" s="12">
        <v>34443500000</v>
      </c>
      <c r="N2171" s="12">
        <v>67138500000</v>
      </c>
      <c r="O2171" s="12">
        <v>9701100000</v>
      </c>
      <c r="P2171" s="12">
        <v>166564000000</v>
      </c>
      <c r="Q2171" s="12">
        <v>0</v>
      </c>
      <c r="R2171" s="12">
        <v>27476400000</v>
      </c>
      <c r="S2171" s="12">
        <v>55603900000</v>
      </c>
      <c r="T2171" s="12">
        <v>-61620500000</v>
      </c>
      <c r="U2171" s="1">
        <f t="shared" si="230"/>
        <v>438881100000</v>
      </c>
      <c r="V2171" s="1">
        <f t="shared" si="231"/>
        <v>277847100000</v>
      </c>
      <c r="W2171" s="1">
        <f t="shared" si="232"/>
        <v>161034000000</v>
      </c>
      <c r="X2171" s="1">
        <v>27</v>
      </c>
      <c r="Y2171" s="13">
        <v>178582145126.07294</v>
      </c>
      <c r="Z2171" s="2">
        <v>30641.547112339838</v>
      </c>
      <c r="AA2171" s="2">
        <v>0.6208147208427448</v>
      </c>
      <c r="AB2171" s="2">
        <v>18568672091.604076</v>
      </c>
      <c r="AC2171" s="2">
        <v>43533497193.865448</v>
      </c>
      <c r="AD2171" s="2">
        <v>48623703609.17382</v>
      </c>
      <c r="AE2171" s="2">
        <v>107466517348.4442</v>
      </c>
      <c r="AF2171" s="2">
        <v>0.62840271163537276</v>
      </c>
      <c r="AG2171" s="2">
        <v>6545000</v>
      </c>
      <c r="AH2171" s="1"/>
      <c r="AJ2171">
        <f t="shared" si="234"/>
        <v>482843026331.35498</v>
      </c>
      <c r="AK2171" s="1">
        <f t="shared" si="229"/>
        <v>87.727374196924899</v>
      </c>
      <c r="AL2171" s="1">
        <f t="shared" ref="AL2171:AL2234" si="235">IF(ISNUMBER(+AJ2171+W2171),(+AJ2171+W2171),"")</f>
        <v>643877026331.35498</v>
      </c>
    </row>
    <row r="2172" spans="1:38">
      <c r="A2172" t="s">
        <v>98</v>
      </c>
      <c r="B2172" t="s">
        <v>123</v>
      </c>
      <c r="C2172">
        <v>43</v>
      </c>
      <c r="D2172">
        <v>20</v>
      </c>
      <c r="F2172" s="1">
        <v>1</v>
      </c>
      <c r="G2172" s="1">
        <v>1988</v>
      </c>
      <c r="H2172" s="11">
        <v>48907000000</v>
      </c>
      <c r="I2172" s="11">
        <v>36888400000</v>
      </c>
      <c r="J2172" s="11">
        <v>139778000000</v>
      </c>
      <c r="K2172" s="11">
        <v>181996000000</v>
      </c>
      <c r="L2172" s="11">
        <v>0</v>
      </c>
      <c r="M2172" s="12">
        <v>32497100000</v>
      </c>
      <c r="N2172" s="12">
        <v>65761300000</v>
      </c>
      <c r="O2172" s="12">
        <v>10466800000</v>
      </c>
      <c r="P2172" s="12">
        <v>158764000000</v>
      </c>
      <c r="Q2172" s="12">
        <v>0</v>
      </c>
      <c r="R2172" s="12">
        <v>24202800000</v>
      </c>
      <c r="S2172" s="12">
        <v>63164100000</v>
      </c>
      <c r="T2172" s="12">
        <v>-68358500000</v>
      </c>
      <c r="U2172" s="1">
        <f t="shared" si="230"/>
        <v>431772200000</v>
      </c>
      <c r="V2172" s="1">
        <f t="shared" si="231"/>
        <v>267489200000</v>
      </c>
      <c r="W2172" s="1">
        <f t="shared" si="232"/>
        <v>164283000000</v>
      </c>
      <c r="X2172" s="1">
        <v>28</v>
      </c>
      <c r="Y2172" s="13">
        <v>193196187848.69815</v>
      </c>
      <c r="Z2172" s="2">
        <v>31530.527159090136</v>
      </c>
      <c r="AA2172" s="2">
        <v>2.901224417589205</v>
      </c>
      <c r="AB2172" s="2">
        <v>20463562731.497299</v>
      </c>
      <c r="AC2172" s="2">
        <v>47097349732.354317</v>
      </c>
      <c r="AD2172" s="2">
        <v>55533195595.571648</v>
      </c>
      <c r="AE2172" s="2">
        <v>113816622060.41139</v>
      </c>
      <c r="AF2172" s="2">
        <v>0.36602145484726673</v>
      </c>
      <c r="AG2172" s="2">
        <v>6569000</v>
      </c>
      <c r="AH2172" s="1"/>
      <c r="AJ2172">
        <f t="shared" si="234"/>
        <v>531085661948.27533</v>
      </c>
      <c r="AK2172" s="1">
        <f t="shared" si="229"/>
        <v>90.00287293802127</v>
      </c>
      <c r="AL2172" s="1">
        <f t="shared" si="235"/>
        <v>695368661948.27539</v>
      </c>
    </row>
    <row r="2173" spans="1:38">
      <c r="A2173" t="s">
        <v>98</v>
      </c>
      <c r="B2173" t="s">
        <v>123</v>
      </c>
      <c r="C2173">
        <v>43</v>
      </c>
      <c r="D2173">
        <v>20</v>
      </c>
      <c r="F2173" s="1">
        <v>1</v>
      </c>
      <c r="G2173" s="1">
        <v>1989</v>
      </c>
      <c r="H2173" s="11">
        <v>54628500000</v>
      </c>
      <c r="I2173" s="11">
        <v>46082800000</v>
      </c>
      <c r="J2173" s="11">
        <v>140458000000</v>
      </c>
      <c r="K2173" s="11">
        <v>203250000000</v>
      </c>
      <c r="L2173" s="11">
        <v>0</v>
      </c>
      <c r="M2173" s="12">
        <v>33343500000</v>
      </c>
      <c r="N2173" s="12">
        <v>81929500000</v>
      </c>
      <c r="O2173" s="12">
        <v>11725200000</v>
      </c>
      <c r="P2173" s="12">
        <v>181089000000</v>
      </c>
      <c r="Q2173" s="12">
        <v>0</v>
      </c>
      <c r="R2173" s="12">
        <v>25276300000</v>
      </c>
      <c r="S2173" s="12">
        <v>65810400000</v>
      </c>
      <c r="T2173" s="12">
        <v>-70747800000</v>
      </c>
      <c r="U2173" s="1">
        <f t="shared" si="230"/>
        <v>469695600000</v>
      </c>
      <c r="V2173" s="1">
        <f t="shared" si="231"/>
        <v>308087200000</v>
      </c>
      <c r="W2173" s="1">
        <f t="shared" si="232"/>
        <v>161608400000</v>
      </c>
      <c r="X2173" s="1">
        <v>29</v>
      </c>
      <c r="Y2173" s="13">
        <v>186532150378.38501</v>
      </c>
      <c r="Z2173" s="2">
        <v>32578.520165457328</v>
      </c>
      <c r="AA2173" s="2">
        <v>3.3237408340160073</v>
      </c>
      <c r="AB2173" s="2">
        <v>20571382376.673393</v>
      </c>
      <c r="AC2173" s="2">
        <v>49452884511.487434</v>
      </c>
      <c r="AD2173" s="2">
        <v>54641911246.408707</v>
      </c>
      <c r="AE2173" s="2">
        <v>107661029128.91986</v>
      </c>
      <c r="AF2173" s="2">
        <v>1.1804011149108906</v>
      </c>
      <c r="AG2173" s="2">
        <v>6647000</v>
      </c>
      <c r="AH2173" s="1"/>
      <c r="AJ2173">
        <f t="shared" si="234"/>
        <v>576760035202.20874</v>
      </c>
      <c r="AK2173" s="1">
        <f t="shared" si="229"/>
        <v>92.169945719934901</v>
      </c>
      <c r="AL2173" s="1">
        <f t="shared" si="235"/>
        <v>738368435202.20874</v>
      </c>
    </row>
    <row r="2174" spans="1:38">
      <c r="A2174" t="s">
        <v>98</v>
      </c>
      <c r="B2174" t="s">
        <v>123</v>
      </c>
      <c r="C2174">
        <v>43</v>
      </c>
      <c r="D2174">
        <v>20</v>
      </c>
      <c r="F2174" s="1">
        <v>1</v>
      </c>
      <c r="G2174" s="1">
        <v>1990</v>
      </c>
      <c r="H2174" s="11">
        <v>66087100000</v>
      </c>
      <c r="I2174" s="11">
        <v>41584000000</v>
      </c>
      <c r="J2174" s="11">
        <v>149941000000</v>
      </c>
      <c r="K2174" s="11">
        <v>270166000000</v>
      </c>
      <c r="L2174" s="11">
        <v>0</v>
      </c>
      <c r="M2174" s="12">
        <v>43944500000</v>
      </c>
      <c r="N2174" s="12">
        <v>78971100000</v>
      </c>
      <c r="O2174" s="12">
        <v>14812800000</v>
      </c>
      <c r="P2174" s="12">
        <v>232516000000</v>
      </c>
      <c r="Q2174" s="12">
        <v>0</v>
      </c>
      <c r="R2174" s="12">
        <v>29222900000</v>
      </c>
      <c r="S2174" s="12">
        <v>78032400000</v>
      </c>
      <c r="T2174" s="12">
        <v>-85186900000</v>
      </c>
      <c r="U2174" s="1">
        <f t="shared" si="230"/>
        <v>557001000000</v>
      </c>
      <c r="V2174" s="1">
        <f t="shared" si="231"/>
        <v>370244400000</v>
      </c>
      <c r="W2174" s="1">
        <f t="shared" si="232"/>
        <v>186756600000</v>
      </c>
      <c r="X2174" s="1">
        <v>30</v>
      </c>
      <c r="Y2174" s="13">
        <v>238212677230.7803</v>
      </c>
      <c r="Z2174" s="2">
        <v>33488.283239198907</v>
      </c>
      <c r="AA2174" s="2">
        <v>2.7925242433393151</v>
      </c>
      <c r="AB2174" s="2">
        <v>26635871860.783184</v>
      </c>
      <c r="AC2174" s="2">
        <v>51537560815.963982</v>
      </c>
      <c r="AD2174" s="2">
        <v>68636686339.619926</v>
      </c>
      <c r="AE2174" s="2">
        <v>135589769801.32451</v>
      </c>
      <c r="AF2174" s="2">
        <v>0.97313441054602601</v>
      </c>
      <c r="AG2174" s="2">
        <v>6712000</v>
      </c>
      <c r="AH2174" s="1"/>
      <c r="AJ2174">
        <f t="shared" si="234"/>
        <v>634046497106.08313</v>
      </c>
      <c r="AK2174" s="1">
        <f t="shared" si="229"/>
        <v>94.120944997213314</v>
      </c>
      <c r="AL2174" s="1">
        <f t="shared" si="235"/>
        <v>820803097106.08313</v>
      </c>
    </row>
    <row r="2175" spans="1:38">
      <c r="A2175" t="s">
        <v>98</v>
      </c>
      <c r="B2175" t="s">
        <v>123</v>
      </c>
      <c r="C2175">
        <v>43</v>
      </c>
      <c r="D2175">
        <v>20</v>
      </c>
      <c r="F2175" s="1">
        <v>1</v>
      </c>
      <c r="G2175" s="1">
        <v>1991</v>
      </c>
      <c r="H2175" s="11">
        <v>75884400000</v>
      </c>
      <c r="I2175" s="11">
        <v>51634900000</v>
      </c>
      <c r="J2175" s="11">
        <v>163268000000</v>
      </c>
      <c r="K2175" s="11">
        <v>260142000000</v>
      </c>
      <c r="L2175" s="11">
        <v>0</v>
      </c>
      <c r="M2175" s="12">
        <v>45617600000</v>
      </c>
      <c r="N2175" s="12">
        <v>85946100000</v>
      </c>
      <c r="O2175" s="12">
        <v>17177400000</v>
      </c>
      <c r="P2175" s="12">
        <v>228071000000</v>
      </c>
      <c r="Q2175" s="12">
        <v>0</v>
      </c>
      <c r="R2175" s="12">
        <v>29004300000</v>
      </c>
      <c r="S2175" s="12">
        <v>74254800000</v>
      </c>
      <c r="T2175" s="12">
        <v>-78835700000</v>
      </c>
      <c r="U2175" s="1">
        <f t="shared" si="230"/>
        <v>579933600000</v>
      </c>
      <c r="V2175" s="1">
        <f t="shared" si="231"/>
        <v>376812100000</v>
      </c>
      <c r="W2175" s="1">
        <f t="shared" si="232"/>
        <v>203121500000</v>
      </c>
      <c r="X2175" s="1">
        <v>31</v>
      </c>
      <c r="Y2175" s="13">
        <v>241001802286.6109</v>
      </c>
      <c r="Z2175" s="2">
        <v>32742.140814681643</v>
      </c>
      <c r="AA2175" s="2">
        <v>-2.2280700960026536</v>
      </c>
      <c r="AB2175" s="2">
        <v>28287944731.520226</v>
      </c>
      <c r="AC2175" s="2">
        <v>50550285613.453323</v>
      </c>
      <c r="AD2175" s="2">
        <v>66534711866.108788</v>
      </c>
      <c r="AE2175" s="2">
        <v>141004082047.4198</v>
      </c>
      <c r="AF2175" s="2">
        <v>1.3025643017156061</v>
      </c>
      <c r="AG2175" s="2">
        <v>6800000</v>
      </c>
      <c r="AH2175" s="1"/>
      <c r="AJ2175">
        <f t="shared" si="234"/>
        <v>684126872780.42847</v>
      </c>
      <c r="AK2175" s="1">
        <f t="shared" si="229"/>
        <v>95.498315964464666</v>
      </c>
      <c r="AL2175" s="1">
        <f t="shared" si="235"/>
        <v>887248372780.42847</v>
      </c>
    </row>
    <row r="2176" spans="1:38">
      <c r="A2176" t="s">
        <v>98</v>
      </c>
      <c r="B2176" t="s">
        <v>123</v>
      </c>
      <c r="C2176">
        <v>43</v>
      </c>
      <c r="D2176">
        <v>20</v>
      </c>
      <c r="F2176" s="1">
        <v>1</v>
      </c>
      <c r="G2176" s="1">
        <v>1992</v>
      </c>
      <c r="H2176" s="11">
        <v>74413700000</v>
      </c>
      <c r="I2176" s="11">
        <v>56415600000</v>
      </c>
      <c r="J2176" s="11">
        <v>163143000000</v>
      </c>
      <c r="K2176" s="11">
        <v>252215000000</v>
      </c>
      <c r="L2176" s="11">
        <v>0</v>
      </c>
      <c r="M2176" s="12">
        <v>42986500000</v>
      </c>
      <c r="N2176" s="12">
        <v>90876400000</v>
      </c>
      <c r="O2176" s="12">
        <v>18313900000</v>
      </c>
      <c r="P2176" s="12">
        <v>222455000000</v>
      </c>
      <c r="Q2176" s="12">
        <v>0</v>
      </c>
      <c r="R2176" s="12">
        <v>33254900000</v>
      </c>
      <c r="S2176" s="12">
        <v>79869600000</v>
      </c>
      <c r="T2176" s="12">
        <v>-80134800000</v>
      </c>
      <c r="U2176" s="1">
        <f t="shared" si="230"/>
        <v>579442200000</v>
      </c>
      <c r="V2176" s="1">
        <f t="shared" si="231"/>
        <v>374631800000</v>
      </c>
      <c r="W2176" s="1">
        <f t="shared" si="232"/>
        <v>204810400000</v>
      </c>
      <c r="X2176" s="1">
        <v>32</v>
      </c>
      <c r="Y2176" s="13">
        <v>250982186821.93146</v>
      </c>
      <c r="Z2176" s="2">
        <v>32417.280562701602</v>
      </c>
      <c r="AA2176" s="2">
        <v>-0.99217779869292144</v>
      </c>
      <c r="AB2176" s="2">
        <v>30482119173.659512</v>
      </c>
      <c r="AC2176" s="2">
        <v>46344856770.487907</v>
      </c>
      <c r="AD2176" s="2">
        <v>61895799873.417725</v>
      </c>
      <c r="AE2176" s="2">
        <v>149995339273.21863</v>
      </c>
      <c r="AF2176" s="2">
        <v>1.0969031370573936</v>
      </c>
      <c r="AG2176" s="2">
        <v>6875000</v>
      </c>
      <c r="AH2176" s="1"/>
      <c r="AJ2176">
        <f t="shared" si="234"/>
        <v>717087335686.91919</v>
      </c>
      <c r="AK2176" s="1">
        <f t="shared" si="229"/>
        <v>95.269987547023646</v>
      </c>
      <c r="AL2176" s="1">
        <f t="shared" si="235"/>
        <v>921897735686.91919</v>
      </c>
    </row>
    <row r="2177" spans="1:38">
      <c r="A2177" t="s">
        <v>98</v>
      </c>
      <c r="B2177" t="s">
        <v>123</v>
      </c>
      <c r="C2177">
        <v>43</v>
      </c>
      <c r="D2177">
        <v>20</v>
      </c>
      <c r="F2177" s="1">
        <v>1</v>
      </c>
      <c r="G2177" s="1">
        <v>1993</v>
      </c>
      <c r="H2177" s="11">
        <v>91570800000</v>
      </c>
      <c r="I2177" s="11">
        <v>88919200000</v>
      </c>
      <c r="J2177" s="11">
        <v>182084000000</v>
      </c>
      <c r="K2177" s="11">
        <v>243643000000</v>
      </c>
      <c r="L2177" s="11">
        <v>0</v>
      </c>
      <c r="M2177" s="12">
        <v>49532200000</v>
      </c>
      <c r="N2177" s="12">
        <v>139056000000</v>
      </c>
      <c r="O2177" s="12">
        <v>23095000000</v>
      </c>
      <c r="P2177" s="12">
        <v>217739000000</v>
      </c>
      <c r="Q2177" s="12">
        <v>0</v>
      </c>
      <c r="R2177" s="12">
        <v>32635300000</v>
      </c>
      <c r="S2177" s="12">
        <v>75424000000</v>
      </c>
      <c r="T2177" s="12">
        <v>-73832000000</v>
      </c>
      <c r="U2177" s="1">
        <f t="shared" si="230"/>
        <v>638852300000</v>
      </c>
      <c r="V2177" s="1">
        <f t="shared" si="231"/>
        <v>429422200000</v>
      </c>
      <c r="W2177" s="1">
        <f t="shared" si="232"/>
        <v>209430100000</v>
      </c>
      <c r="X2177" s="1">
        <v>33</v>
      </c>
      <c r="Y2177" s="13">
        <v>244089818241.74338</v>
      </c>
      <c r="Z2177" s="2">
        <v>32063.396515146247</v>
      </c>
      <c r="AA2177" s="2">
        <v>-1.0916524810613737</v>
      </c>
      <c r="AB2177" s="2">
        <v>29183018379.805088</v>
      </c>
      <c r="AC2177" s="2">
        <v>44920796682.851715</v>
      </c>
      <c r="AD2177" s="2">
        <v>56418128113.156471</v>
      </c>
      <c r="AE2177" s="2">
        <v>145871538423.11856</v>
      </c>
      <c r="AF2177" s="2">
        <v>0.9121904994922877</v>
      </c>
      <c r="AG2177" s="2">
        <v>6938000</v>
      </c>
      <c r="AH2177" s="1"/>
      <c r="AJ2177">
        <f t="shared" ref="AJ2177:AJ2194" si="236">+IF(ISNUMBER((AJ2176*0.96*AK2177/AK2176)+AD2177),(AJ2176*0.96*AK2177/AK2176)+AD2177,"")</f>
        <v>753915563644.50366</v>
      </c>
      <c r="AK2177" s="1">
        <f t="shared" si="229"/>
        <v>96.528473430729051</v>
      </c>
      <c r="AL2177" s="1">
        <f t="shared" si="235"/>
        <v>963345663644.50366</v>
      </c>
    </row>
    <row r="2178" spans="1:38">
      <c r="A2178" t="s">
        <v>98</v>
      </c>
      <c r="B2178" t="s">
        <v>123</v>
      </c>
      <c r="C2178">
        <v>43</v>
      </c>
      <c r="D2178">
        <v>20</v>
      </c>
      <c r="F2178" s="1">
        <v>1</v>
      </c>
      <c r="G2178" s="1">
        <v>1994</v>
      </c>
      <c r="H2178" s="11">
        <v>112586000000</v>
      </c>
      <c r="I2178" s="11">
        <v>100797000000</v>
      </c>
      <c r="J2178" s="11">
        <v>193049000000</v>
      </c>
      <c r="K2178" s="11">
        <v>293976000000</v>
      </c>
      <c r="L2178" s="11">
        <v>0</v>
      </c>
      <c r="M2178" s="12">
        <v>61690700000</v>
      </c>
      <c r="N2178" s="12">
        <v>134721000000</v>
      </c>
      <c r="O2178" s="12">
        <v>27679000000</v>
      </c>
      <c r="P2178" s="12">
        <v>278395000000</v>
      </c>
      <c r="Q2178" s="12">
        <v>0</v>
      </c>
      <c r="R2178" s="12">
        <v>34729400000</v>
      </c>
      <c r="S2178" s="12">
        <v>82624900000</v>
      </c>
      <c r="T2178" s="12">
        <v>-79279200000</v>
      </c>
      <c r="U2178" s="1">
        <f t="shared" si="230"/>
        <v>735137400000</v>
      </c>
      <c r="V2178" s="1">
        <f t="shared" si="231"/>
        <v>502485700000</v>
      </c>
      <c r="W2178" s="1">
        <f t="shared" si="232"/>
        <v>232651700000</v>
      </c>
      <c r="X2178" s="1">
        <v>34</v>
      </c>
      <c r="Y2178" s="13">
        <v>270221089418.00104</v>
      </c>
      <c r="Z2178" s="2">
        <v>32185.429831526653</v>
      </c>
      <c r="AA2178" s="2">
        <v>0.38060009120606253</v>
      </c>
      <c r="AB2178" s="2">
        <v>31987748485.779049</v>
      </c>
      <c r="AC2178" s="2">
        <v>47829727392.231155</v>
      </c>
      <c r="AD2178" s="2">
        <v>63444061709.439209</v>
      </c>
      <c r="AE2178" s="2">
        <v>159762346365.43103</v>
      </c>
      <c r="AF2178" s="2">
        <v>0.80390900936261278</v>
      </c>
      <c r="AG2178" s="2">
        <v>6994000</v>
      </c>
      <c r="AH2178" s="1"/>
      <c r="AJ2178">
        <f t="shared" si="236"/>
        <v>797757960716.15735</v>
      </c>
      <c r="AK2178" s="1">
        <f t="shared" ref="AK2178:AK2241" si="237">IF(ISNUMBER(AK2229),AK2229,"")</f>
        <v>97.936199009134512</v>
      </c>
      <c r="AL2178" s="1">
        <f t="shared" si="235"/>
        <v>1030409660716.1573</v>
      </c>
    </row>
    <row r="2179" spans="1:38">
      <c r="A2179" t="s">
        <v>98</v>
      </c>
      <c r="B2179" t="s">
        <v>123</v>
      </c>
      <c r="C2179">
        <v>43</v>
      </c>
      <c r="D2179">
        <v>20</v>
      </c>
      <c r="F2179" s="1">
        <v>1</v>
      </c>
      <c r="G2179" s="1">
        <v>1995</v>
      </c>
      <c r="H2179" s="11">
        <v>142479000000</v>
      </c>
      <c r="I2179" s="11">
        <v>120543000000</v>
      </c>
      <c r="J2179" s="11">
        <v>226497000000</v>
      </c>
      <c r="K2179" s="11">
        <v>322125000000</v>
      </c>
      <c r="L2179" s="11">
        <v>0</v>
      </c>
      <c r="M2179" s="12">
        <v>73323600000</v>
      </c>
      <c r="N2179" s="12">
        <v>179290000000</v>
      </c>
      <c r="O2179" s="12">
        <v>29293400000</v>
      </c>
      <c r="P2179" s="12">
        <v>310359000000</v>
      </c>
      <c r="Q2179" s="12">
        <v>0</v>
      </c>
      <c r="R2179" s="12">
        <v>36413000000</v>
      </c>
      <c r="S2179" s="12">
        <v>97139400000</v>
      </c>
      <c r="T2179" s="12">
        <v>-93879500000</v>
      </c>
      <c r="U2179" s="1">
        <f t="shared" ref="U2179:U2242" si="238">IF(ISNUMBER(+H2179+I2179+J2179+K2179+L2179+R2179),(H2179+I2179+J2179+K2179+L2179+R2179),"")</f>
        <v>848057000000</v>
      </c>
      <c r="V2179" s="1">
        <f t="shared" ref="V2179:V2242" si="239">IF(ISNUMBER(+M2179+N2179+O2179+P2179+Q2179),(+M2179+N2179+O2179+P2179+Q2179),"")</f>
        <v>592266000000</v>
      </c>
      <c r="W2179" s="1">
        <f t="shared" ref="W2179:W2242" si="240">IF(ISNUMBER(+U2179-V2179),(U2179-V2179),"")</f>
        <v>255791000000</v>
      </c>
      <c r="X2179" s="1">
        <v>35</v>
      </c>
      <c r="Y2179" s="13">
        <v>315939881871.45874</v>
      </c>
      <c r="Z2179" s="2">
        <v>32082.55856666452</v>
      </c>
      <c r="AA2179" s="2">
        <v>-0.31962060286474525</v>
      </c>
      <c r="AB2179" s="2">
        <v>37387401336.997879</v>
      </c>
      <c r="AC2179" s="2">
        <v>50129924860.255791</v>
      </c>
      <c r="AD2179" s="2">
        <v>73666490311.205063</v>
      </c>
      <c r="AE2179" s="2">
        <v>188584774766.17331</v>
      </c>
      <c r="AF2179" s="2">
        <v>0.6697566895812096</v>
      </c>
      <c r="AG2179" s="2">
        <v>7041000</v>
      </c>
      <c r="AH2179" s="1"/>
      <c r="AJ2179">
        <f t="shared" si="236"/>
        <v>850187699343.70093</v>
      </c>
      <c r="AK2179" s="1">
        <f t="shared" si="237"/>
        <v>99.301129184739438</v>
      </c>
      <c r="AL2179" s="1">
        <f t="shared" si="235"/>
        <v>1105978699343.7009</v>
      </c>
    </row>
    <row r="2180" spans="1:38">
      <c r="A2180" t="s">
        <v>98</v>
      </c>
      <c r="B2180" t="s">
        <v>123</v>
      </c>
      <c r="C2180">
        <v>43</v>
      </c>
      <c r="D2180">
        <v>20</v>
      </c>
      <c r="F2180" s="1">
        <v>1</v>
      </c>
      <c r="G2180" s="1">
        <v>1996</v>
      </c>
      <c r="H2180" s="11">
        <v>141591000000</v>
      </c>
      <c r="I2180" s="11">
        <v>138923000000</v>
      </c>
      <c r="J2180" s="11">
        <v>220898000000</v>
      </c>
      <c r="K2180" s="11">
        <v>375575000000</v>
      </c>
      <c r="L2180" s="11">
        <v>0</v>
      </c>
      <c r="M2180" s="12">
        <v>69001400000</v>
      </c>
      <c r="N2180" s="12">
        <v>176566000000</v>
      </c>
      <c r="O2180" s="12">
        <v>26813600000</v>
      </c>
      <c r="P2180" s="12">
        <v>348063000000</v>
      </c>
      <c r="Q2180" s="12">
        <v>0</v>
      </c>
      <c r="R2180" s="12">
        <v>38432600000</v>
      </c>
      <c r="S2180" s="12">
        <v>95543600000</v>
      </c>
      <c r="T2180" s="12">
        <v>-93674900000</v>
      </c>
      <c r="U2180" s="1">
        <f t="shared" si="238"/>
        <v>915419600000</v>
      </c>
      <c r="V2180" s="1">
        <f t="shared" si="239"/>
        <v>620444000000</v>
      </c>
      <c r="W2180" s="1">
        <f t="shared" si="240"/>
        <v>294975600000</v>
      </c>
      <c r="X2180" s="1">
        <v>36</v>
      </c>
      <c r="Y2180" s="13">
        <v>304751566124.59546</v>
      </c>
      <c r="Z2180" s="2">
        <v>32133.569393761583</v>
      </c>
      <c r="AA2180" s="2">
        <v>0.15899862534674014</v>
      </c>
      <c r="AB2180" s="2">
        <v>36486144173.13916</v>
      </c>
      <c r="AC2180" s="2">
        <v>49292705274.159157</v>
      </c>
      <c r="AD2180" s="2">
        <v>67467896827.669907</v>
      </c>
      <c r="AE2180" s="2">
        <v>184669453882.6861</v>
      </c>
      <c r="AF2180" s="2">
        <v>0.46758852462926959</v>
      </c>
      <c r="AG2180" s="2">
        <v>7074000</v>
      </c>
      <c r="AH2180" s="1"/>
      <c r="AJ2180">
        <f t="shared" si="236"/>
        <v>883080579909.85303</v>
      </c>
      <c r="AK2180" s="1">
        <f t="shared" si="237"/>
        <v>99.232082895215257</v>
      </c>
      <c r="AL2180" s="1">
        <f t="shared" si="235"/>
        <v>1178056179909.853</v>
      </c>
    </row>
    <row r="2181" spans="1:38">
      <c r="A2181" t="s">
        <v>98</v>
      </c>
      <c r="B2181" t="s">
        <v>123</v>
      </c>
      <c r="C2181">
        <v>43</v>
      </c>
      <c r="D2181">
        <v>20</v>
      </c>
      <c r="F2181" s="1">
        <v>1</v>
      </c>
      <c r="G2181" s="1">
        <v>1997</v>
      </c>
      <c r="H2181" s="11">
        <v>165365000000</v>
      </c>
      <c r="I2181" s="11">
        <v>165438000000</v>
      </c>
      <c r="J2181" s="11">
        <v>217344000000</v>
      </c>
      <c r="K2181" s="11">
        <v>414208000000</v>
      </c>
      <c r="L2181" s="11">
        <v>0</v>
      </c>
      <c r="M2181" s="12">
        <v>74142000000</v>
      </c>
      <c r="N2181" s="12">
        <v>246515000000</v>
      </c>
      <c r="O2181" s="12">
        <v>26289300000</v>
      </c>
      <c r="P2181" s="12">
        <v>386927000000</v>
      </c>
      <c r="Q2181" s="12">
        <v>0</v>
      </c>
      <c r="R2181" s="12">
        <v>39028100000</v>
      </c>
      <c r="S2181" s="12">
        <v>95039500000</v>
      </c>
      <c r="T2181" s="12">
        <v>-92301900000</v>
      </c>
      <c r="U2181" s="1">
        <f t="shared" si="238"/>
        <v>1001383100000</v>
      </c>
      <c r="V2181" s="1">
        <f t="shared" si="239"/>
        <v>733873300000</v>
      </c>
      <c r="W2181" s="1">
        <f t="shared" si="240"/>
        <v>267509800000</v>
      </c>
      <c r="X2181" s="1">
        <v>37</v>
      </c>
      <c r="Y2181" s="13">
        <v>264584062461.93066</v>
      </c>
      <c r="Z2181" s="2">
        <v>32735.768347820675</v>
      </c>
      <c r="AA2181" s="2">
        <v>1.8740493677493504</v>
      </c>
      <c r="AB2181" s="2">
        <v>30920494976.228207</v>
      </c>
      <c r="AC2181" s="2">
        <v>50320410705.826614</v>
      </c>
      <c r="AD2181" s="2">
        <v>57138584313.374214</v>
      </c>
      <c r="AE2181" s="2">
        <v>160834927282.43643</v>
      </c>
      <c r="AF2181" s="2">
        <v>0.19771225194910208</v>
      </c>
      <c r="AG2181" s="2">
        <v>7088000</v>
      </c>
      <c r="AH2181" s="1"/>
      <c r="AJ2181">
        <f t="shared" si="236"/>
        <v>904148425802.97119</v>
      </c>
      <c r="AK2181" s="1">
        <f t="shared" si="237"/>
        <v>99.144584400425103</v>
      </c>
      <c r="AL2181" s="1">
        <f t="shared" si="235"/>
        <v>1171658225802.9712</v>
      </c>
    </row>
    <row r="2182" spans="1:38">
      <c r="A2182" t="s">
        <v>98</v>
      </c>
      <c r="B2182" t="s">
        <v>123</v>
      </c>
      <c r="C2182">
        <v>43</v>
      </c>
      <c r="D2182">
        <v>20</v>
      </c>
      <c r="F2182" s="1">
        <v>1</v>
      </c>
      <c r="G2182" s="1">
        <v>1998</v>
      </c>
      <c r="H2182" s="11">
        <v>184267000000</v>
      </c>
      <c r="I2182" s="11">
        <v>209630000000</v>
      </c>
      <c r="J2182" s="11">
        <v>263885000000</v>
      </c>
      <c r="K2182" s="11">
        <v>492632000000</v>
      </c>
      <c r="L2182" s="11">
        <v>0</v>
      </c>
      <c r="M2182" s="12">
        <v>88201500000</v>
      </c>
      <c r="N2182" s="12">
        <v>323906000000</v>
      </c>
      <c r="O2182" s="12">
        <v>29763300000</v>
      </c>
      <c r="P2182" s="12">
        <v>434731000000</v>
      </c>
      <c r="Q2182" s="12">
        <v>0</v>
      </c>
      <c r="R2182" s="12">
        <v>41190700000</v>
      </c>
      <c r="S2182" s="12">
        <v>93781700000</v>
      </c>
      <c r="T2182" s="12">
        <v>-92848700000</v>
      </c>
      <c r="U2182" s="1">
        <f t="shared" si="238"/>
        <v>1191604700000</v>
      </c>
      <c r="V2182" s="1">
        <f t="shared" si="239"/>
        <v>876601800000</v>
      </c>
      <c r="W2182" s="1">
        <f t="shared" si="240"/>
        <v>315002900000</v>
      </c>
      <c r="X2182" s="1">
        <v>38</v>
      </c>
      <c r="Y2182" s="13">
        <v>272632435331.7699</v>
      </c>
      <c r="Z2182" s="2">
        <v>33495.56448768892</v>
      </c>
      <c r="AA2182" s="2">
        <v>2.3209968124020719</v>
      </c>
      <c r="AB2182" s="2">
        <v>30842205857.359634</v>
      </c>
      <c r="AC2182" s="2">
        <v>53530856357.176689</v>
      </c>
      <c r="AD2182" s="2">
        <v>60409473575.665611</v>
      </c>
      <c r="AE2182" s="2">
        <v>164410117603.80743</v>
      </c>
      <c r="AF2182" s="2">
        <v>0.3099030512369722</v>
      </c>
      <c r="AG2182" s="2">
        <v>7110000</v>
      </c>
      <c r="AH2182" s="1"/>
      <c r="AJ2182">
        <f t="shared" si="236"/>
        <v>922268213498.05127</v>
      </c>
      <c r="AK2182" s="1">
        <f t="shared" si="237"/>
        <v>98.44510423531996</v>
      </c>
      <c r="AL2182" s="1">
        <f t="shared" si="235"/>
        <v>1237271113498.0513</v>
      </c>
    </row>
    <row r="2183" spans="1:38">
      <c r="A2183" t="s">
        <v>98</v>
      </c>
      <c r="B2183" t="s">
        <v>123</v>
      </c>
      <c r="C2183">
        <v>43</v>
      </c>
      <c r="D2183">
        <v>20</v>
      </c>
      <c r="F2183" s="1">
        <v>1</v>
      </c>
      <c r="G2183" s="1">
        <v>1999</v>
      </c>
      <c r="H2183" s="11">
        <v>194622000000</v>
      </c>
      <c r="I2183" s="11">
        <v>259995000000</v>
      </c>
      <c r="J2183" s="11">
        <v>246486000000</v>
      </c>
      <c r="K2183" s="11">
        <v>496825000000</v>
      </c>
      <c r="L2183" s="11">
        <v>0</v>
      </c>
      <c r="M2183" s="12">
        <v>90535300000</v>
      </c>
      <c r="N2183" s="12">
        <v>314257000000</v>
      </c>
      <c r="O2183" s="12">
        <v>29920700000</v>
      </c>
      <c r="P2183" s="12">
        <v>490092000000</v>
      </c>
      <c r="Q2183" s="12">
        <v>0</v>
      </c>
      <c r="R2183" s="12">
        <v>36321000000</v>
      </c>
      <c r="S2183" s="12">
        <v>91787000000</v>
      </c>
      <c r="T2183" s="12">
        <v>-90943700000</v>
      </c>
      <c r="U2183" s="1">
        <f t="shared" si="238"/>
        <v>1234249000000</v>
      </c>
      <c r="V2183" s="1">
        <f t="shared" si="239"/>
        <v>924805000000</v>
      </c>
      <c r="W2183" s="1">
        <f t="shared" si="240"/>
        <v>309444000000</v>
      </c>
      <c r="X2183" s="1">
        <v>39</v>
      </c>
      <c r="Y2183" s="13">
        <v>268211560893.35641</v>
      </c>
      <c r="Z2183" s="2">
        <v>33792.153443533527</v>
      </c>
      <c r="AA2183" s="2">
        <v>0.88545740422920005</v>
      </c>
      <c r="AB2183" s="2">
        <v>29944894223.139397</v>
      </c>
      <c r="AC2183" s="2">
        <v>54328917053.529129</v>
      </c>
      <c r="AD2183" s="2">
        <v>59658211286.779388</v>
      </c>
      <c r="AE2183" s="2">
        <v>162921215627.08029</v>
      </c>
      <c r="AF2183" s="2">
        <v>0.42105325363434576</v>
      </c>
      <c r="AG2183" s="2">
        <v>7140000</v>
      </c>
      <c r="AH2183" s="1"/>
      <c r="AJ2183">
        <f t="shared" si="236"/>
        <v>946452102045.03284</v>
      </c>
      <c r="AK2183" s="1">
        <f t="shared" si="237"/>
        <v>98.602594366932408</v>
      </c>
      <c r="AL2183" s="1">
        <f t="shared" si="235"/>
        <v>1255896102045.0327</v>
      </c>
    </row>
    <row r="2184" spans="1:38">
      <c r="A2184" t="s">
        <v>98</v>
      </c>
      <c r="B2184" t="s">
        <v>123</v>
      </c>
      <c r="C2184">
        <v>43</v>
      </c>
      <c r="D2184">
        <v>20</v>
      </c>
      <c r="F2184" s="1">
        <v>1</v>
      </c>
      <c r="G2184" s="1">
        <v>2000</v>
      </c>
      <c r="H2184" s="11">
        <v>232202000000</v>
      </c>
      <c r="I2184" s="11">
        <v>267274000000</v>
      </c>
      <c r="J2184" s="11">
        <v>238529000000</v>
      </c>
      <c r="K2184" s="11">
        <v>577937000000</v>
      </c>
      <c r="L2184" s="11">
        <v>0</v>
      </c>
      <c r="M2184" s="12">
        <v>101635000000</v>
      </c>
      <c r="N2184" s="12">
        <v>382038000000</v>
      </c>
      <c r="O2184" s="12">
        <v>28200600000</v>
      </c>
      <c r="P2184" s="12">
        <v>571995000000</v>
      </c>
      <c r="Q2184" s="12">
        <v>0</v>
      </c>
      <c r="R2184" s="12">
        <v>32272100000</v>
      </c>
      <c r="S2184" s="12">
        <v>94810000000</v>
      </c>
      <c r="T2184" s="12">
        <v>-92745900000</v>
      </c>
      <c r="U2184" s="1">
        <f t="shared" si="238"/>
        <v>1348214100000</v>
      </c>
      <c r="V2184" s="1">
        <f t="shared" si="239"/>
        <v>1083868600000</v>
      </c>
      <c r="W2184" s="1">
        <f t="shared" si="240"/>
        <v>264345500000</v>
      </c>
      <c r="X2184" s="1">
        <v>40</v>
      </c>
      <c r="Y2184" s="13">
        <v>249918732454.99762</v>
      </c>
      <c r="Z2184" s="2">
        <v>34787.166306116458</v>
      </c>
      <c r="AA2184" s="2">
        <v>2.9445085950073917</v>
      </c>
      <c r="AB2184" s="2">
        <v>27717922576.977734</v>
      </c>
      <c r="AC2184" s="2">
        <v>56623994475.959259</v>
      </c>
      <c r="AD2184" s="2">
        <v>56623994475.959259</v>
      </c>
      <c r="AE2184" s="2">
        <v>149618168430.24631</v>
      </c>
      <c r="AF2184" s="2">
        <v>0.61744840282053814</v>
      </c>
      <c r="AG2184" s="2">
        <v>7184222.2001007199</v>
      </c>
      <c r="AH2184" s="1"/>
      <c r="AJ2184">
        <f t="shared" si="236"/>
        <v>978094695928.35388</v>
      </c>
      <c r="AK2184" s="1">
        <f t="shared" si="237"/>
        <v>100</v>
      </c>
      <c r="AL2184" s="1">
        <f t="shared" si="235"/>
        <v>1242440195928.354</v>
      </c>
    </row>
    <row r="2185" spans="1:38">
      <c r="A2185" t="s">
        <v>98</v>
      </c>
      <c r="B2185" t="s">
        <v>123</v>
      </c>
      <c r="C2185">
        <v>43</v>
      </c>
      <c r="D2185">
        <v>20</v>
      </c>
      <c r="F2185" s="1">
        <v>1</v>
      </c>
      <c r="G2185" s="1">
        <v>2001</v>
      </c>
      <c r="H2185" s="11">
        <v>252276000000</v>
      </c>
      <c r="I2185" s="11">
        <v>243703000000</v>
      </c>
      <c r="J2185" s="11">
        <v>246886000000</v>
      </c>
      <c r="K2185" s="11">
        <v>532217000000</v>
      </c>
      <c r="L2185" s="11">
        <v>0</v>
      </c>
      <c r="M2185" s="12">
        <v>103773000000</v>
      </c>
      <c r="N2185" s="12">
        <v>321678000000</v>
      </c>
      <c r="O2185" s="12">
        <v>28028100000</v>
      </c>
      <c r="P2185" s="12">
        <v>549955000000</v>
      </c>
      <c r="Q2185" s="12">
        <v>0</v>
      </c>
      <c r="R2185" s="12">
        <v>32005600000</v>
      </c>
      <c r="S2185" s="12">
        <v>95897300000</v>
      </c>
      <c r="T2185" s="12">
        <v>-94264200000</v>
      </c>
      <c r="U2185" s="1">
        <f t="shared" si="238"/>
        <v>1307087600000</v>
      </c>
      <c r="V2185" s="1">
        <f t="shared" si="239"/>
        <v>1003434100000</v>
      </c>
      <c r="W2185" s="1">
        <f t="shared" si="240"/>
        <v>303653500000</v>
      </c>
      <c r="X2185" s="1">
        <v>41</v>
      </c>
      <c r="Y2185" s="13">
        <v>254989746186.89264</v>
      </c>
      <c r="Z2185" s="2">
        <v>34966.073147595853</v>
      </c>
      <c r="AA2185" s="2">
        <v>0.51428978119423618</v>
      </c>
      <c r="AB2185" s="2">
        <v>29470659736.311924</v>
      </c>
      <c r="AC2185" s="2">
        <v>54642424119.493134</v>
      </c>
      <c r="AD2185" s="2">
        <v>55814632581.180374</v>
      </c>
      <c r="AE2185" s="2">
        <v>154109474336.92819</v>
      </c>
      <c r="AF2185" s="2">
        <v>0.63252151750803565</v>
      </c>
      <c r="AG2185" s="2">
        <v>7229807.9692973197</v>
      </c>
      <c r="AH2185" s="1"/>
      <c r="AJ2185">
        <f t="shared" si="236"/>
        <v>1004320754942.4115</v>
      </c>
      <c r="AK2185" s="1">
        <f t="shared" si="237"/>
        <v>101.01549624038886</v>
      </c>
      <c r="AL2185" s="1">
        <f t="shared" si="235"/>
        <v>1307974254942.4116</v>
      </c>
    </row>
    <row r="2186" spans="1:38">
      <c r="A2186" t="s">
        <v>98</v>
      </c>
      <c r="B2186" t="s">
        <v>123</v>
      </c>
      <c r="C2186">
        <v>43</v>
      </c>
      <c r="D2186">
        <v>20</v>
      </c>
      <c r="F2186" s="1">
        <v>1</v>
      </c>
      <c r="G2186" s="1">
        <v>2002</v>
      </c>
      <c r="H2186" s="11">
        <v>292267000000</v>
      </c>
      <c r="I2186" s="11">
        <v>218272000000</v>
      </c>
      <c r="J2186" s="11">
        <v>312111000000</v>
      </c>
      <c r="K2186" s="11">
        <v>641382000000</v>
      </c>
      <c r="L2186" s="11">
        <v>0</v>
      </c>
      <c r="M2186" s="12">
        <v>143618000000</v>
      </c>
      <c r="N2186" s="12">
        <v>314770000000</v>
      </c>
      <c r="O2186" s="12">
        <v>35431300000</v>
      </c>
      <c r="P2186" s="12">
        <v>639103000000</v>
      </c>
      <c r="Q2186" s="12">
        <v>0</v>
      </c>
      <c r="R2186" s="12">
        <v>40154700000</v>
      </c>
      <c r="S2186" s="12">
        <v>104281000000</v>
      </c>
      <c r="T2186" s="12">
        <v>-97583700000</v>
      </c>
      <c r="U2186" s="1">
        <f t="shared" si="238"/>
        <v>1504186700000</v>
      </c>
      <c r="V2186" s="1">
        <f t="shared" si="239"/>
        <v>1132922300000</v>
      </c>
      <c r="W2186" s="1">
        <f t="shared" si="240"/>
        <v>371264400000</v>
      </c>
      <c r="X2186" s="1">
        <v>42</v>
      </c>
      <c r="Y2186" s="13">
        <v>278620794936.48145</v>
      </c>
      <c r="Z2186" s="2">
        <v>34856.400994297022</v>
      </c>
      <c r="AA2186" s="2">
        <v>-0.31365304544176809</v>
      </c>
      <c r="AB2186" s="2">
        <v>32657427015.911716</v>
      </c>
      <c r="AC2186" s="2">
        <v>54394523170.298439</v>
      </c>
      <c r="AD2186" s="2">
        <v>59405933855.383034</v>
      </c>
      <c r="AE2186" s="2">
        <v>168434596840.75452</v>
      </c>
      <c r="AF2186" s="2">
        <v>0.75630795759413816</v>
      </c>
      <c r="AG2186" s="2">
        <v>7284694.8776876703</v>
      </c>
      <c r="AH2186" s="1"/>
      <c r="AJ2186">
        <f t="shared" si="236"/>
        <v>1028872687377.7434</v>
      </c>
      <c r="AK2186" s="1">
        <f t="shared" si="237"/>
        <v>101.57275940986959</v>
      </c>
      <c r="AL2186" s="1">
        <f t="shared" si="235"/>
        <v>1400137087377.7434</v>
      </c>
    </row>
    <row r="2187" spans="1:38">
      <c r="A2187" t="s">
        <v>98</v>
      </c>
      <c r="B2187" t="s">
        <v>123</v>
      </c>
      <c r="C2187">
        <v>43</v>
      </c>
      <c r="D2187">
        <v>20</v>
      </c>
      <c r="F2187" s="1">
        <v>1</v>
      </c>
      <c r="G2187" s="1">
        <v>2003</v>
      </c>
      <c r="H2187" s="11">
        <v>341459000000</v>
      </c>
      <c r="I2187" s="11">
        <v>293656000000</v>
      </c>
      <c r="J2187" s="11">
        <v>378958000000</v>
      </c>
      <c r="K2187" s="11">
        <v>666742000000</v>
      </c>
      <c r="L2187" s="11">
        <v>0</v>
      </c>
      <c r="M2187" s="12">
        <v>184199000000</v>
      </c>
      <c r="N2187" s="12">
        <v>402623000000</v>
      </c>
      <c r="O2187" s="12">
        <v>47526400000</v>
      </c>
      <c r="P2187" s="12">
        <v>656714000000</v>
      </c>
      <c r="Q2187" s="12">
        <v>0</v>
      </c>
      <c r="R2187" s="12">
        <v>47652500000</v>
      </c>
      <c r="S2187" s="12">
        <v>118837000000</v>
      </c>
      <c r="T2187" s="12">
        <v>-111831000000</v>
      </c>
      <c r="U2187" s="1">
        <f t="shared" si="238"/>
        <v>1728467500000</v>
      </c>
      <c r="V2187" s="1">
        <f t="shared" si="239"/>
        <v>1291062400000</v>
      </c>
      <c r="W2187" s="1">
        <f t="shared" si="240"/>
        <v>437405100000</v>
      </c>
      <c r="X2187" s="1">
        <v>43</v>
      </c>
      <c r="Y2187" s="13">
        <v>325039777288.18591</v>
      </c>
      <c r="Z2187" s="2">
        <v>34530.246624708598</v>
      </c>
      <c r="AA2187" s="2">
        <v>-0.93570867985420136</v>
      </c>
      <c r="AB2187" s="2">
        <v>38799759346.550827</v>
      </c>
      <c r="AC2187" s="2">
        <v>53734554761.961159</v>
      </c>
      <c r="AD2187" s="2">
        <v>66699032733.348183</v>
      </c>
      <c r="AE2187" s="2">
        <v>197438974698.15103</v>
      </c>
      <c r="AF2187" s="2">
        <v>0.74212358821252722</v>
      </c>
      <c r="AG2187" s="2">
        <v>7338957.4152085101</v>
      </c>
      <c r="AH2187" s="1"/>
      <c r="AJ2187">
        <f t="shared" si="236"/>
        <v>1068845908314.7427</v>
      </c>
      <c r="AK2187" s="1">
        <f t="shared" si="237"/>
        <v>103.05658717500951</v>
      </c>
      <c r="AL2187" s="1">
        <f t="shared" si="235"/>
        <v>1506251008314.7427</v>
      </c>
    </row>
    <row r="2188" spans="1:38">
      <c r="A2188" t="s">
        <v>98</v>
      </c>
      <c r="B2188" t="s">
        <v>123</v>
      </c>
      <c r="C2188">
        <v>43</v>
      </c>
      <c r="D2188">
        <v>20</v>
      </c>
      <c r="F2188" s="1">
        <v>1</v>
      </c>
      <c r="G2188" s="1">
        <v>2004</v>
      </c>
      <c r="H2188" s="11">
        <v>400714000000</v>
      </c>
      <c r="I2188" s="11">
        <v>339470000000</v>
      </c>
      <c r="J2188" s="11">
        <v>436052000000</v>
      </c>
      <c r="K2188" s="11">
        <v>724942000000</v>
      </c>
      <c r="L2188" s="11">
        <v>0</v>
      </c>
      <c r="M2188" s="12">
        <v>222693000000</v>
      </c>
      <c r="N2188" s="12">
        <v>456669000000</v>
      </c>
      <c r="O2188" s="12">
        <v>64255000000</v>
      </c>
      <c r="P2188" s="12">
        <v>724007000000</v>
      </c>
      <c r="Q2188" s="12">
        <v>0</v>
      </c>
      <c r="R2188" s="12">
        <v>55496600000</v>
      </c>
      <c r="S2188" s="12">
        <v>141874000000</v>
      </c>
      <c r="T2188" s="12">
        <v>-126089000000</v>
      </c>
      <c r="U2188" s="1">
        <f t="shared" si="238"/>
        <v>1956674600000</v>
      </c>
      <c r="V2188" s="1">
        <f t="shared" si="239"/>
        <v>1467624000000</v>
      </c>
      <c r="W2188" s="1">
        <f t="shared" si="240"/>
        <v>489050600000</v>
      </c>
      <c r="X2188" s="1">
        <v>44</v>
      </c>
      <c r="Y2188" s="13">
        <v>362990618832.32806</v>
      </c>
      <c r="Z2188" s="2">
        <v>35162.246445077442</v>
      </c>
      <c r="AA2188" s="2">
        <v>1.8302789065995455</v>
      </c>
      <c r="AB2188" s="2">
        <v>42642835154.000801</v>
      </c>
      <c r="AC2188" s="2">
        <v>56156597274.396027</v>
      </c>
      <c r="AD2188" s="2">
        <v>75549673301.166061</v>
      </c>
      <c r="AE2188" s="2">
        <v>219005171987.93726</v>
      </c>
      <c r="AF2188" s="2">
        <v>0.68742551558092724</v>
      </c>
      <c r="AG2188" s="2">
        <v>7389581.0817052396</v>
      </c>
      <c r="AH2188" s="1"/>
      <c r="AJ2188">
        <f t="shared" si="236"/>
        <v>1138353155952.0447</v>
      </c>
      <c r="AK2188" s="1">
        <f t="shared" si="237"/>
        <v>106.74373455408495</v>
      </c>
      <c r="AL2188" s="1">
        <f t="shared" si="235"/>
        <v>1627403755952.0447</v>
      </c>
    </row>
    <row r="2189" spans="1:38">
      <c r="A2189" t="s">
        <v>98</v>
      </c>
      <c r="B2189" t="s">
        <v>123</v>
      </c>
      <c r="C2189">
        <v>43</v>
      </c>
      <c r="D2189">
        <v>20</v>
      </c>
      <c r="F2189" s="1">
        <v>1</v>
      </c>
      <c r="G2189" s="1">
        <v>2005</v>
      </c>
      <c r="H2189" s="11">
        <v>432431000000</v>
      </c>
      <c r="I2189" s="11">
        <v>357349000000</v>
      </c>
      <c r="J2189" s="11">
        <v>386078000000</v>
      </c>
      <c r="K2189" s="11">
        <v>789647000000</v>
      </c>
      <c r="L2189" s="11">
        <v>60791900000</v>
      </c>
      <c r="M2189" s="12">
        <v>192342000000</v>
      </c>
      <c r="N2189" s="12">
        <v>536490000000</v>
      </c>
      <c r="O2189" s="12">
        <v>51751700000</v>
      </c>
      <c r="P2189" s="12">
        <v>779019000000</v>
      </c>
      <c r="Q2189" s="12">
        <v>45964100000</v>
      </c>
      <c r="R2189" s="12">
        <v>36297300000</v>
      </c>
      <c r="S2189" s="12">
        <v>151309000000</v>
      </c>
      <c r="T2189" s="12">
        <v>-145442000000</v>
      </c>
      <c r="U2189" s="1">
        <f t="shared" si="238"/>
        <v>2062594200000</v>
      </c>
      <c r="V2189" s="1">
        <f t="shared" si="239"/>
        <v>1605566800000</v>
      </c>
      <c r="W2189" s="1">
        <f t="shared" si="240"/>
        <v>457027400000</v>
      </c>
      <c r="X2189" s="1">
        <v>45</v>
      </c>
      <c r="Y2189" s="13">
        <v>372475755389.58221</v>
      </c>
      <c r="Z2189" s="2">
        <v>35860.156739692204</v>
      </c>
      <c r="AA2189" s="2">
        <v>1.9848285168721418</v>
      </c>
      <c r="AB2189">
        <v>43526465120.705444</v>
      </c>
      <c r="AC2189" s="1">
        <v>58273094637.612511</v>
      </c>
      <c r="AD2189" s="1">
        <v>78862063530.573898</v>
      </c>
      <c r="AE2189">
        <v>223419856011.17911</v>
      </c>
      <c r="AF2189" s="2">
        <v>0.64099417442111717</v>
      </c>
      <c r="AG2189" s="2">
        <v>7437100</v>
      </c>
      <c r="AH2189" s="1"/>
      <c r="AJ2189">
        <f t="shared" si="236"/>
        <v>1225873723876.8223</v>
      </c>
      <c r="AK2189" s="1">
        <f t="shared" si="237"/>
        <v>112.03713046110384</v>
      </c>
      <c r="AL2189" s="1">
        <f t="shared" si="235"/>
        <v>1682901123876.8223</v>
      </c>
    </row>
    <row r="2190" spans="1:38">
      <c r="A2190" t="s">
        <v>98</v>
      </c>
      <c r="B2190" t="s">
        <v>123</v>
      </c>
      <c r="C2190">
        <v>43</v>
      </c>
      <c r="D2190">
        <v>20</v>
      </c>
      <c r="F2190" s="1">
        <v>1</v>
      </c>
      <c r="G2190" s="1">
        <v>2006</v>
      </c>
      <c r="H2190" s="11">
        <v>570562000000</v>
      </c>
      <c r="I2190" s="11">
        <v>421497000000</v>
      </c>
      <c r="J2190" s="11">
        <v>474875000000</v>
      </c>
      <c r="K2190" s="11">
        <v>865555000000</v>
      </c>
      <c r="L2190" s="11">
        <v>93065900000</v>
      </c>
      <c r="M2190" s="12">
        <v>293730000000</v>
      </c>
      <c r="N2190" s="12">
        <v>684250000000</v>
      </c>
      <c r="O2190" s="12">
        <v>55846900000</v>
      </c>
      <c r="P2190" s="12">
        <v>876437000000</v>
      </c>
      <c r="Q2190" s="12">
        <v>58129800000</v>
      </c>
      <c r="R2190" s="12">
        <v>38093700000</v>
      </c>
      <c r="S2190" s="12">
        <v>167221000000</v>
      </c>
      <c r="T2190" s="12">
        <v>-162213000000</v>
      </c>
      <c r="U2190" s="1">
        <f t="shared" si="238"/>
        <v>2463648600000</v>
      </c>
      <c r="V2190" s="1">
        <f t="shared" si="239"/>
        <v>1968393700000</v>
      </c>
      <c r="W2190" s="1">
        <f t="shared" si="240"/>
        <v>495254900000</v>
      </c>
      <c r="X2190" s="1">
        <v>46</v>
      </c>
      <c r="Y2190" s="11">
        <v>391233703828.23962</v>
      </c>
      <c r="Z2190">
        <v>36929.461847218241</v>
      </c>
      <c r="AA2190">
        <v>2.9818751638150758</v>
      </c>
      <c r="AB2190">
        <v>44043165078.478912</v>
      </c>
      <c r="AC2190" s="1">
        <v>61032132277.948845</v>
      </c>
      <c r="AD2190" s="1">
        <v>83269680629.904922</v>
      </c>
      <c r="AE2190">
        <v>228399038752.95093</v>
      </c>
      <c r="AF2190">
        <v>0.62776016466227746</v>
      </c>
      <c r="AG2190">
        <v>7483934</v>
      </c>
      <c r="AH2190" s="1"/>
      <c r="AJ2190">
        <f t="shared" si="236"/>
        <v>1313731206986.1992</v>
      </c>
      <c r="AK2190" s="1">
        <f t="shared" si="237"/>
        <v>117.14211113150616</v>
      </c>
      <c r="AL2190" s="1">
        <f t="shared" si="235"/>
        <v>1808986106986.1992</v>
      </c>
    </row>
    <row r="2191" spans="1:38">
      <c r="A2191" t="s">
        <v>98</v>
      </c>
      <c r="B2191" t="s">
        <v>123</v>
      </c>
      <c r="C2191">
        <v>43</v>
      </c>
      <c r="D2191">
        <v>20</v>
      </c>
      <c r="F2191" s="1">
        <v>1</v>
      </c>
      <c r="G2191" s="1">
        <v>2007</v>
      </c>
      <c r="H2191" s="11">
        <v>654275000000</v>
      </c>
      <c r="I2191" s="11">
        <v>511292000000</v>
      </c>
      <c r="J2191" s="11">
        <v>571110000000</v>
      </c>
      <c r="K2191" s="11">
        <v>1247680000000</v>
      </c>
      <c r="L2191" s="11">
        <v>123382000000</v>
      </c>
      <c r="M2191" s="12">
        <v>381391000000</v>
      </c>
      <c r="N2191" s="12">
        <v>725644000000</v>
      </c>
      <c r="O2191" s="12">
        <v>58076000000</v>
      </c>
      <c r="P2191" s="12">
        <v>1259240000000</v>
      </c>
      <c r="Q2191" s="12">
        <v>67470100000</v>
      </c>
      <c r="R2191" s="12">
        <v>44474200000</v>
      </c>
      <c r="S2191" s="12">
        <v>200491000000</v>
      </c>
      <c r="T2191" s="12">
        <v>-187257000000</v>
      </c>
      <c r="U2191" s="1">
        <f t="shared" si="238"/>
        <v>3152213200000</v>
      </c>
      <c r="V2191" s="1">
        <f t="shared" si="239"/>
        <v>2491821100000</v>
      </c>
      <c r="W2191" s="1">
        <f t="shared" si="240"/>
        <v>660392100000</v>
      </c>
      <c r="X2191" s="1">
        <v>47</v>
      </c>
      <c r="Y2191" s="11">
        <v>434116631636.91199</v>
      </c>
      <c r="Z2191">
        <v>37934.82725317766</v>
      </c>
      <c r="AA2191">
        <v>2.7223938711014455</v>
      </c>
      <c r="AB2191">
        <v>46968068205.636597</v>
      </c>
      <c r="AC2191" s="1">
        <v>64160881687.588821</v>
      </c>
      <c r="AD2191" s="1">
        <v>93488524765.69725</v>
      </c>
      <c r="AE2191">
        <v>247248331741.87961</v>
      </c>
      <c r="AF2191">
        <v>0.89369097782313422</v>
      </c>
      <c r="AG2191">
        <v>7551117</v>
      </c>
      <c r="AH2191" s="1"/>
      <c r="AJ2191">
        <f t="shared" si="236"/>
        <v>1384682910813.2161</v>
      </c>
      <c r="AK2191" s="1">
        <f t="shared" si="237"/>
        <v>119.92974940575135</v>
      </c>
      <c r="AL2191" s="1">
        <f t="shared" si="235"/>
        <v>2045075010813.2161</v>
      </c>
    </row>
    <row r="2192" spans="1:38">
      <c r="A2192" t="s">
        <v>98</v>
      </c>
      <c r="B2192" t="s">
        <v>123</v>
      </c>
      <c r="C2192">
        <v>43</v>
      </c>
      <c r="D2192">
        <v>20</v>
      </c>
      <c r="F2192" s="1">
        <v>1</v>
      </c>
      <c r="G2192" s="1">
        <v>2008</v>
      </c>
      <c r="H2192" s="11">
        <v>735791000000</v>
      </c>
      <c r="I2192" s="11">
        <v>318468000000</v>
      </c>
      <c r="J2192" s="11">
        <v>591183000000</v>
      </c>
      <c r="K2192" s="11">
        <v>956785000000</v>
      </c>
      <c r="L2192" s="11">
        <v>220797000000</v>
      </c>
      <c r="M2192" s="12">
        <v>477117000000</v>
      </c>
      <c r="N2192" s="12">
        <v>530285000000</v>
      </c>
      <c r="O2192" s="12">
        <v>57658100000</v>
      </c>
      <c r="P2192" s="12">
        <v>1009640000000</v>
      </c>
      <c r="Q2192" s="12">
        <v>193412000000</v>
      </c>
      <c r="R2192" s="12">
        <v>45060900000</v>
      </c>
      <c r="S2192" s="12">
        <v>241163000000</v>
      </c>
      <c r="T2192" s="12">
        <v>-227680000000</v>
      </c>
      <c r="U2192" s="1">
        <f t="shared" si="238"/>
        <v>2868084900000</v>
      </c>
      <c r="V2192" s="1">
        <f t="shared" si="239"/>
        <v>2268112100000</v>
      </c>
      <c r="W2192" s="1">
        <f t="shared" si="240"/>
        <v>599972800000</v>
      </c>
      <c r="X2192" s="1">
        <v>48</v>
      </c>
      <c r="Y2192" s="11">
        <v>502447278285.27631</v>
      </c>
      <c r="Z2192">
        <v>38166.4653143014</v>
      </c>
      <c r="AA2192">
        <v>0.61062110439513617</v>
      </c>
      <c r="AB2192">
        <v>54147811029.554329</v>
      </c>
      <c r="AC2192" s="1">
        <v>64482466888.323067</v>
      </c>
      <c r="AD2192" s="1">
        <v>106362772072.49628</v>
      </c>
      <c r="AE2192">
        <v>284952128036.45123</v>
      </c>
      <c r="AF2192">
        <v>1.2706180738577579</v>
      </c>
      <c r="AG2192">
        <v>7647675</v>
      </c>
      <c r="AH2192" s="1"/>
      <c r="AJ2192">
        <f t="shared" si="236"/>
        <v>1452560877004.3474</v>
      </c>
      <c r="AK2192" s="1">
        <f t="shared" si="237"/>
        <v>121.45470281964839</v>
      </c>
      <c r="AL2192" s="1">
        <f t="shared" si="235"/>
        <v>2052533677004.3474</v>
      </c>
    </row>
    <row r="2193" spans="1:38">
      <c r="A2193" t="s">
        <v>98</v>
      </c>
      <c r="B2193" t="s">
        <v>123</v>
      </c>
      <c r="C2193">
        <v>43</v>
      </c>
      <c r="D2193">
        <v>20</v>
      </c>
      <c r="F2193" s="1">
        <v>1</v>
      </c>
      <c r="G2193" s="1">
        <v>2009</v>
      </c>
      <c r="H2193" s="11">
        <v>841655000000</v>
      </c>
      <c r="I2193" s="11">
        <v>398981000000</v>
      </c>
      <c r="J2193" s="11">
        <v>676869000000</v>
      </c>
      <c r="K2193" s="11">
        <v>866629000000</v>
      </c>
      <c r="L2193" s="11">
        <v>163176000000</v>
      </c>
      <c r="M2193" s="12">
        <v>530622000000</v>
      </c>
      <c r="N2193" s="12">
        <v>629078000000</v>
      </c>
      <c r="O2193" s="12">
        <v>55836700000</v>
      </c>
      <c r="P2193" s="12">
        <v>1002170000000</v>
      </c>
      <c r="Q2193" s="12">
        <v>128781000000</v>
      </c>
      <c r="R2193" s="12">
        <v>98199400000</v>
      </c>
      <c r="S2193" s="12">
        <v>206119000000</v>
      </c>
      <c r="T2193" s="12">
        <v>-204728000000</v>
      </c>
      <c r="U2193" s="1">
        <f t="shared" si="238"/>
        <v>3045509400000</v>
      </c>
      <c r="V2193" s="1">
        <f t="shared" si="239"/>
        <v>2346487700000</v>
      </c>
      <c r="W2193" s="1">
        <f t="shared" si="240"/>
        <v>699021700000</v>
      </c>
      <c r="X2193" s="1">
        <v>49</v>
      </c>
      <c r="Y2193" s="11">
        <v>491924171371.33093</v>
      </c>
      <c r="Z2193">
        <v>37032.294357664228</v>
      </c>
      <c r="AA2193">
        <v>-2.971642637842578</v>
      </c>
      <c r="AB2193">
        <v>55736407649.750946</v>
      </c>
      <c r="AC2193" s="1">
        <v>61317466695.878723</v>
      </c>
      <c r="AD2193" s="1">
        <v>99413224213.796005</v>
      </c>
      <c r="AE2193">
        <v>285311787784.66003</v>
      </c>
      <c r="AF2193">
        <v>1.0858141373968087</v>
      </c>
      <c r="AG2193">
        <v>7731167</v>
      </c>
      <c r="AH2193" s="1"/>
      <c r="AJ2193">
        <f t="shared" si="236"/>
        <v>1478470075712.6968</v>
      </c>
      <c r="AK2193" s="1">
        <f t="shared" si="237"/>
        <v>120.11325331365218</v>
      </c>
      <c r="AL2193" s="1">
        <f t="shared" si="235"/>
        <v>2177491775712.6968</v>
      </c>
    </row>
    <row r="2194" spans="1:38">
      <c r="A2194" t="s">
        <v>98</v>
      </c>
      <c r="B2194" t="s">
        <v>123</v>
      </c>
      <c r="C2194">
        <v>43</v>
      </c>
      <c r="D2194">
        <v>20</v>
      </c>
      <c r="F2194" s="1">
        <v>1</v>
      </c>
      <c r="G2194" s="1">
        <v>2010</v>
      </c>
      <c r="H2194" s="11">
        <v>911482000000</v>
      </c>
      <c r="I2194" s="11">
        <v>441111000000</v>
      </c>
      <c r="J2194" s="11">
        <v>676257000000</v>
      </c>
      <c r="K2194" s="11">
        <v>802167000000</v>
      </c>
      <c r="L2194" s="11">
        <v>185595000000</v>
      </c>
      <c r="M2194" s="12">
        <v>576201000000</v>
      </c>
      <c r="N2194" s="12">
        <v>671997000000</v>
      </c>
      <c r="O2194" s="12">
        <v>94781500000</v>
      </c>
      <c r="P2194" s="12">
        <v>1005410000000</v>
      </c>
      <c r="Q2194" s="12">
        <v>150446000000</v>
      </c>
      <c r="R2194" s="12">
        <v>223481000000</v>
      </c>
      <c r="S2194" s="12">
        <v>258388000000</v>
      </c>
      <c r="T2194" s="12">
        <v>-242518000000</v>
      </c>
      <c r="U2194" s="1">
        <f t="shared" si="238"/>
        <v>3240093000000</v>
      </c>
      <c r="V2194" s="1">
        <f t="shared" si="239"/>
        <v>2498835500000</v>
      </c>
      <c r="W2194" s="1">
        <f t="shared" si="240"/>
        <v>741257500000</v>
      </c>
      <c r="X2194" s="1">
        <v>50</v>
      </c>
      <c r="Y2194" s="11">
        <v>523772140978.63995</v>
      </c>
      <c r="Z2194">
        <v>37690.316131582353</v>
      </c>
      <c r="AA2194">
        <v>1.7768863240360702</v>
      </c>
      <c r="AC2194" s="1"/>
      <c r="AD2194" s="1"/>
      <c r="AF2194">
        <v>0.75823221286148745</v>
      </c>
      <c r="AG2194">
        <v>7790010</v>
      </c>
      <c r="AH2194" s="1"/>
      <c r="AJ2194" t="str">
        <f t="shared" si="236"/>
        <v/>
      </c>
      <c r="AK2194" s="1" t="str">
        <f t="shared" si="237"/>
        <v/>
      </c>
      <c r="AL2194" s="1" t="str">
        <f t="shared" si="235"/>
        <v/>
      </c>
    </row>
    <row r="2195" spans="1:38">
      <c r="A2195" s="16" t="s">
        <v>86</v>
      </c>
      <c r="B2195" t="s">
        <v>150</v>
      </c>
      <c r="C2195">
        <v>44</v>
      </c>
      <c r="D2195">
        <v>47</v>
      </c>
      <c r="E2195" s="14"/>
      <c r="F2195" s="1">
        <v>0</v>
      </c>
      <c r="G2195" s="1">
        <v>1960</v>
      </c>
      <c r="H2195" s="11" t="s">
        <v>70</v>
      </c>
      <c r="I2195" s="11" t="s">
        <v>70</v>
      </c>
      <c r="J2195" s="11" t="s">
        <v>70</v>
      </c>
      <c r="K2195" s="11" t="s">
        <v>70</v>
      </c>
      <c r="L2195" s="11" t="s">
        <v>70</v>
      </c>
      <c r="M2195" s="12" t="s">
        <v>70</v>
      </c>
      <c r="N2195" s="12" t="s">
        <v>70</v>
      </c>
      <c r="O2195" s="12" t="s">
        <v>70</v>
      </c>
      <c r="P2195" s="12" t="s">
        <v>70</v>
      </c>
      <c r="Q2195" s="12" t="s">
        <v>70</v>
      </c>
      <c r="R2195" s="12">
        <v>267250000</v>
      </c>
      <c r="S2195" s="12" t="s">
        <v>70</v>
      </c>
      <c r="T2195" s="12" t="s">
        <v>70</v>
      </c>
      <c r="U2195" s="1" t="str">
        <f t="shared" si="238"/>
        <v/>
      </c>
      <c r="V2195" s="1" t="str">
        <f t="shared" si="239"/>
        <v/>
      </c>
      <c r="W2195" s="1" t="str">
        <f t="shared" si="240"/>
        <v/>
      </c>
      <c r="X2195" s="19">
        <v>0</v>
      </c>
      <c r="Y2195" s="13">
        <v>2760764762.4145012</v>
      </c>
      <c r="Z2195" s="16">
        <v>317.07925485620564</v>
      </c>
      <c r="AA2195" s="16"/>
      <c r="AB2195" s="17">
        <v>265904448</v>
      </c>
      <c r="AC2195" s="17">
        <v>1526827904</v>
      </c>
      <c r="AD2195" s="28">
        <v>383982976</v>
      </c>
      <c r="AE2195" s="17">
        <v>2072041728</v>
      </c>
      <c r="AF2195" s="17">
        <v>3.0407812843662847</v>
      </c>
      <c r="AG2195" s="17">
        <v>27642069</v>
      </c>
      <c r="AH2195" s="14"/>
      <c r="AI2195" s="8">
        <v>1.495864106610064</v>
      </c>
      <c r="AJ2195" s="1">
        <f>+AI2195*Y2195</f>
        <v>4129728914.8897133</v>
      </c>
      <c r="AK2195" s="1">
        <f t="shared" si="237"/>
        <v>25.465667868601468</v>
      </c>
      <c r="AL2195" s="1" t="str">
        <f t="shared" si="235"/>
        <v/>
      </c>
    </row>
    <row r="2196" spans="1:38">
      <c r="A2196" s="16" t="s">
        <v>86</v>
      </c>
      <c r="B2196" t="s">
        <v>150</v>
      </c>
      <c r="C2196">
        <v>44</v>
      </c>
      <c r="D2196">
        <v>47</v>
      </c>
      <c r="E2196" s="14"/>
      <c r="F2196" s="1">
        <v>0</v>
      </c>
      <c r="G2196" s="1">
        <v>1961</v>
      </c>
      <c r="H2196" s="11" t="s">
        <v>70</v>
      </c>
      <c r="I2196" s="11" t="s">
        <v>70</v>
      </c>
      <c r="J2196" s="11" t="s">
        <v>70</v>
      </c>
      <c r="K2196" s="11" t="s">
        <v>70</v>
      </c>
      <c r="L2196" s="11" t="s">
        <v>70</v>
      </c>
      <c r="M2196" s="12" t="s">
        <v>70</v>
      </c>
      <c r="N2196" s="12" t="s">
        <v>70</v>
      </c>
      <c r="O2196" s="12" t="s">
        <v>70</v>
      </c>
      <c r="P2196" s="12" t="s">
        <v>70</v>
      </c>
      <c r="Q2196" s="12" t="s">
        <v>70</v>
      </c>
      <c r="R2196" s="12">
        <v>350260000</v>
      </c>
      <c r="S2196" s="12" t="s">
        <v>70</v>
      </c>
      <c r="T2196" s="12" t="s">
        <v>70</v>
      </c>
      <c r="U2196" s="1" t="str">
        <f t="shared" si="238"/>
        <v/>
      </c>
      <c r="V2196" s="1" t="str">
        <f t="shared" si="239"/>
        <v/>
      </c>
      <c r="W2196" s="1" t="str">
        <f t="shared" si="240"/>
        <v/>
      </c>
      <c r="X2196" s="1">
        <v>1</v>
      </c>
      <c r="Y2196" s="13">
        <v>3034053580.7960582</v>
      </c>
      <c r="Z2196" s="16">
        <v>324.02075504643705</v>
      </c>
      <c r="AA2196" s="17">
        <v>2.1892003604522898</v>
      </c>
      <c r="AB2196" s="17">
        <v>282600736</v>
      </c>
      <c r="AC2196" s="17">
        <v>1625333376</v>
      </c>
      <c r="AD2196" s="28">
        <v>421804576</v>
      </c>
      <c r="AE2196" s="17">
        <v>2253877760</v>
      </c>
      <c r="AF2196" s="17">
        <v>3.0577305997047408</v>
      </c>
      <c r="AG2196" s="17">
        <v>28500344</v>
      </c>
      <c r="AH2196" s="14"/>
      <c r="AI2196" s="16"/>
      <c r="AJ2196" s="22">
        <f t="shared" ref="AJ2196:AJ2227" si="241">+IF(ISNUMBER((AJ2195*0.96*AK2196/AK2195)+AD2196),(AJ2195*0.96*AK2196/AK2195)+AD2196,"")</f>
        <v>4368711723.6932678</v>
      </c>
      <c r="AK2196" s="1">
        <f t="shared" si="237"/>
        <v>25.352407255114517</v>
      </c>
      <c r="AL2196" s="1" t="str">
        <f t="shared" si="235"/>
        <v/>
      </c>
    </row>
    <row r="2197" spans="1:38">
      <c r="A2197" s="16" t="s">
        <v>86</v>
      </c>
      <c r="B2197" t="s">
        <v>150</v>
      </c>
      <c r="C2197">
        <v>44</v>
      </c>
      <c r="D2197">
        <v>47</v>
      </c>
      <c r="E2197" s="14"/>
      <c r="F2197" s="1">
        <v>0</v>
      </c>
      <c r="G2197" s="1">
        <v>1962</v>
      </c>
      <c r="H2197" s="11" t="s">
        <v>70</v>
      </c>
      <c r="I2197" s="11" t="s">
        <v>70</v>
      </c>
      <c r="J2197" s="11" t="s">
        <v>70</v>
      </c>
      <c r="K2197" s="11" t="s">
        <v>70</v>
      </c>
      <c r="L2197" s="11" t="s">
        <v>70</v>
      </c>
      <c r="M2197" s="12" t="s">
        <v>70</v>
      </c>
      <c r="N2197" s="12" t="s">
        <v>70</v>
      </c>
      <c r="O2197" s="12" t="s">
        <v>70</v>
      </c>
      <c r="P2197" s="12" t="s">
        <v>70</v>
      </c>
      <c r="Q2197" s="12" t="s">
        <v>70</v>
      </c>
      <c r="R2197" s="12">
        <v>419260000</v>
      </c>
      <c r="S2197" s="12" t="s">
        <v>70</v>
      </c>
      <c r="T2197" s="12" t="s">
        <v>70</v>
      </c>
      <c r="U2197" s="1" t="str">
        <f t="shared" si="238"/>
        <v/>
      </c>
      <c r="V2197" s="1" t="str">
        <f t="shared" si="239"/>
        <v/>
      </c>
      <c r="W2197" s="1" t="str">
        <f t="shared" si="240"/>
        <v/>
      </c>
      <c r="X2197" s="1">
        <v>2</v>
      </c>
      <c r="Y2197" s="13">
        <v>3308912929.9305673</v>
      </c>
      <c r="Z2197" s="16">
        <v>337.97527805878423</v>
      </c>
      <c r="AA2197" s="17">
        <v>4.3066756666088253</v>
      </c>
      <c r="AB2197" s="17">
        <v>320641792</v>
      </c>
      <c r="AC2197" s="17">
        <v>1920845184</v>
      </c>
      <c r="AD2197" s="28">
        <v>517667680</v>
      </c>
      <c r="AE2197" s="17">
        <v>2503118080</v>
      </c>
      <c r="AF2197" s="17">
        <v>3.0659994024776891</v>
      </c>
      <c r="AG2197" s="17">
        <v>29387698</v>
      </c>
      <c r="AH2197" s="14"/>
      <c r="AI2197" s="16"/>
      <c r="AJ2197" s="22">
        <f t="shared" si="241"/>
        <v>4763994951.94771</v>
      </c>
      <c r="AK2197" s="1">
        <f t="shared" si="237"/>
        <v>25.668946482805929</v>
      </c>
      <c r="AL2197" s="1" t="str">
        <f t="shared" si="235"/>
        <v/>
      </c>
    </row>
    <row r="2198" spans="1:38">
      <c r="A2198" s="16" t="s">
        <v>86</v>
      </c>
      <c r="B2198" t="s">
        <v>150</v>
      </c>
      <c r="C2198">
        <v>44</v>
      </c>
      <c r="D2198">
        <v>47</v>
      </c>
      <c r="E2198" s="14"/>
      <c r="F2198" s="1">
        <v>0</v>
      </c>
      <c r="G2198" s="1">
        <v>1963</v>
      </c>
      <c r="H2198" s="11" t="s">
        <v>70</v>
      </c>
      <c r="I2198" s="11" t="s">
        <v>70</v>
      </c>
      <c r="J2198" s="11" t="s">
        <v>70</v>
      </c>
      <c r="K2198" s="11" t="s">
        <v>70</v>
      </c>
      <c r="L2198" s="11" t="s">
        <v>70</v>
      </c>
      <c r="M2198" s="12" t="s">
        <v>70</v>
      </c>
      <c r="N2198" s="12" t="s">
        <v>70</v>
      </c>
      <c r="O2198" s="12" t="s">
        <v>70</v>
      </c>
      <c r="P2198" s="12" t="s">
        <v>70</v>
      </c>
      <c r="Q2198" s="12" t="s">
        <v>70</v>
      </c>
      <c r="R2198" s="12">
        <v>472250000</v>
      </c>
      <c r="S2198" s="12" t="s">
        <v>70</v>
      </c>
      <c r="T2198" s="12" t="s">
        <v>70</v>
      </c>
      <c r="U2198" s="1" t="str">
        <f t="shared" si="238"/>
        <v/>
      </c>
      <c r="V2198" s="1" t="str">
        <f t="shared" si="239"/>
        <v/>
      </c>
      <c r="W2198" s="1" t="str">
        <f t="shared" si="240"/>
        <v/>
      </c>
      <c r="X2198" s="1">
        <v>3</v>
      </c>
      <c r="Y2198" s="13">
        <v>3540403471.0567136</v>
      </c>
      <c r="Z2198" s="16">
        <v>354.00462358746466</v>
      </c>
      <c r="AA2198" s="17">
        <v>4.7427568136780849</v>
      </c>
      <c r="AB2198" s="17">
        <v>352021120</v>
      </c>
      <c r="AC2198" s="17">
        <v>2282033408</v>
      </c>
      <c r="AD2198" s="28">
        <v>621661056</v>
      </c>
      <c r="AE2198" s="17">
        <v>2675329024</v>
      </c>
      <c r="AF2198" s="17">
        <v>3.0622252897803759</v>
      </c>
      <c r="AG2198" s="17">
        <v>30301536</v>
      </c>
      <c r="AH2198" s="14"/>
      <c r="AI2198" s="16"/>
      <c r="AJ2198" s="22">
        <f t="shared" si="241"/>
        <v>5226545070.2699728</v>
      </c>
      <c r="AK2198" s="1">
        <f t="shared" si="237"/>
        <v>25.845456936632779</v>
      </c>
      <c r="AL2198" s="1" t="str">
        <f t="shared" si="235"/>
        <v/>
      </c>
    </row>
    <row r="2199" spans="1:38">
      <c r="A2199" s="16" t="s">
        <v>86</v>
      </c>
      <c r="B2199" t="s">
        <v>150</v>
      </c>
      <c r="C2199">
        <v>44</v>
      </c>
      <c r="D2199">
        <v>47</v>
      </c>
      <c r="E2199" s="14"/>
      <c r="F2199" s="1">
        <v>0</v>
      </c>
      <c r="G2199" s="1">
        <v>1964</v>
      </c>
      <c r="H2199" s="11" t="s">
        <v>70</v>
      </c>
      <c r="I2199" s="11" t="s">
        <v>70</v>
      </c>
      <c r="J2199" s="11" t="s">
        <v>70</v>
      </c>
      <c r="K2199" s="11" t="s">
        <v>70</v>
      </c>
      <c r="L2199" s="11" t="s">
        <v>70</v>
      </c>
      <c r="M2199" s="12" t="s">
        <v>70</v>
      </c>
      <c r="N2199" s="12" t="s">
        <v>70</v>
      </c>
      <c r="O2199" s="12" t="s">
        <v>70</v>
      </c>
      <c r="P2199" s="12" t="s">
        <v>70</v>
      </c>
      <c r="Q2199" s="12" t="s">
        <v>70</v>
      </c>
      <c r="R2199" s="12">
        <v>556260000</v>
      </c>
      <c r="S2199" s="12" t="s">
        <v>70</v>
      </c>
      <c r="T2199" s="12" t="s">
        <v>70</v>
      </c>
      <c r="U2199" s="1" t="str">
        <f t="shared" si="238"/>
        <v/>
      </c>
      <c r="V2199" s="1" t="str">
        <f t="shared" si="239"/>
        <v/>
      </c>
      <c r="W2199" s="1" t="str">
        <f t="shared" si="240"/>
        <v/>
      </c>
      <c r="X2199" s="1">
        <v>4</v>
      </c>
      <c r="Y2199" s="13">
        <v>3889130443.8989754</v>
      </c>
      <c r="Z2199" s="16">
        <v>366.84515532240562</v>
      </c>
      <c r="AA2199" s="17">
        <v>3.6272214766054987</v>
      </c>
      <c r="AB2199" s="17">
        <v>383182720</v>
      </c>
      <c r="AC2199" s="17">
        <v>2807394304</v>
      </c>
      <c r="AD2199" s="28">
        <v>746014464</v>
      </c>
      <c r="AE2199" s="17">
        <v>2877841664</v>
      </c>
      <c r="AF2199" s="17">
        <v>3.0448326458948154</v>
      </c>
      <c r="AG2199" s="17">
        <v>31238357</v>
      </c>
      <c r="AH2199" s="14"/>
      <c r="AI2199" s="16"/>
      <c r="AJ2199" s="22">
        <f t="shared" si="241"/>
        <v>5836267783.9731808</v>
      </c>
      <c r="AK2199" s="1">
        <f t="shared" si="237"/>
        <v>26.220301287529772</v>
      </c>
      <c r="AL2199" s="1" t="str">
        <f t="shared" si="235"/>
        <v/>
      </c>
    </row>
    <row r="2200" spans="1:38">
      <c r="A2200" s="16" t="s">
        <v>86</v>
      </c>
      <c r="B2200" t="s">
        <v>150</v>
      </c>
      <c r="C2200">
        <v>44</v>
      </c>
      <c r="D2200">
        <v>47</v>
      </c>
      <c r="E2200" s="14"/>
      <c r="F2200" s="1">
        <v>0</v>
      </c>
      <c r="G2200" s="1">
        <v>1965</v>
      </c>
      <c r="H2200" s="11" t="s">
        <v>70</v>
      </c>
      <c r="I2200" s="11" t="s">
        <v>70</v>
      </c>
      <c r="J2200" s="11" t="s">
        <v>70</v>
      </c>
      <c r="K2200" s="11" t="s">
        <v>70</v>
      </c>
      <c r="L2200" s="11" t="s">
        <v>70</v>
      </c>
      <c r="M2200" s="12" t="s">
        <v>70</v>
      </c>
      <c r="N2200" s="12" t="s">
        <v>70</v>
      </c>
      <c r="O2200" s="12" t="s">
        <v>70</v>
      </c>
      <c r="P2200" s="12" t="s">
        <v>70</v>
      </c>
      <c r="Q2200" s="12" t="s">
        <v>70</v>
      </c>
      <c r="R2200" s="12">
        <v>643010000</v>
      </c>
      <c r="S2200" s="12" t="s">
        <v>70</v>
      </c>
      <c r="T2200" s="12" t="s">
        <v>70</v>
      </c>
      <c r="U2200" s="1" t="str">
        <f t="shared" si="238"/>
        <v/>
      </c>
      <c r="V2200" s="1" t="str">
        <f t="shared" si="239"/>
        <v/>
      </c>
      <c r="W2200" s="1" t="str">
        <f t="shared" si="240"/>
        <v/>
      </c>
      <c r="X2200" s="1">
        <v>5</v>
      </c>
      <c r="Y2200" s="13">
        <v>4388937645.0528383</v>
      </c>
      <c r="Z2200" s="16">
        <v>385.06855730268626</v>
      </c>
      <c r="AA2200" s="17">
        <v>4.9676005573154924</v>
      </c>
      <c r="AB2200" s="17">
        <v>424052873.44248813</v>
      </c>
      <c r="AC2200" s="17">
        <v>3053651186.2218146</v>
      </c>
      <c r="AD2200" s="28">
        <v>823216343.83174598</v>
      </c>
      <c r="AE2200" s="17">
        <v>3146298089.3126588</v>
      </c>
      <c r="AF2200" s="17">
        <v>3.0160050659784341</v>
      </c>
      <c r="AG2200" s="17">
        <v>32194859</v>
      </c>
      <c r="AH2200" s="14"/>
      <c r="AI2200" s="9"/>
      <c r="AJ2200" s="22">
        <f t="shared" si="241"/>
        <v>6594363838.3062067</v>
      </c>
      <c r="AK2200" s="1">
        <f t="shared" si="237"/>
        <v>27.00806114472822</v>
      </c>
      <c r="AL2200" s="1" t="str">
        <f t="shared" si="235"/>
        <v/>
      </c>
    </row>
    <row r="2201" spans="1:38">
      <c r="A2201" s="16" t="s">
        <v>86</v>
      </c>
      <c r="B2201" t="s">
        <v>150</v>
      </c>
      <c r="C2201">
        <v>44</v>
      </c>
      <c r="D2201">
        <v>47</v>
      </c>
      <c r="E2201" s="14"/>
      <c r="F2201" s="1">
        <v>0</v>
      </c>
      <c r="G2201" s="1">
        <v>1966</v>
      </c>
      <c r="H2201" s="11" t="s">
        <v>70</v>
      </c>
      <c r="I2201" s="11" t="s">
        <v>70</v>
      </c>
      <c r="J2201" s="11" t="s">
        <v>70</v>
      </c>
      <c r="K2201" s="11" t="s">
        <v>70</v>
      </c>
      <c r="L2201" s="11" t="s">
        <v>70</v>
      </c>
      <c r="M2201" s="12" t="s">
        <v>70</v>
      </c>
      <c r="N2201" s="12" t="s">
        <v>70</v>
      </c>
      <c r="O2201" s="12" t="s">
        <v>70</v>
      </c>
      <c r="P2201" s="12" t="s">
        <v>70</v>
      </c>
      <c r="Q2201" s="12" t="s">
        <v>70</v>
      </c>
      <c r="R2201" s="12">
        <v>831760000</v>
      </c>
      <c r="S2201" s="12" t="s">
        <v>70</v>
      </c>
      <c r="T2201" s="12" t="s">
        <v>70</v>
      </c>
      <c r="U2201" s="1" t="str">
        <f t="shared" si="238"/>
        <v/>
      </c>
      <c r="V2201" s="1" t="str">
        <f t="shared" si="239"/>
        <v/>
      </c>
      <c r="W2201" s="1" t="str">
        <f t="shared" si="240"/>
        <v/>
      </c>
      <c r="X2201" s="1">
        <v>6</v>
      </c>
      <c r="Y2201" s="13">
        <v>5279230813.4361172</v>
      </c>
      <c r="Z2201" s="16">
        <v>415.32141218173263</v>
      </c>
      <c r="AA2201" s="17">
        <v>7.8564853726205115</v>
      </c>
      <c r="AB2201" s="17">
        <v>475144221.08616084</v>
      </c>
      <c r="AC2201" s="17">
        <v>3726777081.3845596</v>
      </c>
      <c r="AD2201" s="28">
        <v>1049600983.6162453</v>
      </c>
      <c r="AE2201" s="17">
        <v>3581196993.5140529</v>
      </c>
      <c r="AF2201" s="17">
        <v>2.9831896356431327</v>
      </c>
      <c r="AG2201" s="17">
        <v>33169762.000000004</v>
      </c>
      <c r="AH2201" s="14"/>
      <c r="AI2201" s="16"/>
      <c r="AJ2201" s="22">
        <f t="shared" si="241"/>
        <v>7617734034.5726633</v>
      </c>
      <c r="AK2201" s="1">
        <f t="shared" si="237"/>
        <v>28.021489164302228</v>
      </c>
      <c r="AL2201" s="1" t="str">
        <f t="shared" si="235"/>
        <v/>
      </c>
    </row>
    <row r="2202" spans="1:38">
      <c r="A2202" s="16" t="s">
        <v>86</v>
      </c>
      <c r="B2202" t="s">
        <v>150</v>
      </c>
      <c r="C2202">
        <v>44</v>
      </c>
      <c r="D2202">
        <v>47</v>
      </c>
      <c r="E2202" s="14"/>
      <c r="F2202" s="1">
        <v>0</v>
      </c>
      <c r="G2202" s="1">
        <v>1967</v>
      </c>
      <c r="H2202" s="11" t="s">
        <v>70</v>
      </c>
      <c r="I2202" s="11" t="s">
        <v>70</v>
      </c>
      <c r="J2202" s="11" t="s">
        <v>70</v>
      </c>
      <c r="K2202" s="11" t="s">
        <v>70</v>
      </c>
      <c r="L2202" s="11" t="s">
        <v>70</v>
      </c>
      <c r="M2202" s="12" t="s">
        <v>70</v>
      </c>
      <c r="N2202" s="12" t="s">
        <v>70</v>
      </c>
      <c r="O2202" s="12" t="s">
        <v>70</v>
      </c>
      <c r="P2202" s="12" t="s">
        <v>70</v>
      </c>
      <c r="Q2202" s="12" t="s">
        <v>70</v>
      </c>
      <c r="R2202" s="12">
        <v>916760000</v>
      </c>
      <c r="S2202" s="12" t="s">
        <v>70</v>
      </c>
      <c r="T2202" s="12" t="s">
        <v>70</v>
      </c>
      <c r="U2202" s="1" t="str">
        <f t="shared" si="238"/>
        <v/>
      </c>
      <c r="V2202" s="1" t="str">
        <f t="shared" si="239"/>
        <v/>
      </c>
      <c r="W2202" s="1" t="str">
        <f t="shared" si="240"/>
        <v/>
      </c>
      <c r="X2202" s="1">
        <v>7</v>
      </c>
      <c r="Y2202" s="13">
        <v>5638461434.6326189</v>
      </c>
      <c r="Z2202" s="16">
        <v>438.01309968719795</v>
      </c>
      <c r="AA2202" s="17">
        <v>5.4636449843178667</v>
      </c>
      <c r="AB2202" s="17">
        <v>531346165.64804548</v>
      </c>
      <c r="AC2202" s="17">
        <v>4596891504.1768675</v>
      </c>
      <c r="AD2202" s="28">
        <v>1281134571.0881507</v>
      </c>
      <c r="AE2202" s="17">
        <v>4037572131.5411577</v>
      </c>
      <c r="AF2202" s="17">
        <v>2.9452316974517863</v>
      </c>
      <c r="AG2202" s="17">
        <v>34161217</v>
      </c>
      <c r="AH2202" s="14"/>
      <c r="AI2202" s="16"/>
      <c r="AJ2202" s="22">
        <f t="shared" si="241"/>
        <v>8831875724.969038</v>
      </c>
      <c r="AK2202" s="1">
        <f t="shared" si="237"/>
        <v>28.932353011416417</v>
      </c>
      <c r="AL2202" s="1" t="str">
        <f t="shared" si="235"/>
        <v/>
      </c>
    </row>
    <row r="2203" spans="1:38">
      <c r="A2203" s="16" t="s">
        <v>86</v>
      </c>
      <c r="B2203" t="s">
        <v>150</v>
      </c>
      <c r="C2203">
        <v>44</v>
      </c>
      <c r="D2203">
        <v>47</v>
      </c>
      <c r="E2203" s="14"/>
      <c r="F2203" s="1">
        <v>0</v>
      </c>
      <c r="G2203" s="1">
        <v>1968</v>
      </c>
      <c r="H2203" s="11" t="s">
        <v>70</v>
      </c>
      <c r="I2203" s="11" t="s">
        <v>70</v>
      </c>
      <c r="J2203" s="11" t="s">
        <v>70</v>
      </c>
      <c r="K2203" s="11" t="s">
        <v>70</v>
      </c>
      <c r="L2203" s="11" t="s">
        <v>70</v>
      </c>
      <c r="M2203" s="12" t="s">
        <v>70</v>
      </c>
      <c r="N2203" s="12" t="s">
        <v>70</v>
      </c>
      <c r="O2203" s="12" t="s">
        <v>70</v>
      </c>
      <c r="P2203" s="12" t="s">
        <v>70</v>
      </c>
      <c r="Q2203" s="12" t="s">
        <v>70</v>
      </c>
      <c r="R2203" s="12">
        <v>928760000</v>
      </c>
      <c r="S2203" s="12" t="s">
        <v>70</v>
      </c>
      <c r="T2203" s="12" t="s">
        <v>70</v>
      </c>
      <c r="U2203" s="1" t="str">
        <f t="shared" si="238"/>
        <v/>
      </c>
      <c r="V2203" s="1" t="str">
        <f t="shared" si="239"/>
        <v/>
      </c>
      <c r="W2203" s="1" t="str">
        <f t="shared" si="240"/>
        <v/>
      </c>
      <c r="X2203" s="1">
        <v>8</v>
      </c>
      <c r="Y2203" s="13">
        <v>6081009421.9036551</v>
      </c>
      <c r="Z2203" s="16">
        <v>460.07638641102704</v>
      </c>
      <c r="AA2203" s="17">
        <v>5.0371294236600193</v>
      </c>
      <c r="AB2203" s="17">
        <v>648855777.84387767</v>
      </c>
      <c r="AC2203" s="17">
        <v>4990931403.653758</v>
      </c>
      <c r="AD2203" s="28">
        <v>1414903826.3454282</v>
      </c>
      <c r="AE2203" s="17">
        <v>4343610678.9421396</v>
      </c>
      <c r="AF2203" s="17">
        <v>2.8948757810683472</v>
      </c>
      <c r="AG2203" s="17">
        <v>35164595</v>
      </c>
      <c r="AH2203" s="14"/>
      <c r="AI2203" s="16"/>
      <c r="AJ2203" s="22">
        <f t="shared" si="241"/>
        <v>10283085953.725849</v>
      </c>
      <c r="AK2203" s="1">
        <f t="shared" si="237"/>
        <v>30.26175958502807</v>
      </c>
      <c r="AL2203" s="1" t="str">
        <f t="shared" si="235"/>
        <v/>
      </c>
    </row>
    <row r="2204" spans="1:38">
      <c r="A2204" s="16" t="s">
        <v>86</v>
      </c>
      <c r="B2204" t="s">
        <v>150</v>
      </c>
      <c r="C2204">
        <v>44</v>
      </c>
      <c r="D2204">
        <v>47</v>
      </c>
      <c r="E2204" s="14"/>
      <c r="F2204" s="1">
        <v>0</v>
      </c>
      <c r="G2204" s="1">
        <v>1969</v>
      </c>
      <c r="H2204" s="11" t="s">
        <v>70</v>
      </c>
      <c r="I2204" s="11" t="s">
        <v>70</v>
      </c>
      <c r="J2204" s="11" t="s">
        <v>70</v>
      </c>
      <c r="K2204" s="11" t="s">
        <v>70</v>
      </c>
      <c r="L2204" s="11" t="s">
        <v>70</v>
      </c>
      <c r="M2204" s="12" t="s">
        <v>70</v>
      </c>
      <c r="N2204" s="12" t="s">
        <v>70</v>
      </c>
      <c r="O2204" s="12" t="s">
        <v>70</v>
      </c>
      <c r="P2204" s="12" t="s">
        <v>70</v>
      </c>
      <c r="Q2204" s="12" t="s">
        <v>70</v>
      </c>
      <c r="R2204" s="12">
        <v>892760000</v>
      </c>
      <c r="S2204" s="12" t="s">
        <v>70</v>
      </c>
      <c r="T2204" s="12" t="s">
        <v>70</v>
      </c>
      <c r="U2204" s="1" t="str">
        <f t="shared" si="238"/>
        <v/>
      </c>
      <c r="V2204" s="1" t="str">
        <f t="shared" si="239"/>
        <v/>
      </c>
      <c r="W2204" s="1" t="str">
        <f t="shared" si="240"/>
        <v/>
      </c>
      <c r="X2204" s="1">
        <v>9</v>
      </c>
      <c r="Y2204" s="13">
        <v>6695336559.7804012</v>
      </c>
      <c r="Z2204" s="16">
        <v>476.53014349883733</v>
      </c>
      <c r="AA2204" s="17">
        <v>3.5763098419727726</v>
      </c>
      <c r="AB2204" s="17">
        <v>720384590.08348012</v>
      </c>
      <c r="AC2204" s="17">
        <v>5598371783.0653381</v>
      </c>
      <c r="AD2204" s="28">
        <v>1584697106.1837981</v>
      </c>
      <c r="AE2204" s="17">
        <v>4644278740.1943884</v>
      </c>
      <c r="AF2204" s="17">
        <v>2.8311906135910272</v>
      </c>
      <c r="AG2204" s="17">
        <v>36174399</v>
      </c>
      <c r="AH2204" s="14"/>
      <c r="AI2204" s="16"/>
      <c r="AJ2204" s="22">
        <f t="shared" si="241"/>
        <v>12080593334.149424</v>
      </c>
      <c r="AK2204" s="1">
        <f t="shared" si="237"/>
        <v>32.175033361966946</v>
      </c>
      <c r="AL2204" s="1" t="str">
        <f t="shared" si="235"/>
        <v/>
      </c>
    </row>
    <row r="2205" spans="1:38">
      <c r="A2205" s="16" t="s">
        <v>86</v>
      </c>
      <c r="B2205" t="s">
        <v>150</v>
      </c>
      <c r="C2205">
        <v>44</v>
      </c>
      <c r="D2205">
        <v>47</v>
      </c>
      <c r="E2205" s="14"/>
      <c r="F2205" s="1">
        <v>0</v>
      </c>
      <c r="G2205" s="1">
        <v>1970</v>
      </c>
      <c r="H2205" s="3">
        <v>0</v>
      </c>
      <c r="I2205" s="3">
        <v>0</v>
      </c>
      <c r="J2205" s="3">
        <v>0</v>
      </c>
      <c r="K2205" s="3">
        <v>156000000</v>
      </c>
      <c r="L2205" s="3">
        <v>0</v>
      </c>
      <c r="M2205" s="4">
        <v>309642539.28969157</v>
      </c>
      <c r="N2205" s="4">
        <v>31112720.765618607</v>
      </c>
      <c r="O2205" s="4">
        <v>0</v>
      </c>
      <c r="P2205" s="4">
        <v>1000571008</v>
      </c>
      <c r="Q2205" s="4">
        <v>0</v>
      </c>
      <c r="R2205" s="4">
        <v>823520000</v>
      </c>
      <c r="S2205" s="12" t="s">
        <v>70</v>
      </c>
      <c r="T2205" s="12" t="s">
        <v>70</v>
      </c>
      <c r="U2205" s="1">
        <f t="shared" si="238"/>
        <v>979520000</v>
      </c>
      <c r="V2205" s="1">
        <f t="shared" si="239"/>
        <v>1341326268.0553102</v>
      </c>
      <c r="W2205" s="1">
        <f t="shared" si="240"/>
        <v>-361806268.05531025</v>
      </c>
      <c r="X2205" s="1">
        <v>10</v>
      </c>
      <c r="Y2205" s="13">
        <v>7086538430.1772375</v>
      </c>
      <c r="Z2205" s="16">
        <v>516.44589305463853</v>
      </c>
      <c r="AA2205" s="17">
        <v>8.3763325574174559</v>
      </c>
      <c r="AB2205" s="17">
        <v>802884626.92802334</v>
      </c>
      <c r="AC2205" s="17">
        <v>6566142793.216814</v>
      </c>
      <c r="AD2205" s="28">
        <v>1682692330.7058988</v>
      </c>
      <c r="AE2205" s="17">
        <v>4961538358.3539209</v>
      </c>
      <c r="AF2205" s="17">
        <v>2.7588997206164754</v>
      </c>
      <c r="AG2205" s="17">
        <v>37186309</v>
      </c>
      <c r="AH2205" s="14"/>
      <c r="AI2205" s="16"/>
      <c r="AJ2205" s="22">
        <f t="shared" si="241"/>
        <v>13926156871.466671</v>
      </c>
      <c r="AK2205" s="1">
        <f t="shared" si="237"/>
        <v>33.967519672601057</v>
      </c>
      <c r="AL2205" s="1">
        <f t="shared" si="235"/>
        <v>13564350603.411362</v>
      </c>
    </row>
    <row r="2206" spans="1:38">
      <c r="A2206" s="16" t="s">
        <v>86</v>
      </c>
      <c r="B2206" t="s">
        <v>150</v>
      </c>
      <c r="C2206">
        <v>44</v>
      </c>
      <c r="D2206">
        <v>47</v>
      </c>
      <c r="E2206" s="14"/>
      <c r="F2206" s="1">
        <v>0</v>
      </c>
      <c r="G2206" s="1">
        <v>1971</v>
      </c>
      <c r="H2206" s="3">
        <v>0</v>
      </c>
      <c r="I2206" s="3">
        <v>0</v>
      </c>
      <c r="J2206" s="3">
        <v>0</v>
      </c>
      <c r="K2206" s="3">
        <v>224000000</v>
      </c>
      <c r="L2206" s="3">
        <v>0</v>
      </c>
      <c r="M2206" s="4">
        <v>339830470.74111634</v>
      </c>
      <c r="N2206" s="4">
        <v>41514534.166021198</v>
      </c>
      <c r="O2206" s="4">
        <v>0</v>
      </c>
      <c r="P2206" s="4">
        <v>1079129984</v>
      </c>
      <c r="Q2206" s="4">
        <v>0</v>
      </c>
      <c r="R2206" s="4">
        <v>787962100</v>
      </c>
      <c r="S2206" s="12" t="s">
        <v>70</v>
      </c>
      <c r="T2206" s="12" t="s">
        <v>70</v>
      </c>
      <c r="U2206" s="1">
        <f t="shared" si="238"/>
        <v>1011962100</v>
      </c>
      <c r="V2206" s="1">
        <f t="shared" si="239"/>
        <v>1460474988.9071374</v>
      </c>
      <c r="W2206" s="1">
        <f t="shared" si="240"/>
        <v>-448512888.90713739</v>
      </c>
      <c r="X2206" s="1">
        <v>11</v>
      </c>
      <c r="Y2206" s="13">
        <v>7375000024.9699516</v>
      </c>
      <c r="Z2206" s="16">
        <v>527.37114834822523</v>
      </c>
      <c r="AA2206" s="17">
        <v>2.1154694887719501</v>
      </c>
      <c r="AB2206" s="17">
        <v>850961526.1947577</v>
      </c>
      <c r="AC2206" s="17">
        <v>6600619131.0824041</v>
      </c>
      <c r="AD2206" s="28">
        <v>1721153772.39044</v>
      </c>
      <c r="AE2206" s="17">
        <v>5038461637.1653109</v>
      </c>
      <c r="AF2206" s="17">
        <v>2.685917844546811</v>
      </c>
      <c r="AG2206" s="17">
        <v>38198637</v>
      </c>
      <c r="AH2206" s="14"/>
      <c r="AI2206" s="3"/>
      <c r="AJ2206" s="22">
        <f t="shared" si="241"/>
        <v>15821987207.53661</v>
      </c>
      <c r="AK2206" s="1">
        <f t="shared" si="237"/>
        <v>35.826641843319187</v>
      </c>
      <c r="AL2206" s="1">
        <f t="shared" si="235"/>
        <v>15373474318.629473</v>
      </c>
    </row>
    <row r="2207" spans="1:38">
      <c r="A2207" s="16" t="s">
        <v>86</v>
      </c>
      <c r="B2207" t="s">
        <v>150</v>
      </c>
      <c r="C2207">
        <v>44</v>
      </c>
      <c r="D2207">
        <v>47</v>
      </c>
      <c r="E2207" s="14"/>
      <c r="F2207" s="1">
        <v>0</v>
      </c>
      <c r="G2207" s="1">
        <v>1972</v>
      </c>
      <c r="H2207" s="3">
        <v>0</v>
      </c>
      <c r="I2207" s="3">
        <v>0</v>
      </c>
      <c r="J2207" s="3">
        <v>0</v>
      </c>
      <c r="K2207" s="3">
        <v>294000000</v>
      </c>
      <c r="L2207" s="3">
        <v>0</v>
      </c>
      <c r="M2207" s="4">
        <v>421809974.91534871</v>
      </c>
      <c r="N2207" s="4">
        <v>59811706.013554968</v>
      </c>
      <c r="O2207" s="4">
        <v>0</v>
      </c>
      <c r="P2207" s="4">
        <v>1229410944</v>
      </c>
      <c r="Q2207" s="4">
        <v>0</v>
      </c>
      <c r="R2207" s="4">
        <v>963357400</v>
      </c>
      <c r="S2207" s="12" t="s">
        <v>70</v>
      </c>
      <c r="T2207" s="12" t="s">
        <v>70</v>
      </c>
      <c r="U2207" s="1">
        <f t="shared" si="238"/>
        <v>1257357400</v>
      </c>
      <c r="V2207" s="1">
        <f t="shared" si="239"/>
        <v>1711032624.9289036</v>
      </c>
      <c r="W2207" s="1">
        <f t="shared" si="240"/>
        <v>-453675224.92890358</v>
      </c>
      <c r="X2207" s="1">
        <v>12</v>
      </c>
      <c r="Y2207" s="13">
        <v>8177872958.551156</v>
      </c>
      <c r="Z2207" s="16">
        <v>535.73749573717066</v>
      </c>
      <c r="AA2207" s="17">
        <v>1.5864249333983764</v>
      </c>
      <c r="AB2207" s="17">
        <v>894229476.6995548</v>
      </c>
      <c r="AC2207" s="17">
        <v>6652334007.5526581</v>
      </c>
      <c r="AD2207" s="28">
        <v>1855766574.8876243</v>
      </c>
      <c r="AE2207" s="17">
        <v>5653838235.8072472</v>
      </c>
      <c r="AF2207" s="17">
        <v>2.615534307108009</v>
      </c>
      <c r="AG2207" s="17">
        <v>39210916</v>
      </c>
      <c r="AH2207" s="14"/>
      <c r="AI2207" s="16"/>
      <c r="AJ2207" s="22">
        <f t="shared" si="241"/>
        <v>17608597088.757214</v>
      </c>
      <c r="AK2207" s="1">
        <f t="shared" si="237"/>
        <v>37.156298267883685</v>
      </c>
      <c r="AL2207" s="1">
        <f t="shared" si="235"/>
        <v>17154921863.82831</v>
      </c>
    </row>
    <row r="2208" spans="1:38">
      <c r="A2208" s="16" t="s">
        <v>86</v>
      </c>
      <c r="B2208" t="s">
        <v>150</v>
      </c>
      <c r="C2208">
        <v>44</v>
      </c>
      <c r="D2208">
        <v>47</v>
      </c>
      <c r="E2208" s="14"/>
      <c r="F2208" s="1">
        <v>0</v>
      </c>
      <c r="G2208" s="1">
        <v>1973</v>
      </c>
      <c r="H2208" s="3">
        <v>0</v>
      </c>
      <c r="I2208" s="3">
        <v>0</v>
      </c>
      <c r="J2208" s="3">
        <v>0</v>
      </c>
      <c r="K2208" s="3">
        <v>376000000</v>
      </c>
      <c r="L2208" s="3">
        <v>0</v>
      </c>
      <c r="M2208" s="4">
        <v>550812520.65144062</v>
      </c>
      <c r="N2208" s="4">
        <v>76811477.078406021</v>
      </c>
      <c r="O2208" s="4">
        <v>0</v>
      </c>
      <c r="P2208" s="4">
        <v>1245693056</v>
      </c>
      <c r="Q2208" s="4">
        <v>0</v>
      </c>
      <c r="R2208" s="4">
        <v>1206830000</v>
      </c>
      <c r="S2208" s="12" t="s">
        <v>70</v>
      </c>
      <c r="T2208" s="12" t="s">
        <v>70</v>
      </c>
      <c r="U2208" s="1">
        <f t="shared" si="238"/>
        <v>1582830000</v>
      </c>
      <c r="V2208" s="1">
        <f t="shared" si="239"/>
        <v>1873317053.7298465</v>
      </c>
      <c r="W2208" s="1">
        <f t="shared" si="240"/>
        <v>-290487053.72984648</v>
      </c>
      <c r="X2208" s="1">
        <v>13</v>
      </c>
      <c r="Y2208" s="13">
        <v>10838593715.87463</v>
      </c>
      <c r="Z2208" s="16">
        <v>575.73521876138466</v>
      </c>
      <c r="AA2208" s="17">
        <v>7.4659181674744417</v>
      </c>
      <c r="AB2208" s="17">
        <v>1054091075.0603652</v>
      </c>
      <c r="AC2208" s="17">
        <v>7324439608.3564034</v>
      </c>
      <c r="AD2208" s="28">
        <v>2435145547.961587</v>
      </c>
      <c r="AE2208" s="17">
        <v>7271276172.5343866</v>
      </c>
      <c r="AF2208" s="17">
        <v>2.5453661432400003</v>
      </c>
      <c r="AG2208" s="17">
        <v>40221788</v>
      </c>
      <c r="AH2208" s="14"/>
      <c r="AI2208" s="16"/>
      <c r="AJ2208" s="22">
        <f t="shared" si="241"/>
        <v>20320388933.543125</v>
      </c>
      <c r="AK2208" s="1">
        <f t="shared" si="237"/>
        <v>39.312558192376336</v>
      </c>
      <c r="AL2208" s="1">
        <f t="shared" si="235"/>
        <v>20029901879.813278</v>
      </c>
    </row>
    <row r="2209" spans="1:38">
      <c r="A2209" s="16" t="s">
        <v>86</v>
      </c>
      <c r="B2209" t="s">
        <v>150</v>
      </c>
      <c r="C2209">
        <v>44</v>
      </c>
      <c r="D2209">
        <v>47</v>
      </c>
      <c r="E2209" s="14"/>
      <c r="F2209" s="1">
        <v>0</v>
      </c>
      <c r="G2209" s="1">
        <v>1974</v>
      </c>
      <c r="H2209" s="3">
        <v>0</v>
      </c>
      <c r="I2209" s="3">
        <v>0</v>
      </c>
      <c r="J2209" s="3">
        <v>0</v>
      </c>
      <c r="K2209" s="3">
        <v>386000000</v>
      </c>
      <c r="L2209" s="3">
        <v>0</v>
      </c>
      <c r="M2209" s="4">
        <v>754837465.74555695</v>
      </c>
      <c r="N2209" s="4">
        <v>92402062.810164467</v>
      </c>
      <c r="O2209" s="4">
        <v>0</v>
      </c>
      <c r="P2209" s="4">
        <v>1600894976</v>
      </c>
      <c r="Q2209" s="4">
        <v>0</v>
      </c>
      <c r="R2209" s="4">
        <v>1758171000</v>
      </c>
      <c r="S2209" s="12" t="s">
        <v>70</v>
      </c>
      <c r="T2209" s="12" t="s">
        <v>70</v>
      </c>
      <c r="U2209" s="1">
        <f t="shared" si="238"/>
        <v>2144171000</v>
      </c>
      <c r="V2209" s="1">
        <f t="shared" si="239"/>
        <v>2448134504.5557213</v>
      </c>
      <c r="W2209" s="1">
        <f t="shared" si="240"/>
        <v>-303963504.55572128</v>
      </c>
      <c r="X2209" s="1">
        <v>14</v>
      </c>
      <c r="Y2209" s="13">
        <v>13702998650.375544</v>
      </c>
      <c r="Z2209" s="16">
        <v>586.73769696094189</v>
      </c>
      <c r="AA2209" s="17">
        <v>1.9110309463484612</v>
      </c>
      <c r="AB2209" s="17">
        <v>1280975169.8724685</v>
      </c>
      <c r="AC2209" s="17">
        <v>7307201809.0954781</v>
      </c>
      <c r="AD2209" s="28">
        <v>3190168029.0896273</v>
      </c>
      <c r="AE2209" s="17">
        <v>9330014113.5716496</v>
      </c>
      <c r="AF2209" s="17">
        <v>2.4764001999976131</v>
      </c>
      <c r="AG2209" s="17">
        <v>41230276</v>
      </c>
      <c r="AH2209" s="14"/>
      <c r="AI2209" s="16"/>
      <c r="AJ2209" s="22">
        <f t="shared" si="241"/>
        <v>24818859346.670303</v>
      </c>
      <c r="AK2209" s="1">
        <f t="shared" si="237"/>
        <v>43.58713252795696</v>
      </c>
      <c r="AL2209" s="1">
        <f t="shared" si="235"/>
        <v>24514895842.114582</v>
      </c>
    </row>
    <row r="2210" spans="1:38">
      <c r="A2210" s="16" t="s">
        <v>86</v>
      </c>
      <c r="B2210" t="s">
        <v>150</v>
      </c>
      <c r="C2210">
        <v>44</v>
      </c>
      <c r="D2210">
        <v>47</v>
      </c>
      <c r="E2210" s="14"/>
      <c r="F2210" s="1">
        <v>0</v>
      </c>
      <c r="G2210" s="1">
        <v>1975</v>
      </c>
      <c r="H2210" s="3">
        <v>0</v>
      </c>
      <c r="I2210" s="3">
        <v>0</v>
      </c>
      <c r="J2210" s="3">
        <v>0</v>
      </c>
      <c r="K2210" s="3">
        <v>390000000</v>
      </c>
      <c r="L2210" s="3">
        <v>0</v>
      </c>
      <c r="M2210" s="4">
        <v>816030691.39451456</v>
      </c>
      <c r="N2210" s="4">
        <v>94119583.404242188</v>
      </c>
      <c r="O2210" s="4">
        <v>0</v>
      </c>
      <c r="P2210" s="4">
        <v>1865319040</v>
      </c>
      <c r="Q2210" s="4">
        <v>0</v>
      </c>
      <c r="R2210" s="4">
        <v>1678810000</v>
      </c>
      <c r="S2210" s="12">
        <v>2176970000</v>
      </c>
      <c r="T2210" s="12">
        <v>-2849660000</v>
      </c>
      <c r="U2210" s="1">
        <f t="shared" si="238"/>
        <v>2068810000</v>
      </c>
      <c r="V2210" s="1">
        <f t="shared" si="239"/>
        <v>2775469314.7987566</v>
      </c>
      <c r="W2210" s="1">
        <f t="shared" si="240"/>
        <v>-706659314.7987566</v>
      </c>
      <c r="X2210" s="1">
        <v>15</v>
      </c>
      <c r="Y2210" s="13">
        <v>14882770239.707472</v>
      </c>
      <c r="Z2210" s="17">
        <v>601.23406466860968</v>
      </c>
      <c r="AA2210" s="17">
        <v>2.4706726332316862</v>
      </c>
      <c r="AB2210" s="17">
        <v>1535874471.1649687</v>
      </c>
      <c r="AC2210" s="17">
        <v>7255487671.9689627</v>
      </c>
      <c r="AD2210" s="28">
        <v>3405421504.8714175</v>
      </c>
      <c r="AE2210" s="17">
        <v>10368379891.379007</v>
      </c>
      <c r="AF2210" s="17">
        <v>2.410173076922054</v>
      </c>
      <c r="AG2210" s="17">
        <v>42236069</v>
      </c>
      <c r="AH2210" s="14"/>
      <c r="AI2210" s="16"/>
      <c r="AJ2210" s="22">
        <f t="shared" si="241"/>
        <v>30158764511.601181</v>
      </c>
      <c r="AK2210" s="1">
        <f t="shared" si="237"/>
        <v>48.94217953506363</v>
      </c>
      <c r="AL2210" s="1">
        <f t="shared" si="235"/>
        <v>29452105196.802425</v>
      </c>
    </row>
    <row r="2211" spans="1:38">
      <c r="A2211" s="16" t="s">
        <v>86</v>
      </c>
      <c r="B2211" t="s">
        <v>150</v>
      </c>
      <c r="C2211">
        <v>44</v>
      </c>
      <c r="D2211">
        <v>47</v>
      </c>
      <c r="E2211" s="14"/>
      <c r="F2211" s="1">
        <v>0</v>
      </c>
      <c r="G2211" s="1">
        <v>1976</v>
      </c>
      <c r="H2211" s="3">
        <v>0</v>
      </c>
      <c r="I2211" s="3">
        <v>10000000</v>
      </c>
      <c r="J2211" s="3">
        <v>0</v>
      </c>
      <c r="K2211" s="3">
        <v>497000000</v>
      </c>
      <c r="L2211" s="3">
        <v>0</v>
      </c>
      <c r="M2211" s="4">
        <v>879139719.71607363</v>
      </c>
      <c r="N2211" s="4">
        <v>94196285.338514969</v>
      </c>
      <c r="O2211" s="4">
        <v>0</v>
      </c>
      <c r="P2211" s="4">
        <v>2325634048</v>
      </c>
      <c r="Q2211" s="4">
        <v>0</v>
      </c>
      <c r="R2211" s="4">
        <v>1797533000</v>
      </c>
      <c r="S2211" s="12">
        <v>2958860000</v>
      </c>
      <c r="T2211" s="12">
        <v>-3151990000</v>
      </c>
      <c r="U2211" s="1">
        <f t="shared" si="238"/>
        <v>2304533000</v>
      </c>
      <c r="V2211" s="1">
        <f t="shared" si="239"/>
        <v>3298970053.0545883</v>
      </c>
      <c r="W2211" s="1">
        <f t="shared" si="240"/>
        <v>-994437053.05458832</v>
      </c>
      <c r="X2211" s="1">
        <v>16</v>
      </c>
      <c r="Y2211" s="13">
        <v>16985208711.517206</v>
      </c>
      <c r="Z2211" s="17">
        <v>642.13503172865603</v>
      </c>
      <c r="AA2211" s="17">
        <v>6.8028359441992592</v>
      </c>
      <c r="AB2211" s="17">
        <v>1862735750.2531586</v>
      </c>
      <c r="AC2211" s="17">
        <v>8203358136.3856449</v>
      </c>
      <c r="AD2211" s="28">
        <v>3892137301.2030082</v>
      </c>
      <c r="AE2211" s="17">
        <v>11651902286.089893</v>
      </c>
      <c r="AF2211" s="17">
        <v>2.3357207704087757</v>
      </c>
      <c r="AG2211" s="17">
        <v>43234197</v>
      </c>
      <c r="AH2211" s="14"/>
      <c r="AI2211" s="16"/>
      <c r="AJ2211" s="22">
        <f t="shared" si="241"/>
        <v>34365322943.996933</v>
      </c>
      <c r="AK2211" s="1">
        <f t="shared" si="237"/>
        <v>51.512945562407083</v>
      </c>
      <c r="AL2211" s="1">
        <f t="shared" si="235"/>
        <v>33370885890.942345</v>
      </c>
    </row>
    <row r="2212" spans="1:38">
      <c r="A2212" s="16" t="s">
        <v>86</v>
      </c>
      <c r="B2212" t="s">
        <v>150</v>
      </c>
      <c r="C2212">
        <v>44</v>
      </c>
      <c r="D2212">
        <v>47</v>
      </c>
      <c r="E2212" s="14"/>
      <c r="F2212" s="1">
        <v>0</v>
      </c>
      <c r="G2212" s="1">
        <v>1977</v>
      </c>
      <c r="H2212" s="3">
        <v>0</v>
      </c>
      <c r="I2212" s="3">
        <v>10000000</v>
      </c>
      <c r="J2212" s="3">
        <v>0</v>
      </c>
      <c r="K2212" s="3">
        <v>575000000</v>
      </c>
      <c r="L2212" s="3">
        <v>0</v>
      </c>
      <c r="M2212" s="4">
        <v>995709694.91303134</v>
      </c>
      <c r="N2212" s="4">
        <v>210257706.25454053</v>
      </c>
      <c r="O2212" s="4">
        <v>0</v>
      </c>
      <c r="P2212" s="4">
        <v>3344453888</v>
      </c>
      <c r="Q2212" s="4">
        <v>0</v>
      </c>
      <c r="R2212" s="4">
        <v>1812729000</v>
      </c>
      <c r="S2212" s="12">
        <v>3454050000</v>
      </c>
      <c r="T2212" s="12">
        <v>-4238020000</v>
      </c>
      <c r="U2212" s="1">
        <f t="shared" si="238"/>
        <v>2397729000</v>
      </c>
      <c r="V2212" s="1">
        <f t="shared" si="239"/>
        <v>4550421289.167572</v>
      </c>
      <c r="W2212" s="1">
        <f t="shared" si="240"/>
        <v>-2152692289.167572</v>
      </c>
      <c r="X2212" s="1">
        <v>17</v>
      </c>
      <c r="Y2212" s="13">
        <v>19779312336.896942</v>
      </c>
      <c r="Z2212" s="17">
        <v>689.54650739955093</v>
      </c>
      <c r="AA2212" s="17">
        <v>7.3834121062140525</v>
      </c>
      <c r="AB2212" s="17">
        <v>2102930604.2905426</v>
      </c>
      <c r="AC2212" s="17">
        <v>10168052480.293928</v>
      </c>
      <c r="AD2212" s="28">
        <v>5127425236.7000122</v>
      </c>
      <c r="AE2212" s="17">
        <v>13328364140.064455</v>
      </c>
      <c r="AF2212" s="17">
        <v>2.265056922615436</v>
      </c>
      <c r="AG2212" s="17">
        <v>44224651</v>
      </c>
      <c r="AH2212" s="14"/>
      <c r="AI2212" s="16"/>
      <c r="AJ2212" s="22">
        <f t="shared" si="241"/>
        <v>40525943961.060799</v>
      </c>
      <c r="AK2212" s="1">
        <f t="shared" si="237"/>
        <v>55.272589361903854</v>
      </c>
      <c r="AL2212" s="1">
        <f t="shared" si="235"/>
        <v>38373251671.893227</v>
      </c>
    </row>
    <row r="2213" spans="1:38">
      <c r="A2213" s="16" t="s">
        <v>86</v>
      </c>
      <c r="B2213" t="s">
        <v>150</v>
      </c>
      <c r="C2213">
        <v>44</v>
      </c>
      <c r="D2213">
        <v>47</v>
      </c>
      <c r="E2213" s="14"/>
      <c r="F2213" s="1">
        <v>0</v>
      </c>
      <c r="G2213" s="1">
        <v>1978</v>
      </c>
      <c r="H2213" s="3">
        <v>6078400</v>
      </c>
      <c r="I2213" s="3">
        <v>11250000</v>
      </c>
      <c r="J2213" s="3">
        <v>0</v>
      </c>
      <c r="K2213" s="3">
        <v>716000000</v>
      </c>
      <c r="L2213" s="3">
        <v>0</v>
      </c>
      <c r="M2213" s="4">
        <v>1037004611.5309031</v>
      </c>
      <c r="N2213" s="4">
        <v>263098336.10753185</v>
      </c>
      <c r="O2213" s="4">
        <v>0</v>
      </c>
      <c r="P2213" s="4">
        <v>5029135872</v>
      </c>
      <c r="Q2213" s="4">
        <v>0</v>
      </c>
      <c r="R2213" s="4">
        <v>2008628000</v>
      </c>
      <c r="S2213" s="12">
        <v>4045180000</v>
      </c>
      <c r="T2213" s="12">
        <v>-4903550000</v>
      </c>
      <c r="U2213" s="1">
        <f t="shared" si="238"/>
        <v>2741956400</v>
      </c>
      <c r="V2213" s="1">
        <f t="shared" si="239"/>
        <v>6329238819.6384354</v>
      </c>
      <c r="W2213" s="1">
        <f t="shared" si="240"/>
        <v>-3587282419.6384354</v>
      </c>
      <c r="X2213" s="1">
        <v>18</v>
      </c>
      <c r="Y2213" s="13">
        <v>24006567107.276142</v>
      </c>
      <c r="Z2213" s="17">
        <v>743.83592657272482</v>
      </c>
      <c r="AA2213" s="17">
        <v>7.8732063161210704</v>
      </c>
      <c r="AB2213" s="17">
        <v>2684880213.3321705</v>
      </c>
      <c r="AC2213" s="17">
        <v>11288258794.72678</v>
      </c>
      <c r="AD2213" s="28">
        <v>6063108859.3060141</v>
      </c>
      <c r="AE2213" s="17">
        <v>15489693507.467878</v>
      </c>
      <c r="AF2213" s="17">
        <v>2.2208886264774836</v>
      </c>
      <c r="AG2213" s="17">
        <v>45217819</v>
      </c>
      <c r="AH2213" s="14"/>
      <c r="AI2213" s="16"/>
      <c r="AJ2213" s="22">
        <f t="shared" si="241"/>
        <v>48116435299.422318</v>
      </c>
      <c r="AK2213" s="1">
        <f t="shared" si="237"/>
        <v>59.745581483247655</v>
      </c>
      <c r="AL2213" s="1">
        <f t="shared" si="235"/>
        <v>44529152879.783882</v>
      </c>
    </row>
    <row r="2214" spans="1:38">
      <c r="A2214" s="16" t="s">
        <v>86</v>
      </c>
      <c r="B2214" t="s">
        <v>150</v>
      </c>
      <c r="C2214">
        <v>44</v>
      </c>
      <c r="D2214">
        <v>47</v>
      </c>
      <c r="E2214" s="14"/>
      <c r="F2214" s="1">
        <v>0</v>
      </c>
      <c r="G2214" s="1">
        <v>1979</v>
      </c>
      <c r="H2214" s="3">
        <v>9823632.9133417942</v>
      </c>
      <c r="I2214" s="3">
        <v>10000000</v>
      </c>
      <c r="J2214" s="3">
        <v>0</v>
      </c>
      <c r="K2214" s="3">
        <v>968000000</v>
      </c>
      <c r="L2214" s="3">
        <v>0</v>
      </c>
      <c r="M2214" s="4">
        <v>1102179023.7196658</v>
      </c>
      <c r="N2214" s="4">
        <v>172780547.95662317</v>
      </c>
      <c r="O2214" s="4">
        <v>0</v>
      </c>
      <c r="P2214" s="4">
        <v>6644775936</v>
      </c>
      <c r="Q2214" s="4">
        <v>0</v>
      </c>
      <c r="R2214" s="4">
        <v>1842833000</v>
      </c>
      <c r="S2214" s="12">
        <v>5234400000</v>
      </c>
      <c r="T2214" s="12">
        <v>-6784740000</v>
      </c>
      <c r="U2214" s="1">
        <f t="shared" si="238"/>
        <v>2830656632.9133415</v>
      </c>
      <c r="V2214" s="1">
        <f t="shared" si="239"/>
        <v>7919735507.6762886</v>
      </c>
      <c r="W2214" s="1">
        <f t="shared" si="240"/>
        <v>-5089078874.7629471</v>
      </c>
      <c r="X2214" s="1">
        <v>19</v>
      </c>
      <c r="Y2214" s="13">
        <v>27371650354.626175</v>
      </c>
      <c r="Z2214" s="17">
        <v>766.66350938997607</v>
      </c>
      <c r="AA2214" s="17">
        <v>3.0689002778382815</v>
      </c>
      <c r="AB2214" s="17">
        <v>3271473100.9213552</v>
      </c>
      <c r="AC2214" s="17">
        <v>11736314408.387842</v>
      </c>
      <c r="AD2214" s="28">
        <v>6998405810.8946457</v>
      </c>
      <c r="AE2214" s="17">
        <v>17826588975.765087</v>
      </c>
      <c r="AF2214" s="17">
        <v>2.2096971228243323</v>
      </c>
      <c r="AG2214" s="17">
        <v>46228117</v>
      </c>
      <c r="AH2214" s="14"/>
      <c r="AI2214" s="16"/>
      <c r="AJ2214" s="22">
        <f t="shared" si="241"/>
        <v>57386238741.570389</v>
      </c>
      <c r="AK2214" s="1">
        <f t="shared" si="237"/>
        <v>65.172862266948485</v>
      </c>
      <c r="AL2214" s="1">
        <f t="shared" si="235"/>
        <v>52297159866.807442</v>
      </c>
    </row>
    <row r="2215" spans="1:38">
      <c r="A2215" s="16" t="s">
        <v>86</v>
      </c>
      <c r="B2215" t="s">
        <v>150</v>
      </c>
      <c r="C2215">
        <v>44</v>
      </c>
      <c r="D2215">
        <v>47</v>
      </c>
      <c r="E2215" s="14"/>
      <c r="F2215" s="1">
        <v>0</v>
      </c>
      <c r="G2215" s="1">
        <v>1980</v>
      </c>
      <c r="H2215" s="3">
        <v>13024853.049909906</v>
      </c>
      <c r="I2215" s="3">
        <v>12500000</v>
      </c>
      <c r="J2215" s="3">
        <v>0</v>
      </c>
      <c r="K2215" s="3">
        <v>1143000000</v>
      </c>
      <c r="L2215" s="3">
        <v>0</v>
      </c>
      <c r="M2215" s="4">
        <v>1304257736.3716877</v>
      </c>
      <c r="N2215" s="4">
        <v>212537055.5101611</v>
      </c>
      <c r="O2215" s="4">
        <v>0</v>
      </c>
      <c r="P2215" s="4">
        <v>8297077248</v>
      </c>
      <c r="Q2215" s="4">
        <v>0</v>
      </c>
      <c r="R2215" s="4">
        <v>1560175000</v>
      </c>
      <c r="S2215" s="12">
        <v>6449080000</v>
      </c>
      <c r="T2215" s="12">
        <v>-8351550000</v>
      </c>
      <c r="U2215" s="1">
        <f t="shared" si="238"/>
        <v>2728699853.0499096</v>
      </c>
      <c r="V2215" s="1">
        <f t="shared" si="239"/>
        <v>9813872039.8818493</v>
      </c>
      <c r="W2215" s="1">
        <f t="shared" si="240"/>
        <v>-7085172186.8319397</v>
      </c>
      <c r="X2215" s="1">
        <v>20</v>
      </c>
      <c r="Y2215" s="13">
        <v>32353514503.367424</v>
      </c>
      <c r="Z2215" s="17">
        <v>788.65804002862092</v>
      </c>
      <c r="AA2215" s="17">
        <v>2.8688636369488449</v>
      </c>
      <c r="AB2215" s="17">
        <v>3976928936.4622593</v>
      </c>
      <c r="AC2215" s="17">
        <v>12167177322.756021</v>
      </c>
      <c r="AD2215" s="28">
        <v>8985339939.7874126</v>
      </c>
      <c r="AE2215" s="17">
        <v>21174912828.916103</v>
      </c>
      <c r="AF2215" s="17">
        <v>2.2156764955691188</v>
      </c>
      <c r="AG2215" s="17">
        <v>47263814</v>
      </c>
      <c r="AH2215" s="14"/>
      <c r="AI2215" s="16"/>
      <c r="AJ2215" s="22">
        <f t="shared" si="241"/>
        <v>69359152517.123413</v>
      </c>
      <c r="AK2215" s="1">
        <f t="shared" si="237"/>
        <v>71.4227229151995</v>
      </c>
      <c r="AL2215" s="1">
        <f t="shared" si="235"/>
        <v>62273980330.291473</v>
      </c>
    </row>
    <row r="2216" spans="1:38">
      <c r="A2216" s="16" t="s">
        <v>86</v>
      </c>
      <c r="B2216" t="s">
        <v>150</v>
      </c>
      <c r="C2216">
        <v>44</v>
      </c>
      <c r="D2216">
        <v>47</v>
      </c>
      <c r="E2216" s="14"/>
      <c r="F2216" s="1">
        <v>0</v>
      </c>
      <c r="G2216" s="1">
        <v>1981</v>
      </c>
      <c r="H2216" s="3">
        <v>14429457.362847224</v>
      </c>
      <c r="I2216" s="3">
        <v>11250000</v>
      </c>
      <c r="J2216" s="3">
        <v>0</v>
      </c>
      <c r="K2216" s="3">
        <v>1170056819.0187454</v>
      </c>
      <c r="L2216" s="3">
        <v>0</v>
      </c>
      <c r="M2216" s="4">
        <v>1477065924.9827156</v>
      </c>
      <c r="N2216" s="4">
        <v>168825088.8376708</v>
      </c>
      <c r="O2216" s="4">
        <v>0</v>
      </c>
      <c r="P2216" s="4">
        <v>10851628032</v>
      </c>
      <c r="Q2216" s="4">
        <v>0</v>
      </c>
      <c r="R2216" s="4">
        <v>1731817000</v>
      </c>
      <c r="S2216" s="12">
        <v>6901510000</v>
      </c>
      <c r="T2216" s="12">
        <v>-8930460000</v>
      </c>
      <c r="U2216" s="1">
        <f t="shared" si="238"/>
        <v>2927553276.3815928</v>
      </c>
      <c r="V2216" s="1">
        <f t="shared" si="239"/>
        <v>12497519045.820387</v>
      </c>
      <c r="W2216" s="1">
        <f t="shared" si="240"/>
        <v>-9569965769.4387932</v>
      </c>
      <c r="X2216" s="1">
        <v>21</v>
      </c>
      <c r="Y2216" s="13">
        <v>34846038519.395241</v>
      </c>
      <c r="Z2216" s="17">
        <v>816.8142785862218</v>
      </c>
      <c r="AA2216" s="17">
        <v>3.5701453771496574</v>
      </c>
      <c r="AB2216" s="17">
        <v>4445693413.2354488</v>
      </c>
      <c r="AC2216" s="17">
        <v>12958822237.216393</v>
      </c>
      <c r="AD2216" s="28">
        <v>9753284846.9337139</v>
      </c>
      <c r="AE2216" s="17">
        <v>22750088260.545135</v>
      </c>
      <c r="AF2216" s="17">
        <v>2.2311011644444605</v>
      </c>
      <c r="AG2216" s="17">
        <v>48330169</v>
      </c>
      <c r="AH2216" s="14"/>
      <c r="AI2216" s="16"/>
      <c r="AJ2216" s="22">
        <f t="shared" si="241"/>
        <v>82640863338.805618</v>
      </c>
      <c r="AK2216" s="1">
        <f t="shared" si="237"/>
        <v>78.183465064019558</v>
      </c>
      <c r="AL2216" s="1">
        <f t="shared" si="235"/>
        <v>73070897569.366821</v>
      </c>
    </row>
    <row r="2217" spans="1:38">
      <c r="A2217" s="16" t="s">
        <v>86</v>
      </c>
      <c r="B2217" t="s">
        <v>150</v>
      </c>
      <c r="C2217">
        <v>44</v>
      </c>
      <c r="D2217">
        <v>47</v>
      </c>
      <c r="E2217" s="14"/>
      <c r="F2217" s="1">
        <v>0</v>
      </c>
      <c r="G2217" s="1">
        <v>1982</v>
      </c>
      <c r="H2217" s="3">
        <v>15390091.520827729</v>
      </c>
      <c r="I2217" s="3">
        <v>13750000</v>
      </c>
      <c r="J2217" s="3">
        <v>0</v>
      </c>
      <c r="K2217" s="3">
        <v>1235531510.7752225</v>
      </c>
      <c r="L2217" s="3">
        <v>0</v>
      </c>
      <c r="M2217" s="4">
        <v>1636728159.3282604</v>
      </c>
      <c r="N2217" s="4">
        <v>238574771.58889267</v>
      </c>
      <c r="O2217" s="4">
        <v>0</v>
      </c>
      <c r="P2217" s="4">
        <v>12235142144</v>
      </c>
      <c r="Q2217" s="4">
        <v>0</v>
      </c>
      <c r="R2217" s="4">
        <v>1537555000</v>
      </c>
      <c r="S2217" s="12">
        <v>6834880000</v>
      </c>
      <c r="T2217" s="12">
        <v>-7565440000</v>
      </c>
      <c r="U2217" s="1">
        <f t="shared" si="238"/>
        <v>2802226602.2960501</v>
      </c>
      <c r="V2217" s="1">
        <f t="shared" si="239"/>
        <v>14110445074.917152</v>
      </c>
      <c r="W2217" s="1">
        <f t="shared" si="240"/>
        <v>-11308218472.621101</v>
      </c>
      <c r="X2217" s="1">
        <v>22</v>
      </c>
      <c r="Y2217" s="13">
        <v>36589772335.283798</v>
      </c>
      <c r="Z2217" s="17">
        <v>841.59083971368227</v>
      </c>
      <c r="AA2217" s="17">
        <v>3.0333163580765046</v>
      </c>
      <c r="AB2217" s="17">
        <v>4789845357.2386379</v>
      </c>
      <c r="AC2217" s="17">
        <v>12896278193.009712</v>
      </c>
      <c r="AD2217" s="28">
        <v>9857689462.1491585</v>
      </c>
      <c r="AE2217" s="17">
        <v>23260361419.991215</v>
      </c>
      <c r="AF2217" s="17">
        <v>2.2258039408013621</v>
      </c>
      <c r="AG2217" s="17">
        <v>49417965</v>
      </c>
      <c r="AH2217" s="14"/>
      <c r="AI2217" s="16"/>
      <c r="AJ2217" s="22">
        <f t="shared" si="241"/>
        <v>93614601836.463394</v>
      </c>
      <c r="AK2217" s="1">
        <f t="shared" si="237"/>
        <v>82.540956030541196</v>
      </c>
      <c r="AL2217" s="1">
        <f t="shared" si="235"/>
        <v>82306383363.842285</v>
      </c>
    </row>
    <row r="2218" spans="1:38">
      <c r="A2218" s="16" t="s">
        <v>86</v>
      </c>
      <c r="B2218" t="s">
        <v>150</v>
      </c>
      <c r="C2218">
        <v>44</v>
      </c>
      <c r="D2218">
        <v>47</v>
      </c>
      <c r="E2218" s="14"/>
      <c r="F2218" s="1">
        <v>0</v>
      </c>
      <c r="G2218" s="1">
        <v>1983</v>
      </c>
      <c r="H2218" s="3">
        <v>16201178.352065302</v>
      </c>
      <c r="I2218" s="3">
        <v>21250000</v>
      </c>
      <c r="J2218" s="3">
        <v>0</v>
      </c>
      <c r="K2218" s="3">
        <v>1151484264.8971355</v>
      </c>
      <c r="L2218" s="3">
        <v>0</v>
      </c>
      <c r="M2218" s="4">
        <v>1963773590.7712548</v>
      </c>
      <c r="N2218" s="4">
        <v>277536301.17935258</v>
      </c>
      <c r="O2218" s="4">
        <v>0</v>
      </c>
      <c r="P2218" s="4">
        <v>13889385472</v>
      </c>
      <c r="Q2218" s="4">
        <v>0</v>
      </c>
      <c r="R2218" s="4">
        <v>1607066000</v>
      </c>
      <c r="S2218" s="12">
        <v>6307620000</v>
      </c>
      <c r="T2218" s="12">
        <v>-9168740000</v>
      </c>
      <c r="U2218" s="1">
        <f t="shared" si="238"/>
        <v>2796001443.2492008</v>
      </c>
      <c r="V2218" s="1">
        <f t="shared" si="239"/>
        <v>16130695363.950607</v>
      </c>
      <c r="W2218" s="1">
        <f t="shared" si="240"/>
        <v>-13334693920.701406</v>
      </c>
      <c r="X2218" s="1">
        <v>23</v>
      </c>
      <c r="Y2218" s="13">
        <v>40042798314.055977</v>
      </c>
      <c r="Z2218" s="17">
        <v>869.49151885008871</v>
      </c>
      <c r="AA2218" s="17">
        <v>3.3152308485081363</v>
      </c>
      <c r="AB2218" s="17">
        <v>5155495569.4645929</v>
      </c>
      <c r="AC2218" s="17">
        <v>14774646022.678024</v>
      </c>
      <c r="AD2218" s="28">
        <v>11397246995.478544</v>
      </c>
      <c r="AE2218" s="17">
        <v>26067695791.780033</v>
      </c>
      <c r="AF2218" s="17">
        <v>2.1723945804240379</v>
      </c>
      <c r="AG2218" s="17">
        <v>50503264</v>
      </c>
      <c r="AH2218" s="14"/>
      <c r="AI2218" s="16"/>
      <c r="AJ2218" s="22">
        <f t="shared" si="241"/>
        <v>101268150186.74722</v>
      </c>
      <c r="AK2218" s="1">
        <f t="shared" si="237"/>
        <v>82.541769250536163</v>
      </c>
      <c r="AL2218" s="1">
        <f t="shared" si="235"/>
        <v>87933456266.045822</v>
      </c>
    </row>
    <row r="2219" spans="1:38">
      <c r="A2219" s="16" t="s">
        <v>86</v>
      </c>
      <c r="B2219" t="s">
        <v>150</v>
      </c>
      <c r="C2219">
        <v>44</v>
      </c>
      <c r="D2219">
        <v>47</v>
      </c>
      <c r="E2219" s="14"/>
      <c r="F2219" s="1">
        <v>0</v>
      </c>
      <c r="G2219" s="1">
        <v>1984</v>
      </c>
      <c r="H2219" s="3">
        <v>15654332.492861234</v>
      </c>
      <c r="I2219" s="3">
        <v>21250000</v>
      </c>
      <c r="J2219" s="3">
        <v>0</v>
      </c>
      <c r="K2219" s="3">
        <v>1221840324.1686018</v>
      </c>
      <c r="L2219" s="3">
        <v>0</v>
      </c>
      <c r="M2219" s="4">
        <v>1969473779.3335738</v>
      </c>
      <c r="N2219" s="4">
        <v>294754454.60872823</v>
      </c>
      <c r="O2219" s="4">
        <v>0</v>
      </c>
      <c r="P2219" s="4">
        <v>14989900800</v>
      </c>
      <c r="Q2219" s="4">
        <v>0</v>
      </c>
      <c r="R2219" s="4">
        <v>1920573000</v>
      </c>
      <c r="S2219" s="12">
        <v>7337980000</v>
      </c>
      <c r="T2219" s="12">
        <v>-9235730000</v>
      </c>
      <c r="U2219" s="1">
        <f t="shared" si="238"/>
        <v>3179317656.6614628</v>
      </c>
      <c r="V2219" s="1">
        <f t="shared" si="239"/>
        <v>17254129033.942303</v>
      </c>
      <c r="W2219" s="1">
        <f t="shared" si="240"/>
        <v>-14074811377.28084</v>
      </c>
      <c r="X2219" s="1">
        <v>24</v>
      </c>
      <c r="Y2219" s="13">
        <v>41797647302.163872</v>
      </c>
      <c r="Z2219" s="17">
        <v>900.77892466263779</v>
      </c>
      <c r="AA2219" s="17">
        <v>3.5983566411236438</v>
      </c>
      <c r="AB2219" s="17">
        <v>5503531052.2031336</v>
      </c>
      <c r="AC2219" s="17">
        <v>15642598604.379236</v>
      </c>
      <c r="AD2219" s="28">
        <v>11954591293.146954</v>
      </c>
      <c r="AE2219" s="17">
        <v>26605489842.202774</v>
      </c>
      <c r="AF2219" s="17">
        <v>2.0579303536032363</v>
      </c>
      <c r="AG2219" s="17">
        <v>51553354</v>
      </c>
      <c r="AH2219" s="14"/>
      <c r="AI2219" s="16"/>
      <c r="AJ2219" s="22">
        <f t="shared" si="241"/>
        <v>109734459250.01758</v>
      </c>
      <c r="AK2219" s="1">
        <f t="shared" si="237"/>
        <v>83.01930817834085</v>
      </c>
      <c r="AL2219" s="1">
        <f t="shared" si="235"/>
        <v>95659647872.73674</v>
      </c>
    </row>
    <row r="2220" spans="1:38">
      <c r="A2220" s="16" t="s">
        <v>86</v>
      </c>
      <c r="B2220" t="s">
        <v>150</v>
      </c>
      <c r="C2220">
        <v>44</v>
      </c>
      <c r="D2220">
        <v>47</v>
      </c>
      <c r="E2220" s="14"/>
      <c r="F2220" s="1">
        <v>0</v>
      </c>
      <c r="G2220" s="1">
        <v>1985</v>
      </c>
      <c r="H2220" s="3">
        <v>17896924.32799951</v>
      </c>
      <c r="I2220" s="3">
        <v>20000000</v>
      </c>
      <c r="J2220" s="3">
        <v>0</v>
      </c>
      <c r="K2220" s="3">
        <v>1360543761.7481225</v>
      </c>
      <c r="L2220" s="3">
        <v>0</v>
      </c>
      <c r="M2220" s="4">
        <v>2151680820.618753</v>
      </c>
      <c r="N2220" s="4">
        <v>315743392.58779097</v>
      </c>
      <c r="O2220" s="4">
        <v>0</v>
      </c>
      <c r="P2220" s="4">
        <v>17508562944</v>
      </c>
      <c r="Q2220" s="4">
        <v>0</v>
      </c>
      <c r="R2220" s="4">
        <v>2190073000</v>
      </c>
      <c r="S2220" s="12">
        <v>7059010000</v>
      </c>
      <c r="T2220" s="12">
        <v>-8391150000</v>
      </c>
      <c r="U2220" s="1">
        <f t="shared" si="238"/>
        <v>3588513686.0761223</v>
      </c>
      <c r="V2220" s="1">
        <f t="shared" si="239"/>
        <v>19975987157.206543</v>
      </c>
      <c r="W2220" s="1">
        <f t="shared" si="240"/>
        <v>-16387473471.130421</v>
      </c>
      <c r="X2220" s="1">
        <v>25</v>
      </c>
      <c r="Y2220" s="13">
        <v>38900711298.046135</v>
      </c>
      <c r="Z2220" s="17">
        <v>924.8567216151755</v>
      </c>
      <c r="AA2220" s="17">
        <v>2.672997368533629</v>
      </c>
      <c r="AB2220" s="17">
        <v>5262476545.0004988</v>
      </c>
      <c r="AC2220" s="17">
        <v>15056006239.703217</v>
      </c>
      <c r="AD2220" s="28">
        <v>10567406039.08474</v>
      </c>
      <c r="AE2220" s="17">
        <v>24204416322.496525</v>
      </c>
      <c r="AF2220" s="17">
        <v>1.9045898757447048</v>
      </c>
      <c r="AG2220" s="17">
        <v>52544644</v>
      </c>
      <c r="AH2220" s="14"/>
      <c r="AI2220" s="3"/>
      <c r="AJ2220" s="22">
        <f t="shared" si="241"/>
        <v>117231074898.53925</v>
      </c>
      <c r="AK2220" s="1">
        <f t="shared" si="237"/>
        <v>84.058447936084903</v>
      </c>
      <c r="AL2220" s="1">
        <f t="shared" si="235"/>
        <v>100843601427.40883</v>
      </c>
    </row>
    <row r="2221" spans="1:38">
      <c r="A2221" s="16" t="s">
        <v>86</v>
      </c>
      <c r="B2221" t="s">
        <v>150</v>
      </c>
      <c r="C2221">
        <v>44</v>
      </c>
      <c r="D2221">
        <v>47</v>
      </c>
      <c r="E2221" s="14"/>
      <c r="F2221" s="1">
        <v>0</v>
      </c>
      <c r="G2221" s="1">
        <v>1986</v>
      </c>
      <c r="H2221" s="3">
        <v>20658218.810113966</v>
      </c>
      <c r="I2221" s="3">
        <v>16250000</v>
      </c>
      <c r="J2221" s="3">
        <v>0</v>
      </c>
      <c r="K2221" s="3">
        <v>1729703218.069535</v>
      </c>
      <c r="L2221" s="3">
        <v>0</v>
      </c>
      <c r="M2221" s="4">
        <v>2453264461.6747894</v>
      </c>
      <c r="N2221" s="4">
        <v>676310145.49082637</v>
      </c>
      <c r="O2221" s="4">
        <v>0</v>
      </c>
      <c r="P2221" s="4">
        <v>18492286976</v>
      </c>
      <c r="Q2221" s="4">
        <v>0</v>
      </c>
      <c r="R2221" s="4">
        <v>2804364000</v>
      </c>
      <c r="S2221" s="12">
        <v>8803160000</v>
      </c>
      <c r="T2221" s="12">
        <v>-8414780000</v>
      </c>
      <c r="U2221" s="1">
        <f t="shared" si="238"/>
        <v>4570975436.8796492</v>
      </c>
      <c r="V2221" s="1">
        <f t="shared" si="239"/>
        <v>21621861583.165615</v>
      </c>
      <c r="W2221" s="1">
        <f t="shared" si="240"/>
        <v>-17050886146.285965</v>
      </c>
      <c r="X2221" s="1">
        <v>26</v>
      </c>
      <c r="Y2221" s="13">
        <v>43096774495.712212</v>
      </c>
      <c r="Z2221" s="17">
        <v>959.21639748515588</v>
      </c>
      <c r="AA2221" s="17">
        <v>3.7151350113965975</v>
      </c>
      <c r="AB2221" s="17">
        <v>5496963363.5806475</v>
      </c>
      <c r="AC2221" s="17">
        <v>14952622326.074492</v>
      </c>
      <c r="AD2221" s="28">
        <v>11110472378.650795</v>
      </c>
      <c r="AE2221" s="17">
        <v>26456788654.594639</v>
      </c>
      <c r="AF2221" s="17">
        <v>1.7383497144406228</v>
      </c>
      <c r="AG2221" s="17">
        <v>53466039</v>
      </c>
      <c r="AH2221" s="14"/>
      <c r="AI2221" s="16"/>
      <c r="AJ2221" s="22">
        <f t="shared" si="241"/>
        <v>126285373868.58707</v>
      </c>
      <c r="AK2221" s="1">
        <f t="shared" si="237"/>
        <v>86.025109923699844</v>
      </c>
      <c r="AL2221" s="1">
        <f t="shared" si="235"/>
        <v>109234487722.3011</v>
      </c>
    </row>
    <row r="2222" spans="1:38">
      <c r="A2222" s="16" t="s">
        <v>86</v>
      </c>
      <c r="B2222" t="s">
        <v>150</v>
      </c>
      <c r="C2222">
        <v>44</v>
      </c>
      <c r="D2222">
        <v>47</v>
      </c>
      <c r="E2222" s="14"/>
      <c r="F2222" s="1">
        <v>0</v>
      </c>
      <c r="G2222" s="1">
        <v>1987</v>
      </c>
      <c r="H2222" s="3">
        <v>193319747.14878544</v>
      </c>
      <c r="I2222" s="3">
        <v>12500000</v>
      </c>
      <c r="J2222" s="3">
        <v>0</v>
      </c>
      <c r="K2222" s="3">
        <v>1656761931.4846215</v>
      </c>
      <c r="L2222" s="3">
        <v>0</v>
      </c>
      <c r="M2222" s="4">
        <v>2868674634.5186391</v>
      </c>
      <c r="N2222" s="4">
        <v>1545723250.7064717</v>
      </c>
      <c r="O2222" s="4">
        <v>0</v>
      </c>
      <c r="P2222" s="4">
        <v>20330024960</v>
      </c>
      <c r="Q2222" s="4">
        <v>0</v>
      </c>
      <c r="R2222" s="4">
        <v>4007080000</v>
      </c>
      <c r="S2222" s="12">
        <v>11594700000</v>
      </c>
      <c r="T2222" s="12">
        <v>-12019200000</v>
      </c>
      <c r="U2222" s="1">
        <f t="shared" si="238"/>
        <v>5869661678.6334066</v>
      </c>
      <c r="V2222" s="1">
        <f t="shared" si="239"/>
        <v>24744422845.225113</v>
      </c>
      <c r="W2222" s="1">
        <f t="shared" si="240"/>
        <v>-18874761166.591705</v>
      </c>
      <c r="X2222" s="1">
        <v>27</v>
      </c>
      <c r="Y2222" s="13">
        <v>50535445680.89917</v>
      </c>
      <c r="Z2222" s="17">
        <v>1033.9463305251877</v>
      </c>
      <c r="AA2222" s="17">
        <v>7.7907272265107679</v>
      </c>
      <c r="AB2222" s="17">
        <v>5723483559.5121717</v>
      </c>
      <c r="AC2222" s="17">
        <v>17707788245.930298</v>
      </c>
      <c r="AD2222" s="28">
        <v>13966949826.87487</v>
      </c>
      <c r="AE2222" s="17">
        <v>30364661689.622772</v>
      </c>
      <c r="AF2222" s="17">
        <v>1.5905957741506278</v>
      </c>
      <c r="AG2222" s="17">
        <v>54323267</v>
      </c>
      <c r="AH2222" s="14"/>
      <c r="AI2222" s="16"/>
      <c r="AJ2222" s="22">
        <f t="shared" si="241"/>
        <v>137599885471.39294</v>
      </c>
      <c r="AK2222" s="1">
        <f t="shared" si="237"/>
        <v>87.727374196924899</v>
      </c>
      <c r="AL2222" s="1">
        <f t="shared" si="235"/>
        <v>118725124304.80124</v>
      </c>
    </row>
    <row r="2223" spans="1:38">
      <c r="A2223" s="16" t="s">
        <v>86</v>
      </c>
      <c r="B2223" t="s">
        <v>150</v>
      </c>
      <c r="C2223">
        <v>44</v>
      </c>
      <c r="D2223">
        <v>47</v>
      </c>
      <c r="E2223" s="14"/>
      <c r="F2223" s="1">
        <v>0</v>
      </c>
      <c r="G2223" s="1">
        <v>1988</v>
      </c>
      <c r="H2223" s="3">
        <v>214209975.77333367</v>
      </c>
      <c r="I2223" s="3">
        <v>5000000</v>
      </c>
      <c r="J2223" s="3">
        <v>0</v>
      </c>
      <c r="K2223" s="3">
        <v>1920331243.9110734</v>
      </c>
      <c r="L2223" s="3">
        <v>0</v>
      </c>
      <c r="M2223" s="4">
        <v>3848890748.0112348</v>
      </c>
      <c r="N2223" s="4">
        <v>2731958079.3398161</v>
      </c>
      <c r="O2223" s="4">
        <v>0</v>
      </c>
      <c r="P2223" s="4">
        <v>21709674496</v>
      </c>
      <c r="Q2223" s="4">
        <v>0</v>
      </c>
      <c r="R2223" s="4">
        <v>6096568000</v>
      </c>
      <c r="S2223" s="12">
        <v>15781100000</v>
      </c>
      <c r="T2223" s="12">
        <v>-17855500000</v>
      </c>
      <c r="U2223" s="1">
        <f t="shared" si="238"/>
        <v>8236109219.6844072</v>
      </c>
      <c r="V2223" s="1">
        <f t="shared" si="239"/>
        <v>28290523323.351051</v>
      </c>
      <c r="W2223" s="1">
        <f t="shared" si="240"/>
        <v>-20054414103.666645</v>
      </c>
      <c r="X2223" s="1">
        <v>28</v>
      </c>
      <c r="Y2223" s="13">
        <v>61667254411.463699</v>
      </c>
      <c r="Z2223" s="17">
        <v>1154.1963551103347</v>
      </c>
      <c r="AA2223" s="17">
        <v>11.630199850321674</v>
      </c>
      <c r="AB2223" s="17">
        <v>6195570204.1009874</v>
      </c>
      <c r="AC2223" s="17">
        <v>21594306826.419159</v>
      </c>
      <c r="AD2223" s="28">
        <v>18918965930.052494</v>
      </c>
      <c r="AE2223" s="17">
        <v>34989019393.554794</v>
      </c>
      <c r="AF2223" s="17">
        <v>1.4742622874715621</v>
      </c>
      <c r="AG2223" s="17">
        <v>55130067</v>
      </c>
      <c r="AH2223" s="14"/>
      <c r="AI2223" s="16"/>
      <c r="AJ2223" s="22">
        <f t="shared" si="241"/>
        <v>154441198492.78293</v>
      </c>
      <c r="AK2223" s="1">
        <f t="shared" si="237"/>
        <v>90.00287293802127</v>
      </c>
      <c r="AL2223" s="1">
        <f t="shared" si="235"/>
        <v>134386784389.11629</v>
      </c>
    </row>
    <row r="2224" spans="1:38">
      <c r="A2224" s="16" t="s">
        <v>86</v>
      </c>
      <c r="B2224" t="s">
        <v>150</v>
      </c>
      <c r="C2224">
        <v>44</v>
      </c>
      <c r="D2224">
        <v>47</v>
      </c>
      <c r="E2224" s="14"/>
      <c r="F2224" s="1">
        <v>0</v>
      </c>
      <c r="G2224" s="1">
        <v>1989</v>
      </c>
      <c r="H2224" s="3">
        <v>253973286.43354866</v>
      </c>
      <c r="I2224" s="3">
        <v>0</v>
      </c>
      <c r="J2224" s="3">
        <v>0</v>
      </c>
      <c r="K2224" s="3">
        <v>2944469913.5536165</v>
      </c>
      <c r="L2224" s="3">
        <v>0</v>
      </c>
      <c r="M2224" s="4">
        <v>5494779170.6069946</v>
      </c>
      <c r="N2224" s="4">
        <v>8246180356.6946526</v>
      </c>
      <c r="O2224" s="4">
        <v>0</v>
      </c>
      <c r="P2224" s="4">
        <v>23488901120</v>
      </c>
      <c r="Q2224" s="4">
        <v>0</v>
      </c>
      <c r="R2224" s="4">
        <v>9515327000</v>
      </c>
      <c r="S2224" s="12">
        <v>19833600000</v>
      </c>
      <c r="T2224" s="12">
        <v>-22749700000</v>
      </c>
      <c r="U2224" s="1">
        <f t="shared" si="238"/>
        <v>12713770199.987165</v>
      </c>
      <c r="V2224" s="1">
        <f t="shared" si="239"/>
        <v>37229860647.301651</v>
      </c>
      <c r="W2224" s="1">
        <f t="shared" si="240"/>
        <v>-24516090447.314484</v>
      </c>
      <c r="X2224" s="1">
        <v>29</v>
      </c>
      <c r="Y2224" s="13">
        <v>72250747142.17337</v>
      </c>
      <c r="Z2224" s="17">
        <v>1276.8741122069803</v>
      </c>
      <c r="AA2224" s="17">
        <v>10.628846344339578</v>
      </c>
      <c r="AB2224" s="17">
        <v>6878752179.9724007</v>
      </c>
      <c r="AC2224" s="17">
        <v>26458163894.706333</v>
      </c>
      <c r="AD2224" s="28">
        <v>25012638032.848392</v>
      </c>
      <c r="AE2224" s="17">
        <v>40096533870.734985</v>
      </c>
      <c r="AF2224" s="17">
        <v>1.4017493337903633</v>
      </c>
      <c r="AG2224" s="17">
        <v>55908294</v>
      </c>
      <c r="AH2224" s="14"/>
      <c r="AI2224" s="16"/>
      <c r="AJ2224" s="22">
        <f t="shared" si="241"/>
        <v>176846051352.13071</v>
      </c>
      <c r="AK2224" s="1">
        <f t="shared" si="237"/>
        <v>92.169945719934901</v>
      </c>
      <c r="AL2224" s="1">
        <f t="shared" si="235"/>
        <v>152329960904.81622</v>
      </c>
    </row>
    <row r="2225" spans="1:38">
      <c r="A2225" s="16" t="s">
        <v>86</v>
      </c>
      <c r="B2225" t="s">
        <v>150</v>
      </c>
      <c r="C2225">
        <v>44</v>
      </c>
      <c r="D2225">
        <v>47</v>
      </c>
      <c r="E2225" s="14"/>
      <c r="F2225" s="1">
        <v>0</v>
      </c>
      <c r="G2225" s="1">
        <v>1990</v>
      </c>
      <c r="H2225" s="3">
        <v>402511191.46312386</v>
      </c>
      <c r="I2225" s="3">
        <v>0</v>
      </c>
      <c r="J2225" s="3">
        <v>0</v>
      </c>
      <c r="K2225" s="3">
        <v>2401163991.88168</v>
      </c>
      <c r="L2225" s="3">
        <v>0</v>
      </c>
      <c r="M2225" s="4">
        <v>7894725110.8282814</v>
      </c>
      <c r="N2225" s="4">
        <v>6231357006.8175735</v>
      </c>
      <c r="O2225" s="4">
        <v>0</v>
      </c>
      <c r="P2225" s="4">
        <v>28094468096</v>
      </c>
      <c r="Q2225" s="4">
        <v>0</v>
      </c>
      <c r="R2225" s="4">
        <v>13305060000</v>
      </c>
      <c r="S2225" s="12">
        <v>22810500000</v>
      </c>
      <c r="T2225" s="12">
        <v>-29561300000</v>
      </c>
      <c r="U2225" s="1">
        <f t="shared" si="238"/>
        <v>16108735183.344803</v>
      </c>
      <c r="V2225" s="1">
        <f t="shared" si="239"/>
        <v>42220550213.645859</v>
      </c>
      <c r="W2225" s="1">
        <f t="shared" si="240"/>
        <v>-26111815030.301056</v>
      </c>
      <c r="X2225" s="1">
        <v>30</v>
      </c>
      <c r="Y2225" s="13">
        <v>85343189319.657516</v>
      </c>
      <c r="Z2225" s="17">
        <v>1400.3120562419604</v>
      </c>
      <c r="AA2225" s="17">
        <v>9.6671976395250994</v>
      </c>
      <c r="AB2225" s="17">
        <v>8026198191.2810469</v>
      </c>
      <c r="AC2225" s="17">
        <v>34289863545.264103</v>
      </c>
      <c r="AD2225" s="28">
        <v>34463477481.439278</v>
      </c>
      <c r="AE2225" s="17">
        <v>48268854479.552902</v>
      </c>
      <c r="AF2225" s="17">
        <v>1.3584724467533096</v>
      </c>
      <c r="AG2225" s="17">
        <v>56672975</v>
      </c>
      <c r="AH2225" s="14"/>
      <c r="AI2225" s="16"/>
      <c r="AJ2225" s="22">
        <f t="shared" si="241"/>
        <v>207829325194.42859</v>
      </c>
      <c r="AK2225" s="1">
        <f t="shared" si="237"/>
        <v>94.120944997213314</v>
      </c>
      <c r="AL2225" s="1">
        <f t="shared" si="235"/>
        <v>181717510164.12753</v>
      </c>
    </row>
    <row r="2226" spans="1:38">
      <c r="A2226" s="16" t="s">
        <v>86</v>
      </c>
      <c r="B2226" t="s">
        <v>150</v>
      </c>
      <c r="C2226">
        <v>44</v>
      </c>
      <c r="D2226">
        <v>47</v>
      </c>
      <c r="E2226" s="14"/>
      <c r="F2226" s="1">
        <v>0</v>
      </c>
      <c r="G2226" s="1">
        <v>1991</v>
      </c>
      <c r="H2226" s="3">
        <v>571555692.76528943</v>
      </c>
      <c r="I2226" s="3">
        <v>10000000</v>
      </c>
      <c r="J2226" s="3">
        <v>0</v>
      </c>
      <c r="K2226" s="3">
        <v>3093953100.0353999</v>
      </c>
      <c r="L2226" s="3">
        <v>0</v>
      </c>
      <c r="M2226" s="4">
        <v>9902788425.1255131</v>
      </c>
      <c r="N2226" s="4">
        <v>7404729411.8727369</v>
      </c>
      <c r="O2226" s="4">
        <v>0</v>
      </c>
      <c r="P2226" s="4">
        <v>37702995968</v>
      </c>
      <c r="Q2226" s="4">
        <v>0</v>
      </c>
      <c r="R2226" s="4">
        <v>17517190000</v>
      </c>
      <c r="S2226" s="12">
        <v>28232200000</v>
      </c>
      <c r="T2226" s="12">
        <v>-34221400000</v>
      </c>
      <c r="U2226" s="1">
        <f t="shared" si="238"/>
        <v>21192698792.80069</v>
      </c>
      <c r="V2226" s="1">
        <f t="shared" si="239"/>
        <v>55010513804.998245</v>
      </c>
      <c r="W2226" s="1">
        <f t="shared" si="240"/>
        <v>-33817815012.197556</v>
      </c>
      <c r="X2226" s="1">
        <v>31</v>
      </c>
      <c r="Y2226" s="13">
        <v>98234713406.791779</v>
      </c>
      <c r="Z2226" s="17">
        <v>1499.9990860899318</v>
      </c>
      <c r="AA2226" s="17">
        <v>7.1189153448769815</v>
      </c>
      <c r="AB2226" s="17">
        <v>9057838319.9690208</v>
      </c>
      <c r="AC2226" s="17">
        <v>38638065323.200317</v>
      </c>
      <c r="AD2226" s="28">
        <v>40896671922.65657</v>
      </c>
      <c r="AE2226" s="17">
        <v>54006077924.645996</v>
      </c>
      <c r="AF2226" s="17">
        <v>1.3347423772503526</v>
      </c>
      <c r="AG2226" s="17">
        <v>57434484</v>
      </c>
      <c r="AH2226" s="14"/>
      <c r="AI2226" s="16"/>
      <c r="AJ2226" s="22">
        <f t="shared" si="241"/>
        <v>243332554202.62286</v>
      </c>
      <c r="AK2226" s="1">
        <f t="shared" si="237"/>
        <v>95.498315964464666</v>
      </c>
      <c r="AL2226" s="1">
        <f t="shared" si="235"/>
        <v>209514739190.42529</v>
      </c>
    </row>
    <row r="2227" spans="1:38">
      <c r="A2227" s="16" t="s">
        <v>86</v>
      </c>
      <c r="B2227" t="s">
        <v>150</v>
      </c>
      <c r="C2227">
        <v>44</v>
      </c>
      <c r="D2227">
        <v>47</v>
      </c>
      <c r="E2227" s="14"/>
      <c r="F2227" s="1">
        <v>0</v>
      </c>
      <c r="G2227" s="1">
        <v>1992</v>
      </c>
      <c r="H2227" s="3">
        <v>703202194.13057828</v>
      </c>
      <c r="I2227" s="3">
        <v>80000000</v>
      </c>
      <c r="J2227" s="3">
        <v>0</v>
      </c>
      <c r="K2227" s="3">
        <v>3281352945.5214062</v>
      </c>
      <c r="L2227" s="3">
        <v>0</v>
      </c>
      <c r="M2227" s="4">
        <v>11791980641.595551</v>
      </c>
      <c r="N2227" s="4">
        <v>10327787415.65633</v>
      </c>
      <c r="O2227" s="4">
        <v>0</v>
      </c>
      <c r="P2227" s="4">
        <v>43621002071.900002</v>
      </c>
      <c r="Q2227" s="4">
        <v>0</v>
      </c>
      <c r="R2227" s="4">
        <v>20358620000</v>
      </c>
      <c r="S2227" s="12">
        <v>32099400000</v>
      </c>
      <c r="T2227" s="12">
        <v>-36260400000</v>
      </c>
      <c r="U2227" s="1">
        <f t="shared" si="238"/>
        <v>24423175139.651985</v>
      </c>
      <c r="V2227" s="1">
        <f t="shared" si="239"/>
        <v>65740770129.151886</v>
      </c>
      <c r="W2227" s="1">
        <f t="shared" si="240"/>
        <v>-41317594989.499901</v>
      </c>
      <c r="X2227" s="1">
        <v>32</v>
      </c>
      <c r="Y2227" s="13">
        <v>111452745856.77614</v>
      </c>
      <c r="Z2227" s="17">
        <v>1600.3086660198207</v>
      </c>
      <c r="AA2227" s="17">
        <v>6.6873094030588618</v>
      </c>
      <c r="AB2227" s="17">
        <v>11031558588.701052</v>
      </c>
      <c r="AC2227" s="17">
        <v>41202348955.362045</v>
      </c>
      <c r="AD2227" s="28">
        <v>43751076189.639511</v>
      </c>
      <c r="AE2227" s="17">
        <v>61042879280.415199</v>
      </c>
      <c r="AF2227" s="17">
        <v>1.300083172851368</v>
      </c>
      <c r="AG2227" s="17">
        <v>58186055</v>
      </c>
      <c r="AH2227" s="14"/>
      <c r="AI2227" s="16"/>
      <c r="AJ2227" s="22">
        <f t="shared" si="241"/>
        <v>276791812118.46722</v>
      </c>
      <c r="AK2227" s="1">
        <f t="shared" si="237"/>
        <v>95.269987547023646</v>
      </c>
      <c r="AL2227" s="1">
        <f t="shared" si="235"/>
        <v>235474217128.96732</v>
      </c>
    </row>
    <row r="2228" spans="1:38">
      <c r="A2228" s="16" t="s">
        <v>86</v>
      </c>
      <c r="B2228" t="s">
        <v>150</v>
      </c>
      <c r="C2228">
        <v>44</v>
      </c>
      <c r="D2228">
        <v>47</v>
      </c>
      <c r="E2228" s="14"/>
      <c r="F2228" s="1">
        <v>0</v>
      </c>
      <c r="G2228" s="1">
        <v>1993</v>
      </c>
      <c r="H2228" s="3">
        <v>935018074.66191351</v>
      </c>
      <c r="I2228" s="3">
        <v>103750000</v>
      </c>
      <c r="J2228" s="3">
        <v>0</v>
      </c>
      <c r="K2228" s="3">
        <v>6642207822.4538832</v>
      </c>
      <c r="L2228" s="3">
        <v>0</v>
      </c>
      <c r="M2228" s="4">
        <v>13661911696.234043</v>
      </c>
      <c r="N2228" s="4">
        <v>26031870642.615025</v>
      </c>
      <c r="O2228" s="4">
        <v>0</v>
      </c>
      <c r="P2228" s="4">
        <v>62477500000</v>
      </c>
      <c r="Q2228" s="4">
        <v>0</v>
      </c>
      <c r="R2228" s="4">
        <v>24472850000</v>
      </c>
      <c r="S2228" s="12">
        <v>36406300000</v>
      </c>
      <c r="T2228" s="12">
        <v>-40694400000</v>
      </c>
      <c r="U2228" s="1">
        <f t="shared" si="238"/>
        <v>32153825897.115799</v>
      </c>
      <c r="V2228" s="1">
        <f t="shared" si="239"/>
        <v>102171282338.84906</v>
      </c>
      <c r="W2228" s="1">
        <f t="shared" si="240"/>
        <v>-70017456441.733261</v>
      </c>
      <c r="X2228" s="1">
        <v>33</v>
      </c>
      <c r="Y2228" s="13">
        <v>125010690988.82056</v>
      </c>
      <c r="Z2228" s="17">
        <v>1711.1789726197837</v>
      </c>
      <c r="AA2228" s="17">
        <v>6.9280576275145904</v>
      </c>
      <c r="AB2228" s="17">
        <v>12479733075.98905</v>
      </c>
      <c r="AC2228" s="17">
        <v>45024247414.426781</v>
      </c>
      <c r="AD2228" s="28">
        <v>49484172432.877068</v>
      </c>
      <c r="AE2228" s="17">
        <v>68346980889.241539</v>
      </c>
      <c r="AF2228" s="17">
        <v>1.2296773467483744</v>
      </c>
      <c r="AG2228" s="17">
        <v>58905973</v>
      </c>
      <c r="AH2228" s="14"/>
      <c r="AI2228" s="16"/>
      <c r="AJ2228" s="22">
        <f t="shared" ref="AJ2228:AJ2245" si="242">+IF(ISNUMBER((AJ2227*0.96*AK2228/AK2227)+AD2228),(AJ2227*0.96*AK2228/AK2227)+AD2228,"")</f>
        <v>318714389619.41534</v>
      </c>
      <c r="AK2228" s="1">
        <f t="shared" si="237"/>
        <v>96.528473430729051</v>
      </c>
      <c r="AL2228" s="1">
        <f t="shared" si="235"/>
        <v>248696933177.68207</v>
      </c>
    </row>
    <row r="2229" spans="1:38">
      <c r="A2229" s="16" t="s">
        <v>86</v>
      </c>
      <c r="B2229" t="s">
        <v>150</v>
      </c>
      <c r="C2229">
        <v>44</v>
      </c>
      <c r="D2229">
        <v>47</v>
      </c>
      <c r="E2229" s="14"/>
      <c r="F2229" s="1">
        <v>0</v>
      </c>
      <c r="G2229" s="1">
        <v>1994</v>
      </c>
      <c r="H2229" s="3">
        <v>1486033888.4045742</v>
      </c>
      <c r="I2229" s="3">
        <v>22097265.062200125</v>
      </c>
      <c r="J2229" s="3">
        <v>0</v>
      </c>
      <c r="K2229" s="3">
        <v>7289835388.6583843</v>
      </c>
      <c r="L2229" s="3">
        <v>0</v>
      </c>
      <c r="M2229" s="4">
        <v>15472110911.639103</v>
      </c>
      <c r="N2229" s="4">
        <v>22613568644.300323</v>
      </c>
      <c r="O2229" s="4">
        <v>0</v>
      </c>
      <c r="P2229" s="4">
        <v>74624200000</v>
      </c>
      <c r="Q2229" s="4">
        <v>0</v>
      </c>
      <c r="R2229" s="4">
        <v>29332160000</v>
      </c>
      <c r="S2229" s="12">
        <v>44504200000</v>
      </c>
      <c r="T2229" s="12">
        <v>-48204100000</v>
      </c>
      <c r="U2229" s="1">
        <f t="shared" si="238"/>
        <v>38130126542.12516</v>
      </c>
      <c r="V2229" s="1">
        <f t="shared" si="239"/>
        <v>112709879555.93942</v>
      </c>
      <c r="W2229" s="1">
        <f t="shared" si="240"/>
        <v>-74579753013.81427</v>
      </c>
      <c r="X2229" s="1">
        <v>34</v>
      </c>
      <c r="Y2229" s="13">
        <v>144308067331.74503</v>
      </c>
      <c r="Z2229" s="17">
        <v>1844.3815394855292</v>
      </c>
      <c r="AA2229" s="17">
        <v>7.7842568776902823</v>
      </c>
      <c r="AB2229" s="17">
        <v>14090961402.78723</v>
      </c>
      <c r="AC2229" s="17">
        <v>50141529335.927231</v>
      </c>
      <c r="AD2229" s="28">
        <v>57662894089.043991</v>
      </c>
      <c r="AE2229" s="17">
        <v>77881896234.762207</v>
      </c>
      <c r="AF2229" s="17">
        <v>1.1098696061581461</v>
      </c>
      <c r="AG2229" s="17">
        <v>59563394</v>
      </c>
      <c r="AH2229" s="14"/>
      <c r="AI2229" s="16"/>
      <c r="AJ2229" s="22">
        <f t="shared" si="242"/>
        <v>368090768769.89508</v>
      </c>
      <c r="AK2229" s="1">
        <f t="shared" si="237"/>
        <v>97.936199009134512</v>
      </c>
      <c r="AL2229" s="1">
        <f t="shared" si="235"/>
        <v>293511015756.08081</v>
      </c>
    </row>
    <row r="2230" spans="1:38">
      <c r="A2230" s="16" t="s">
        <v>86</v>
      </c>
      <c r="B2230" t="s">
        <v>150</v>
      </c>
      <c r="C2230">
        <v>44</v>
      </c>
      <c r="D2230">
        <v>47</v>
      </c>
      <c r="E2230" s="14"/>
      <c r="F2230" s="1">
        <v>0</v>
      </c>
      <c r="G2230" s="1">
        <v>1995</v>
      </c>
      <c r="H2230" s="3">
        <v>2390691453.8991942</v>
      </c>
      <c r="I2230" s="3">
        <v>33230238.299644463</v>
      </c>
      <c r="J2230" s="3">
        <v>0</v>
      </c>
      <c r="K2230" s="3">
        <v>10126002828.644571</v>
      </c>
      <c r="L2230" s="3">
        <v>0</v>
      </c>
      <c r="M2230" s="4">
        <v>18080625693.337975</v>
      </c>
      <c r="N2230" s="4">
        <v>24241261696.524715</v>
      </c>
      <c r="O2230" s="4">
        <v>0</v>
      </c>
      <c r="P2230" s="4">
        <v>95913020000</v>
      </c>
      <c r="Q2230" s="4">
        <v>0</v>
      </c>
      <c r="R2230" s="4">
        <v>35982010000</v>
      </c>
      <c r="S2230" s="12">
        <v>55446700000</v>
      </c>
      <c r="T2230" s="12">
        <v>-63414700000</v>
      </c>
      <c r="U2230" s="1">
        <f t="shared" si="238"/>
        <v>48531934520.843414</v>
      </c>
      <c r="V2230" s="1">
        <f t="shared" si="239"/>
        <v>138234907389.86267</v>
      </c>
      <c r="W2230" s="1">
        <f t="shared" si="240"/>
        <v>-89702972869.019257</v>
      </c>
      <c r="X2230" s="1">
        <v>35</v>
      </c>
      <c r="Y2230" s="13">
        <v>168018557307.61423</v>
      </c>
      <c r="Z2230" s="17">
        <v>1995.4371316835807</v>
      </c>
      <c r="AA2230" s="17">
        <v>8.1900403449162127</v>
      </c>
      <c r="AB2230" s="17">
        <v>16632553881.619316</v>
      </c>
      <c r="AC2230" s="17">
        <v>55779930298.005455</v>
      </c>
      <c r="AD2230" s="28">
        <v>68998912801.525818</v>
      </c>
      <c r="AE2230" s="17">
        <v>89332658188.566727</v>
      </c>
      <c r="AF2230" s="17">
        <v>0.9634917974932804</v>
      </c>
      <c r="AG2230" s="17">
        <v>60140056</v>
      </c>
      <c r="AH2230" s="14"/>
      <c r="AI2230" s="16"/>
      <c r="AJ2230" s="22">
        <f t="shared" si="242"/>
        <v>427290904701.3075</v>
      </c>
      <c r="AK2230" s="1">
        <f t="shared" si="237"/>
        <v>99.301129184739438</v>
      </c>
      <c r="AL2230" s="1">
        <f t="shared" si="235"/>
        <v>337587931832.28821</v>
      </c>
    </row>
    <row r="2231" spans="1:38">
      <c r="A2231" s="16" t="s">
        <v>86</v>
      </c>
      <c r="B2231" t="s">
        <v>150</v>
      </c>
      <c r="C2231">
        <v>44</v>
      </c>
      <c r="D2231">
        <v>47</v>
      </c>
      <c r="E2231" s="14"/>
      <c r="F2231" s="1">
        <v>0</v>
      </c>
      <c r="G2231" s="1">
        <v>1996</v>
      </c>
      <c r="H2231" s="3">
        <v>3224346380.4188952</v>
      </c>
      <c r="I2231" s="3">
        <v>36863742.296684667</v>
      </c>
      <c r="J2231" s="3">
        <v>0</v>
      </c>
      <c r="K2231" s="3">
        <v>7649503382.0248232</v>
      </c>
      <c r="L2231" s="3">
        <v>0</v>
      </c>
      <c r="M2231" s="4">
        <v>20205935010.65213</v>
      </c>
      <c r="N2231" s="4">
        <v>16051548903.173178</v>
      </c>
      <c r="O2231" s="4">
        <v>0</v>
      </c>
      <c r="P2231" s="4">
        <v>103997000000</v>
      </c>
      <c r="Q2231" s="4">
        <v>0</v>
      </c>
      <c r="R2231" s="4">
        <v>37731200000</v>
      </c>
      <c r="S2231" s="12">
        <v>54408400000</v>
      </c>
      <c r="T2231" s="12">
        <v>-63896600000</v>
      </c>
      <c r="U2231" s="1">
        <f t="shared" si="238"/>
        <v>48641913504.740402</v>
      </c>
      <c r="V2231" s="1">
        <f t="shared" si="239"/>
        <v>140254483913.82532</v>
      </c>
      <c r="W2231" s="1">
        <f t="shared" si="240"/>
        <v>-91612570409.084915</v>
      </c>
      <c r="X2231" s="1">
        <v>36</v>
      </c>
      <c r="Y2231" s="13">
        <v>181947631899.93799</v>
      </c>
      <c r="Z2231" s="17">
        <v>2096.4403658417386</v>
      </c>
      <c r="AA2231" s="17">
        <v>5.0617096652371174</v>
      </c>
      <c r="AB2231" s="17">
        <v>18526688577.678627</v>
      </c>
      <c r="AC2231" s="17">
        <v>59702054194.248444</v>
      </c>
      <c r="AD2231" s="28">
        <v>74693076499.313019</v>
      </c>
      <c r="AE2231" s="17">
        <v>97851833201.586533</v>
      </c>
      <c r="AF2231" s="17">
        <v>0.79600627462618045</v>
      </c>
      <c r="AG2231" s="17">
        <v>60620685</v>
      </c>
      <c r="AH2231" s="14"/>
      <c r="AI2231" s="16"/>
      <c r="AJ2231" s="22">
        <f t="shared" si="242"/>
        <v>484607124313.78162</v>
      </c>
      <c r="AK2231" s="1">
        <f t="shared" si="237"/>
        <v>99.232082895215257</v>
      </c>
      <c r="AL2231" s="1">
        <f t="shared" si="235"/>
        <v>392994553904.69672</v>
      </c>
    </row>
    <row r="2232" spans="1:38">
      <c r="A2232" s="16" t="s">
        <v>86</v>
      </c>
      <c r="B2232" t="s">
        <v>150</v>
      </c>
      <c r="C2232">
        <v>44</v>
      </c>
      <c r="D2232">
        <v>47</v>
      </c>
      <c r="E2232" s="14"/>
      <c r="F2232" s="1">
        <v>0</v>
      </c>
      <c r="G2232" s="1">
        <v>1997</v>
      </c>
      <c r="H2232" s="3">
        <v>3286765276.8437386</v>
      </c>
      <c r="I2232" s="3">
        <v>41630101.55470565</v>
      </c>
      <c r="J2232" s="3">
        <v>0</v>
      </c>
      <c r="K2232" s="3">
        <v>9443009631.3944645</v>
      </c>
      <c r="L2232" s="3">
        <v>0</v>
      </c>
      <c r="M2232" s="4">
        <v>15215636457.960257</v>
      </c>
      <c r="N2232" s="4">
        <v>9134959639.247509</v>
      </c>
      <c r="O2232" s="4">
        <v>0</v>
      </c>
      <c r="P2232" s="4">
        <v>104537650000</v>
      </c>
      <c r="Q2232" s="4">
        <v>0</v>
      </c>
      <c r="R2232" s="4">
        <v>26179460000</v>
      </c>
      <c r="S2232" s="12">
        <v>56655900000</v>
      </c>
      <c r="T2232" s="12">
        <v>-55084300000</v>
      </c>
      <c r="U2232" s="1">
        <f t="shared" si="238"/>
        <v>38950865009.792908</v>
      </c>
      <c r="V2232" s="1">
        <f t="shared" si="239"/>
        <v>128888246097.20776</v>
      </c>
      <c r="W2232" s="1">
        <f t="shared" si="240"/>
        <v>-89937381087.414856</v>
      </c>
      <c r="X2232" s="1">
        <v>37</v>
      </c>
      <c r="Y2232" s="13">
        <v>150891449495.04456</v>
      </c>
      <c r="Z2232" s="17">
        <v>2054.0719477293919</v>
      </c>
      <c r="AA2232" s="17">
        <v>-2.0209693918641563</v>
      </c>
      <c r="AB2232" s="17">
        <v>15198951473.708521</v>
      </c>
      <c r="AC2232" s="17">
        <v>47438890831.310181</v>
      </c>
      <c r="AD2232" s="28">
        <v>50969773316.043198</v>
      </c>
      <c r="AE2232" s="17">
        <v>82480819388.84285</v>
      </c>
      <c r="AF2232" s="17">
        <v>0.66080667324974973</v>
      </c>
      <c r="AG2232" s="17">
        <v>61022597</v>
      </c>
      <c r="AH2232" s="14"/>
      <c r="AI2232" s="16"/>
      <c r="AJ2232" s="22">
        <f t="shared" si="242"/>
        <v>515782399579.03613</v>
      </c>
      <c r="AK2232" s="1">
        <f t="shared" si="237"/>
        <v>99.144584400425103</v>
      </c>
      <c r="AL2232" s="1">
        <f t="shared" si="235"/>
        <v>425845018491.62128</v>
      </c>
    </row>
    <row r="2233" spans="1:38">
      <c r="A2233" s="16" t="s">
        <v>86</v>
      </c>
      <c r="B2233" t="s">
        <v>150</v>
      </c>
      <c r="C2233">
        <v>44</v>
      </c>
      <c r="D2233">
        <v>47</v>
      </c>
      <c r="E2233" s="14"/>
      <c r="F2233" s="1">
        <v>0</v>
      </c>
      <c r="G2233" s="1">
        <v>1998</v>
      </c>
      <c r="H2233" s="3">
        <v>3659284394.5298405</v>
      </c>
      <c r="I2233" s="3">
        <v>49929120.413046718</v>
      </c>
      <c r="J2233" s="3">
        <v>0</v>
      </c>
      <c r="K2233" s="3">
        <v>14018492874.401955</v>
      </c>
      <c r="L2233" s="3">
        <v>0</v>
      </c>
      <c r="M2233" s="4">
        <v>26934679618.03014</v>
      </c>
      <c r="N2233" s="4">
        <v>10562172662.067518</v>
      </c>
      <c r="O2233" s="4">
        <v>0</v>
      </c>
      <c r="P2233" s="4">
        <v>98580470000</v>
      </c>
      <c r="Q2233" s="4">
        <v>0</v>
      </c>
      <c r="R2233" s="4">
        <v>28825070000</v>
      </c>
      <c r="S2233" s="12">
        <v>52752900000</v>
      </c>
      <c r="T2233" s="12">
        <v>-36515000000</v>
      </c>
      <c r="U2233" s="1">
        <f t="shared" si="238"/>
        <v>46552776389.344841</v>
      </c>
      <c r="V2233" s="1">
        <f t="shared" si="239"/>
        <v>136077322280.09766</v>
      </c>
      <c r="W2233" s="1">
        <f t="shared" si="240"/>
        <v>-89524545890.752808</v>
      </c>
      <c r="X2233" s="1">
        <v>38</v>
      </c>
      <c r="Y2233" s="13">
        <v>111859654863.98947</v>
      </c>
      <c r="Z2233" s="17">
        <v>1826.9139360202412</v>
      </c>
      <c r="AA2233" s="17">
        <v>-11.058912126240543</v>
      </c>
      <c r="AB2233" s="17">
        <v>12371822425.078226</v>
      </c>
      <c r="AC2233" s="17">
        <v>26412268392.801067</v>
      </c>
      <c r="AD2233" s="28">
        <v>25035355673.775394</v>
      </c>
      <c r="AE2233" s="17">
        <v>60574205626.425201</v>
      </c>
      <c r="AF2233" s="17">
        <v>0.61529747242657173</v>
      </c>
      <c r="AG2233" s="17">
        <v>61399225</v>
      </c>
      <c r="AH2233" s="14"/>
      <c r="AI2233" s="16"/>
      <c r="AJ2233" s="22">
        <f t="shared" si="242"/>
        <v>516693092710.19781</v>
      </c>
      <c r="AK2233" s="1">
        <f t="shared" si="237"/>
        <v>98.44510423531996</v>
      </c>
      <c r="AL2233" s="1">
        <f t="shared" si="235"/>
        <v>427168546819.44501</v>
      </c>
    </row>
    <row r="2234" spans="1:38">
      <c r="A2234" s="16" t="s">
        <v>86</v>
      </c>
      <c r="B2234" t="s">
        <v>150</v>
      </c>
      <c r="C2234">
        <v>44</v>
      </c>
      <c r="D2234">
        <v>47</v>
      </c>
      <c r="E2234" s="14"/>
      <c r="F2234" s="1">
        <v>0</v>
      </c>
      <c r="G2234" s="1">
        <v>1999</v>
      </c>
      <c r="H2234" s="3">
        <v>4094084753.7578306</v>
      </c>
      <c r="I2234" s="3">
        <v>62411354.844027266</v>
      </c>
      <c r="J2234" s="3">
        <v>0</v>
      </c>
      <c r="K2234" s="3">
        <v>16764803993.937254</v>
      </c>
      <c r="L2234" s="3">
        <v>0</v>
      </c>
      <c r="M2234" s="4">
        <v>31526985937.95311</v>
      </c>
      <c r="N2234" s="4">
        <v>16934811858.378597</v>
      </c>
      <c r="O2234" s="4">
        <v>0</v>
      </c>
      <c r="P2234" s="4">
        <v>88214280000</v>
      </c>
      <c r="Q2234" s="4">
        <v>0</v>
      </c>
      <c r="R2234" s="4">
        <v>34062850000</v>
      </c>
      <c r="S2234" s="12">
        <v>56775100000</v>
      </c>
      <c r="T2234" s="12">
        <v>-42761800000</v>
      </c>
      <c r="U2234" s="1">
        <f t="shared" si="238"/>
        <v>54984150102.539108</v>
      </c>
      <c r="V2234" s="1">
        <f t="shared" si="239"/>
        <v>136676077796.33171</v>
      </c>
      <c r="W2234" s="1">
        <f t="shared" si="240"/>
        <v>-81691927693.792603</v>
      </c>
      <c r="X2234" s="1">
        <v>39</v>
      </c>
      <c r="Y2234" s="13">
        <v>122629741697.71614</v>
      </c>
      <c r="Z2234" s="17">
        <v>1895.0580977733018</v>
      </c>
      <c r="AA2234" s="17">
        <v>3.7300148851842465</v>
      </c>
      <c r="AB2234" s="17">
        <v>14096520857.687513</v>
      </c>
      <c r="AC2234" s="17">
        <v>25559929272.167507</v>
      </c>
      <c r="AD2234" s="28">
        <v>25543655390.562519</v>
      </c>
      <c r="AE2234" s="17">
        <v>68628986562.901154</v>
      </c>
      <c r="AF2234" s="17">
        <v>0.68943447917086786</v>
      </c>
      <c r="AG2234" s="17">
        <v>61823995</v>
      </c>
      <c r="AH2234" s="14"/>
      <c r="AI2234" s="16"/>
      <c r="AJ2234" s="22">
        <f t="shared" si="242"/>
        <v>522362553956.40735</v>
      </c>
      <c r="AK2234" s="1">
        <f t="shared" si="237"/>
        <v>98.602594366932408</v>
      </c>
      <c r="AL2234" s="1">
        <f t="shared" si="235"/>
        <v>440670626262.61475</v>
      </c>
    </row>
    <row r="2235" spans="1:38">
      <c r="A2235" s="16" t="s">
        <v>86</v>
      </c>
      <c r="B2235" t="s">
        <v>150</v>
      </c>
      <c r="C2235">
        <v>44</v>
      </c>
      <c r="D2235">
        <v>47</v>
      </c>
      <c r="E2235" s="14"/>
      <c r="F2235" s="1">
        <v>0</v>
      </c>
      <c r="G2235" s="1">
        <v>2000</v>
      </c>
      <c r="H2235" s="3">
        <v>3675942529.9896817</v>
      </c>
      <c r="I2235" s="3">
        <v>53000489.974022128</v>
      </c>
      <c r="J2235" s="3">
        <v>0</v>
      </c>
      <c r="K2235" s="3">
        <v>18363169762.131477</v>
      </c>
      <c r="L2235" s="3">
        <v>517004779.55791396</v>
      </c>
      <c r="M2235" s="4">
        <v>29915276557.978718</v>
      </c>
      <c r="N2235" s="4">
        <v>8153075372.7962723</v>
      </c>
      <c r="O2235" s="4">
        <v>0</v>
      </c>
      <c r="P2235" s="4">
        <v>75488508063.368423</v>
      </c>
      <c r="Q2235" s="4">
        <v>684006323.43832326</v>
      </c>
      <c r="R2235" s="4">
        <v>32015870000</v>
      </c>
      <c r="S2235" s="12">
        <v>67893600000</v>
      </c>
      <c r="T2235" s="12">
        <v>-56193000000</v>
      </c>
      <c r="U2235" s="1">
        <f t="shared" si="238"/>
        <v>54624987561.653091</v>
      </c>
      <c r="V2235" s="1">
        <f t="shared" si="239"/>
        <v>114240866317.58174</v>
      </c>
      <c r="W2235" s="1">
        <f t="shared" si="240"/>
        <v>-59615878755.92865</v>
      </c>
      <c r="X2235" s="1">
        <v>40</v>
      </c>
      <c r="Y2235" s="13">
        <v>122725247705.55911</v>
      </c>
      <c r="Z2235" s="17">
        <v>1968.4282818065549</v>
      </c>
      <c r="AA2235" s="17">
        <v>3.871658822463715</v>
      </c>
      <c r="AB2235" s="17">
        <v>13906305716.663128</v>
      </c>
      <c r="AC2235" s="17">
        <v>26960144150.420918</v>
      </c>
      <c r="AD2235" s="28">
        <v>26960144150.420918</v>
      </c>
      <c r="AE2235" s="17">
        <v>68880597988.572174</v>
      </c>
      <c r="AF2235" s="17">
        <v>0.84211427829166163</v>
      </c>
      <c r="AG2235" s="17">
        <v>62346822</v>
      </c>
      <c r="AH2235" s="14"/>
      <c r="AI2235" s="16"/>
      <c r="AJ2235" s="22">
        <f t="shared" si="242"/>
        <v>535535050335.97717</v>
      </c>
      <c r="AK2235" s="1">
        <f t="shared" si="237"/>
        <v>100</v>
      </c>
      <c r="AL2235" s="1">
        <f t="shared" ref="AL2235:AL2298" si="243">IF(ISNUMBER(+AJ2235+W2235),(+AJ2235+W2235),"")</f>
        <v>475919171580.04852</v>
      </c>
    </row>
    <row r="2236" spans="1:38">
      <c r="A2236" s="16" t="s">
        <v>86</v>
      </c>
      <c r="B2236" t="s">
        <v>150</v>
      </c>
      <c r="C2236">
        <v>44</v>
      </c>
      <c r="D2236">
        <v>47</v>
      </c>
      <c r="E2236" s="14"/>
      <c r="F2236" s="1">
        <v>0</v>
      </c>
      <c r="G2236" s="1">
        <v>2001</v>
      </c>
      <c r="H2236" s="3">
        <v>3910760886.3091149</v>
      </c>
      <c r="I2236" s="3">
        <v>82000556.287976265</v>
      </c>
      <c r="J2236" s="3">
        <v>0</v>
      </c>
      <c r="K2236" s="3">
        <v>18427125008.762665</v>
      </c>
      <c r="L2236" s="3">
        <v>141000956.5439592</v>
      </c>
      <c r="M2236" s="4">
        <v>33268225690.102371</v>
      </c>
      <c r="N2236" s="4">
        <v>10240069468.157034</v>
      </c>
      <c r="O2236" s="4">
        <v>0</v>
      </c>
      <c r="P2236" s="4">
        <v>62153286617.030495</v>
      </c>
      <c r="Q2236" s="4">
        <v>507003439.48785323</v>
      </c>
      <c r="R2236" s="4">
        <v>32354790000</v>
      </c>
      <c r="S2236" s="12">
        <v>63082300000</v>
      </c>
      <c r="T2236" s="12">
        <v>-54538800000</v>
      </c>
      <c r="U2236" s="1">
        <f t="shared" si="238"/>
        <v>54915677407.903717</v>
      </c>
      <c r="V2236" s="1">
        <f t="shared" si="239"/>
        <v>106168585214.77776</v>
      </c>
      <c r="W2236" s="1">
        <f t="shared" si="240"/>
        <v>-51252907806.874039</v>
      </c>
      <c r="X2236" s="1">
        <v>41</v>
      </c>
      <c r="Y2236" s="13">
        <v>115536405150.35368</v>
      </c>
      <c r="Z2236" s="17">
        <v>1990.5145916906056</v>
      </c>
      <c r="AA2236" s="17">
        <v>1.1220276648220562</v>
      </c>
      <c r="AB2236" s="17">
        <v>13078823998.073456</v>
      </c>
      <c r="AC2236" s="17">
        <v>27265782281.537918</v>
      </c>
      <c r="AD2236" s="28">
        <v>26587069200.28178</v>
      </c>
      <c r="AE2236" s="17">
        <v>66191452537.478706</v>
      </c>
      <c r="AF2236" s="17">
        <v>1.0283333736312561</v>
      </c>
      <c r="AG2236" s="17">
        <v>62991263</v>
      </c>
      <c r="AH2236" s="14"/>
      <c r="AI2236" s="16"/>
      <c r="AJ2236" s="22">
        <f t="shared" si="242"/>
        <v>545921522292.86127</v>
      </c>
      <c r="AK2236" s="1">
        <f t="shared" si="237"/>
        <v>101.01549624038886</v>
      </c>
      <c r="AL2236" s="1">
        <f t="shared" si="243"/>
        <v>494668614485.98724</v>
      </c>
    </row>
    <row r="2237" spans="1:38">
      <c r="A2237" s="16" t="s">
        <v>86</v>
      </c>
      <c r="B2237" t="s">
        <v>150</v>
      </c>
      <c r="C2237">
        <v>44</v>
      </c>
      <c r="D2237">
        <v>47</v>
      </c>
      <c r="E2237" s="14"/>
      <c r="F2237" s="1">
        <v>0</v>
      </c>
      <c r="G2237" s="1">
        <v>2002</v>
      </c>
      <c r="H2237" s="3">
        <v>4263547236.3578229</v>
      </c>
      <c r="I2237" s="3">
        <v>84000778.650154337</v>
      </c>
      <c r="J2237" s="3">
        <v>0</v>
      </c>
      <c r="K2237" s="3">
        <v>16573153625.82152</v>
      </c>
      <c r="L2237" s="3">
        <v>282002614.03980386</v>
      </c>
      <c r="M2237" s="4">
        <v>38449356408.568855</v>
      </c>
      <c r="N2237" s="4">
        <v>12260113645.843954</v>
      </c>
      <c r="O2237" s="4">
        <v>0</v>
      </c>
      <c r="P2237" s="4">
        <v>53217351678.250626</v>
      </c>
      <c r="Q2237" s="4">
        <v>541005014.87777972</v>
      </c>
      <c r="R2237" s="4">
        <v>38046430763.700005</v>
      </c>
      <c r="S2237" s="12">
        <v>66052100000</v>
      </c>
      <c r="T2237" s="12">
        <v>-57008200000</v>
      </c>
      <c r="U2237" s="1">
        <f t="shared" si="238"/>
        <v>59249135018.569305</v>
      </c>
      <c r="V2237" s="1">
        <f t="shared" si="239"/>
        <v>104467826747.54121</v>
      </c>
      <c r="W2237" s="1">
        <f t="shared" si="240"/>
        <v>-45218691728.971909</v>
      </c>
      <c r="X2237" s="1">
        <v>42</v>
      </c>
      <c r="Y2237" s="13">
        <v>126876918690.02437</v>
      </c>
      <c r="Z2237" s="17">
        <v>2071.917093983091</v>
      </c>
      <c r="AA2237" s="17">
        <v>4.0895205004926964</v>
      </c>
      <c r="AB2237" s="17">
        <v>14057025804.962368</v>
      </c>
      <c r="AC2237" s="17">
        <v>29050965282.717369</v>
      </c>
      <c r="AD2237" s="28">
        <v>28938212022.400661</v>
      </c>
      <c r="AE2237" s="17">
        <v>72625068619.901093</v>
      </c>
      <c r="AF2237" s="17">
        <v>1.1728994510323885</v>
      </c>
      <c r="AG2237" s="17">
        <v>63734437</v>
      </c>
      <c r="AH2237" s="14"/>
      <c r="AI2237" s="16"/>
      <c r="AJ2237" s="22">
        <f t="shared" si="242"/>
        <v>555914044485.00159</v>
      </c>
      <c r="AK2237" s="1">
        <f t="shared" si="237"/>
        <v>101.57275940986959</v>
      </c>
      <c r="AL2237" s="1">
        <f t="shared" si="243"/>
        <v>510695352756.02966</v>
      </c>
    </row>
    <row r="2238" spans="1:38">
      <c r="A2238" s="16" t="s">
        <v>86</v>
      </c>
      <c r="B2238" t="s">
        <v>150</v>
      </c>
      <c r="C2238">
        <v>44</v>
      </c>
      <c r="D2238">
        <v>47</v>
      </c>
      <c r="E2238" s="14"/>
      <c r="F2238" s="1">
        <v>0</v>
      </c>
      <c r="G2238" s="1">
        <v>2003</v>
      </c>
      <c r="H2238" s="3">
        <v>5203830524.2905426</v>
      </c>
      <c r="I2238" s="3">
        <v>434003288.65112263</v>
      </c>
      <c r="J2238" s="3">
        <v>0</v>
      </c>
      <c r="K2238" s="3">
        <v>17597133341.921207</v>
      </c>
      <c r="L2238" s="3">
        <v>614004652.60780931</v>
      </c>
      <c r="M2238" s="4">
        <v>48944370874.978218</v>
      </c>
      <c r="N2238" s="4">
        <v>24319184278.125923</v>
      </c>
      <c r="O2238" s="4">
        <v>0</v>
      </c>
      <c r="P2238" s="4">
        <v>45853347452.810883</v>
      </c>
      <c r="Q2238" s="4">
        <v>768005819.54853034</v>
      </c>
      <c r="R2238" s="4">
        <v>41076930743.899994</v>
      </c>
      <c r="S2238" s="12">
        <v>78083300000</v>
      </c>
      <c r="T2238" s="12">
        <v>-66908700000</v>
      </c>
      <c r="U2238" s="1">
        <f t="shared" si="238"/>
        <v>64925902551.370682</v>
      </c>
      <c r="V2238" s="1">
        <f t="shared" si="239"/>
        <v>119884908425.46355</v>
      </c>
      <c r="W2238" s="1">
        <f t="shared" si="240"/>
        <v>-54959005874.092865</v>
      </c>
      <c r="X2238" s="1">
        <v>43</v>
      </c>
      <c r="Y2238" s="13">
        <v>142640079033.31226</v>
      </c>
      <c r="Z2238" s="17">
        <v>2192.7258612253886</v>
      </c>
      <c r="AA2238" s="17">
        <v>5.8307722636745183</v>
      </c>
      <c r="AB2238" s="17">
        <v>15331032346.528439</v>
      </c>
      <c r="AC2238" s="17">
        <v>32553867973.985184</v>
      </c>
      <c r="AD2238" s="28">
        <v>34330653491.233868</v>
      </c>
      <c r="AE2238" s="17">
        <v>81611022881.172348</v>
      </c>
      <c r="AF2238" s="17">
        <v>1.2294829840934907</v>
      </c>
      <c r="AG2238" s="17">
        <v>64522878</v>
      </c>
      <c r="AH2238" s="14"/>
      <c r="AI2238" s="16"/>
      <c r="AJ2238" s="22">
        <f t="shared" si="242"/>
        <v>575804374785.50171</v>
      </c>
      <c r="AK2238" s="1">
        <f t="shared" si="237"/>
        <v>103.05658717500951</v>
      </c>
      <c r="AL2238" s="1">
        <f t="shared" si="243"/>
        <v>520845368911.40881</v>
      </c>
    </row>
    <row r="2239" spans="1:38">
      <c r="A2239" s="16" t="s">
        <v>86</v>
      </c>
      <c r="B2239" t="s">
        <v>150</v>
      </c>
      <c r="C2239">
        <v>44</v>
      </c>
      <c r="D2239">
        <v>47</v>
      </c>
      <c r="E2239" s="14"/>
      <c r="F2239" s="1">
        <v>0</v>
      </c>
      <c r="G2239" s="1">
        <v>2004</v>
      </c>
      <c r="H2239" s="3">
        <v>5428919690.5856256</v>
      </c>
      <c r="I2239" s="3">
        <v>693996446.60174298</v>
      </c>
      <c r="J2239" s="3">
        <v>0</v>
      </c>
      <c r="K2239" s="3">
        <v>18174906940.902992</v>
      </c>
      <c r="L2239" s="3">
        <v>642996707.73043334</v>
      </c>
      <c r="M2239" s="4">
        <v>53186727673.496971</v>
      </c>
      <c r="N2239" s="4">
        <v>26617863711.304306</v>
      </c>
      <c r="O2239" s="4">
        <v>0</v>
      </c>
      <c r="P2239" s="4">
        <v>45904764958.57782</v>
      </c>
      <c r="Q2239" s="4">
        <v>842995683.69635332</v>
      </c>
      <c r="R2239" s="4">
        <v>48664009037.45076</v>
      </c>
      <c r="S2239" s="12">
        <v>94978700000</v>
      </c>
      <c r="T2239" s="12">
        <v>-84193500000</v>
      </c>
      <c r="U2239" s="1">
        <f t="shared" si="238"/>
        <v>73604828823.271561</v>
      </c>
      <c r="V2239" s="1">
        <f t="shared" si="239"/>
        <v>126552352027.07544</v>
      </c>
      <c r="W2239" s="1">
        <f t="shared" si="240"/>
        <v>-52947523203.803879</v>
      </c>
      <c r="X2239" s="1">
        <v>44</v>
      </c>
      <c r="Y2239" s="13">
        <v>161339790594.62726</v>
      </c>
      <c r="Z2239" s="17">
        <v>2304.8367156188078</v>
      </c>
      <c r="AA2239" s="17">
        <v>5.1128532013922978</v>
      </c>
      <c r="AB2239" s="17">
        <v>17915259476.040195</v>
      </c>
      <c r="AC2239" s="17">
        <v>36838623058.540031</v>
      </c>
      <c r="AD2239" s="28">
        <v>41813103550.58226</v>
      </c>
      <c r="AE2239" s="17">
        <v>92269099396.74202</v>
      </c>
      <c r="AF2239" s="17">
        <v>1.1645248303877636</v>
      </c>
      <c r="AG2239" s="17">
        <v>65278655</v>
      </c>
      <c r="AH2239" s="14"/>
      <c r="AI2239" s="16"/>
      <c r="AJ2239" s="22">
        <f t="shared" si="242"/>
        <v>614362327051.41003</v>
      </c>
      <c r="AK2239" s="1">
        <f t="shared" si="237"/>
        <v>106.74373455408495</v>
      </c>
      <c r="AL2239" s="1">
        <f t="shared" si="243"/>
        <v>561414803847.6062</v>
      </c>
    </row>
    <row r="2240" spans="1:38">
      <c r="A2240" s="16" t="s">
        <v>86</v>
      </c>
      <c r="B2240" t="s">
        <v>150</v>
      </c>
      <c r="C2240">
        <v>44</v>
      </c>
      <c r="D2240">
        <v>47</v>
      </c>
      <c r="E2240" s="14"/>
      <c r="F2240" s="1">
        <v>0</v>
      </c>
      <c r="G2240" s="1">
        <v>2005</v>
      </c>
      <c r="H2240" s="3">
        <v>5555443925.6584063</v>
      </c>
      <c r="I2240" s="3">
        <v>1017000000</v>
      </c>
      <c r="J2240" s="3">
        <v>0</v>
      </c>
      <c r="K2240" s="3">
        <v>21145000000</v>
      </c>
      <c r="L2240" s="3">
        <v>470000000</v>
      </c>
      <c r="M2240" s="4">
        <v>58195000000</v>
      </c>
      <c r="N2240" s="4">
        <v>32900000000</v>
      </c>
      <c r="O2240" s="4">
        <v>0</v>
      </c>
      <c r="P2240" s="4">
        <v>45290000000</v>
      </c>
      <c r="Q2240" s="4">
        <v>601000000</v>
      </c>
      <c r="R2240" s="4">
        <v>50690684868.947311</v>
      </c>
      <c r="S2240" s="12">
        <v>109369000000</v>
      </c>
      <c r="T2240" s="12">
        <v>-105981000000</v>
      </c>
      <c r="U2240" s="1">
        <f t="shared" si="238"/>
        <v>78878128794.605713</v>
      </c>
      <c r="V2240" s="1">
        <f t="shared" si="239"/>
        <v>136986000000</v>
      </c>
      <c r="W2240" s="1">
        <f t="shared" si="240"/>
        <v>-58107871205.394287</v>
      </c>
      <c r="X2240" s="1">
        <v>45</v>
      </c>
      <c r="Y2240" s="13">
        <v>176351815950.37222</v>
      </c>
      <c r="Z2240" s="17">
        <v>2386.5813207989781</v>
      </c>
      <c r="AA2240" s="17">
        <v>3.5466549376893113</v>
      </c>
      <c r="AB2240" s="17">
        <v>20975789875.120853</v>
      </c>
      <c r="AC2240" s="17">
        <v>40722569361.080826</v>
      </c>
      <c r="AD2240" s="28">
        <v>50965101042.246063</v>
      </c>
      <c r="AE2240" s="17">
        <v>100954770135.44609</v>
      </c>
      <c r="AF2240" s="17">
        <v>1.0166190138351525</v>
      </c>
      <c r="AG2240" s="17">
        <v>65945675</v>
      </c>
      <c r="AH2240" s="14"/>
      <c r="AI2240" s="16"/>
      <c r="AJ2240" s="22">
        <f t="shared" si="242"/>
        <v>670000370651.59106</v>
      </c>
      <c r="AK2240" s="1">
        <f t="shared" si="237"/>
        <v>112.03713046110384</v>
      </c>
      <c r="AL2240" s="1">
        <f t="shared" si="243"/>
        <v>611892499446.19678</v>
      </c>
    </row>
    <row r="2241" spans="1:38">
      <c r="A2241" s="16" t="s">
        <v>86</v>
      </c>
      <c r="B2241" t="s">
        <v>150</v>
      </c>
      <c r="C2241">
        <v>44</v>
      </c>
      <c r="D2241">
        <v>47</v>
      </c>
      <c r="E2241" s="14"/>
      <c r="F2241" s="1">
        <v>0</v>
      </c>
      <c r="G2241" s="1">
        <v>2006</v>
      </c>
      <c r="H2241" s="11">
        <v>6398140000</v>
      </c>
      <c r="I2241" s="11">
        <v>1774950000</v>
      </c>
      <c r="J2241" s="11">
        <v>3007010000</v>
      </c>
      <c r="K2241" s="11">
        <v>42053900000</v>
      </c>
      <c r="L2241" s="11">
        <v>710935000</v>
      </c>
      <c r="M2241" s="12">
        <v>76949800000</v>
      </c>
      <c r="N2241" s="12">
        <v>38504200000</v>
      </c>
      <c r="O2241" s="12">
        <v>9063170000</v>
      </c>
      <c r="P2241" s="12">
        <v>52011600000</v>
      </c>
      <c r="Q2241" s="12">
        <v>567061000</v>
      </c>
      <c r="R2241" s="12">
        <v>65291400000</v>
      </c>
      <c r="S2241" s="12">
        <v>127929000000</v>
      </c>
      <c r="T2241" s="12">
        <v>-114085000000</v>
      </c>
      <c r="U2241" s="1">
        <f t="shared" si="238"/>
        <v>119236335000</v>
      </c>
      <c r="V2241" s="1">
        <f t="shared" si="239"/>
        <v>177095831000</v>
      </c>
      <c r="W2241" s="1">
        <f t="shared" si="240"/>
        <v>-57859496000</v>
      </c>
      <c r="X2241" s="1">
        <v>46</v>
      </c>
      <c r="Y2241" s="11">
        <v>207088920189.90363</v>
      </c>
      <c r="Z2241" s="16">
        <v>2486.9753487066673</v>
      </c>
      <c r="AA2241" s="16">
        <v>4.2066041090977251</v>
      </c>
      <c r="AB2241" s="16">
        <v>24443994776.745659</v>
      </c>
      <c r="AC2241" s="14">
        <v>42295479843.616486</v>
      </c>
      <c r="AD2241" s="28">
        <v>58179820922.021362</v>
      </c>
      <c r="AE2241" s="16">
        <v>115597696519.50146</v>
      </c>
      <c r="AF2241" s="16">
        <v>0.84692021683984464</v>
      </c>
      <c r="AG2241" s="16">
        <v>66506554</v>
      </c>
      <c r="AH2241" s="14"/>
      <c r="AI2241" s="16"/>
      <c r="AJ2241" s="22">
        <f t="shared" si="242"/>
        <v>730687651601.38879</v>
      </c>
      <c r="AK2241" s="1">
        <f t="shared" si="237"/>
        <v>117.14211113150616</v>
      </c>
      <c r="AL2241" s="1">
        <f t="shared" si="243"/>
        <v>672828155601.38879</v>
      </c>
    </row>
    <row r="2242" spans="1:38">
      <c r="A2242" s="16" t="s">
        <v>86</v>
      </c>
      <c r="B2242" t="s">
        <v>150</v>
      </c>
      <c r="C2242">
        <v>44</v>
      </c>
      <c r="D2242">
        <v>47</v>
      </c>
      <c r="E2242" s="14"/>
      <c r="F2242" s="1">
        <v>0</v>
      </c>
      <c r="G2242" s="1">
        <v>2007</v>
      </c>
      <c r="H2242" s="11">
        <v>9991490000</v>
      </c>
      <c r="I2242" s="11">
        <v>3300050000</v>
      </c>
      <c r="J2242" s="11">
        <v>11887200000</v>
      </c>
      <c r="K2242" s="11">
        <v>49400300000</v>
      </c>
      <c r="L2242" s="11">
        <v>1570820000</v>
      </c>
      <c r="M2242" s="12">
        <v>94112100000</v>
      </c>
      <c r="N2242" s="12">
        <v>56937000000</v>
      </c>
      <c r="O2242" s="12">
        <v>7090640000</v>
      </c>
      <c r="P2242" s="12">
        <v>57501900000</v>
      </c>
      <c r="Q2242" s="12">
        <v>1153380000</v>
      </c>
      <c r="R2242" s="12">
        <v>85221300000</v>
      </c>
      <c r="S2242" s="12">
        <v>151240000000</v>
      </c>
      <c r="T2242" s="12">
        <v>-124479000000</v>
      </c>
      <c r="U2242" s="1">
        <f t="shared" si="238"/>
        <v>161371160000</v>
      </c>
      <c r="V2242" s="1">
        <f t="shared" si="239"/>
        <v>216795020000</v>
      </c>
      <c r="W2242" s="1">
        <f t="shared" si="240"/>
        <v>-55423860000</v>
      </c>
      <c r="X2242" s="1">
        <v>47</v>
      </c>
      <c r="Y2242" s="11">
        <v>246977009038.81323</v>
      </c>
      <c r="Z2242" s="16">
        <v>2593.9852204589679</v>
      </c>
      <c r="AA2242" s="16">
        <v>4.3028119200276791</v>
      </c>
      <c r="AB2242" s="16">
        <v>30093272072.680882</v>
      </c>
      <c r="AC2242" s="14">
        <v>42913524999.93988</v>
      </c>
      <c r="AD2242" s="28">
        <v>65181187462.149117</v>
      </c>
      <c r="AE2242" s="16">
        <v>132017184042.88002</v>
      </c>
      <c r="AF2242" s="16">
        <v>0.70839981029399457</v>
      </c>
      <c r="AG2242" s="16">
        <v>66979359</v>
      </c>
      <c r="AH2242" s="14"/>
      <c r="AI2242" s="16"/>
      <c r="AJ2242" s="22">
        <f t="shared" si="242"/>
        <v>783334024728.09814</v>
      </c>
      <c r="AK2242" s="1">
        <f t="shared" ref="AK2242:AK2305" si="244">IF(ISNUMBER(AK2293),AK2293,"")</f>
        <v>119.92974940575135</v>
      </c>
      <c r="AL2242" s="1">
        <f t="shared" si="243"/>
        <v>727910164728.09814</v>
      </c>
    </row>
    <row r="2243" spans="1:38">
      <c r="A2243" s="16" t="s">
        <v>86</v>
      </c>
      <c r="B2243" t="s">
        <v>150</v>
      </c>
      <c r="C2243">
        <v>44</v>
      </c>
      <c r="D2243">
        <v>47</v>
      </c>
      <c r="E2243" s="14"/>
      <c r="F2243" s="1">
        <v>0</v>
      </c>
      <c r="G2243" s="1">
        <v>2008</v>
      </c>
      <c r="H2243" s="11">
        <v>13364100000</v>
      </c>
      <c r="I2243" s="11">
        <v>2183730000</v>
      </c>
      <c r="J2243" s="11">
        <v>11237200000</v>
      </c>
      <c r="K2243" s="11">
        <v>37342500000</v>
      </c>
      <c r="L2243" s="11">
        <v>4594500000</v>
      </c>
      <c r="M2243" s="12">
        <v>93499900000</v>
      </c>
      <c r="N2243" s="12">
        <v>25837700000</v>
      </c>
      <c r="O2243" s="12">
        <v>8265110000</v>
      </c>
      <c r="P2243" s="12">
        <v>58095200000</v>
      </c>
      <c r="Q2243" s="12">
        <v>4095210000</v>
      </c>
      <c r="R2243" s="12">
        <v>108661000000</v>
      </c>
      <c r="S2243" s="12">
        <v>175214000000</v>
      </c>
      <c r="T2243" s="12">
        <v>-157829000000</v>
      </c>
      <c r="U2243" s="1">
        <f t="shared" ref="U2243:U2306" si="245">IF(ISNUMBER(+H2243+I2243+J2243+K2243+L2243+R2243),(H2243+I2243+J2243+K2243+L2243+R2243),"")</f>
        <v>177383030000</v>
      </c>
      <c r="V2243" s="1">
        <f t="shared" ref="V2243:V2306" si="246">IF(ISNUMBER(+M2243+N2243+O2243+P2243+Q2243),(+M2243+N2243+O2243+P2243+Q2243),"")</f>
        <v>189793120000</v>
      </c>
      <c r="W2243" s="1">
        <f t="shared" ref="W2243:W2306" si="247">IF(ISNUMBER(+U2243-V2243),(U2243-V2243),"")</f>
        <v>-12410090000</v>
      </c>
      <c r="X2243" s="1">
        <v>48</v>
      </c>
      <c r="Y2243" s="11">
        <v>272577816170.88358</v>
      </c>
      <c r="Z2243" s="16">
        <v>2642.3702987195111</v>
      </c>
      <c r="AA2243" s="16">
        <v>1.8652796430344409</v>
      </c>
      <c r="AB2243" s="16">
        <v>33867226303.216133</v>
      </c>
      <c r="AC2243" s="14">
        <v>43427103557.483444</v>
      </c>
      <c r="AD2243" s="14">
        <v>74713227282.78743</v>
      </c>
      <c r="AE2243" s="16">
        <v>150022012532.84552</v>
      </c>
      <c r="AF2243" s="16">
        <v>0.60584675666047172</v>
      </c>
      <c r="AG2243" s="16">
        <v>67386383</v>
      </c>
      <c r="AH2243" s="14"/>
      <c r="AI2243" s="16"/>
      <c r="AJ2243" s="22">
        <f t="shared" si="242"/>
        <v>836275871973.97571</v>
      </c>
      <c r="AK2243" s="1">
        <f t="shared" si="244"/>
        <v>121.45470281964839</v>
      </c>
      <c r="AL2243" s="1">
        <f t="shared" si="243"/>
        <v>823865781973.97571</v>
      </c>
    </row>
    <row r="2244" spans="1:38">
      <c r="A2244" s="16" t="s">
        <v>86</v>
      </c>
      <c r="B2244" t="s">
        <v>150</v>
      </c>
      <c r="C2244">
        <v>44</v>
      </c>
      <c r="D2244">
        <v>47</v>
      </c>
      <c r="E2244" s="14"/>
      <c r="F2244" s="1">
        <v>0</v>
      </c>
      <c r="G2244" s="1">
        <v>2009</v>
      </c>
      <c r="H2244" s="11">
        <v>18162400000</v>
      </c>
      <c r="I2244" s="11">
        <v>3322900000</v>
      </c>
      <c r="J2244" s="11">
        <v>20087300000</v>
      </c>
      <c r="K2244" s="11">
        <v>35569600000</v>
      </c>
      <c r="L2244" s="11">
        <v>3357140000</v>
      </c>
      <c r="M2244" s="12">
        <v>109629000000</v>
      </c>
      <c r="N2244" s="12">
        <v>44788900000</v>
      </c>
      <c r="O2244" s="12">
        <v>9206230000</v>
      </c>
      <c r="P2244" s="12">
        <v>56939200000</v>
      </c>
      <c r="Q2244" s="12">
        <v>3190630000</v>
      </c>
      <c r="R2244" s="12">
        <v>135483000000</v>
      </c>
      <c r="S2244" s="12">
        <v>150713000000</v>
      </c>
      <c r="T2244" s="12">
        <v>-118022000000</v>
      </c>
      <c r="U2244" s="1">
        <f t="shared" si="245"/>
        <v>215982340000</v>
      </c>
      <c r="V2244" s="1">
        <f t="shared" si="246"/>
        <v>223753960000</v>
      </c>
      <c r="W2244" s="1">
        <f t="shared" si="247"/>
        <v>-7771620000</v>
      </c>
      <c r="X2244" s="1">
        <v>49</v>
      </c>
      <c r="Y2244" s="11">
        <v>263709706585.77844</v>
      </c>
      <c r="Z2244" s="16">
        <v>2566.4241940619499</v>
      </c>
      <c r="AA2244" s="16">
        <v>-2.8741658462617607</v>
      </c>
      <c r="AB2244" s="16">
        <v>35051289996.011932</v>
      </c>
      <c r="AC2244" s="14">
        <v>39513509498.831047</v>
      </c>
      <c r="AD2244" s="14">
        <v>64361079240.420952</v>
      </c>
      <c r="AE2244" s="16">
        <v>144985236371.44534</v>
      </c>
      <c r="AF2244" s="16">
        <v>0.55886025968522435</v>
      </c>
      <c r="AG2244" s="16">
        <v>67764033</v>
      </c>
      <c r="AH2244" s="14"/>
      <c r="AI2244" s="16"/>
      <c r="AJ2244" s="22">
        <f t="shared" si="242"/>
        <v>858318832919.80566</v>
      </c>
      <c r="AK2244" s="1">
        <f t="shared" si="244"/>
        <v>120.11325331365218</v>
      </c>
      <c r="AL2244" s="1">
        <f t="shared" si="243"/>
        <v>850547212919.80566</v>
      </c>
    </row>
    <row r="2245" spans="1:38">
      <c r="A2245" s="16" t="s">
        <v>86</v>
      </c>
      <c r="B2245" t="s">
        <v>150</v>
      </c>
      <c r="C2245">
        <v>44</v>
      </c>
      <c r="D2245">
        <v>47</v>
      </c>
      <c r="E2245" s="14"/>
      <c r="F2245" s="1">
        <v>0</v>
      </c>
      <c r="G2245" s="1">
        <v>2010</v>
      </c>
      <c r="H2245" s="11" t="s">
        <v>70</v>
      </c>
      <c r="I2245" s="11" t="s">
        <v>70</v>
      </c>
      <c r="J2245" s="11" t="s">
        <v>70</v>
      </c>
      <c r="K2245" s="11" t="s">
        <v>70</v>
      </c>
      <c r="L2245" s="11" t="s">
        <v>70</v>
      </c>
      <c r="M2245" s="12" t="s">
        <v>70</v>
      </c>
      <c r="N2245" s="12" t="s">
        <v>70</v>
      </c>
      <c r="O2245" s="12" t="s">
        <v>70</v>
      </c>
      <c r="P2245" s="12" t="s">
        <v>70</v>
      </c>
      <c r="Q2245" s="12" t="s">
        <v>70</v>
      </c>
      <c r="R2245" s="12">
        <v>167530000000</v>
      </c>
      <c r="S2245" s="12">
        <v>193533000000</v>
      </c>
      <c r="T2245" s="12">
        <v>-161252000000</v>
      </c>
      <c r="U2245" s="1" t="str">
        <f t="shared" si="245"/>
        <v/>
      </c>
      <c r="V2245" s="1" t="str">
        <f t="shared" si="246"/>
        <v/>
      </c>
      <c r="W2245" s="1" t="str">
        <f t="shared" si="247"/>
        <v/>
      </c>
      <c r="X2245" s="1">
        <v>50</v>
      </c>
      <c r="Y2245" s="11">
        <v>318846998674.49347</v>
      </c>
      <c r="Z2245" s="16">
        <v>2751.458024442632</v>
      </c>
      <c r="AA2245" s="16">
        <v>7.2097913824535738</v>
      </c>
      <c r="AB2245" s="16"/>
      <c r="AC2245" s="14"/>
      <c r="AD2245" s="14"/>
      <c r="AE2245" s="16"/>
      <c r="AF2245" s="16">
        <v>0.55216618486510471</v>
      </c>
      <c r="AG2245" s="16">
        <v>68139238</v>
      </c>
      <c r="AH2245" s="14"/>
      <c r="AI2245" s="16"/>
      <c r="AJ2245" s="22" t="str">
        <f t="shared" si="242"/>
        <v/>
      </c>
      <c r="AK2245" s="1" t="str">
        <f t="shared" si="244"/>
        <v/>
      </c>
      <c r="AL2245" s="1" t="str">
        <f t="shared" si="243"/>
        <v/>
      </c>
    </row>
    <row r="2246" spans="1:38">
      <c r="A2246" s="16" t="s">
        <v>82</v>
      </c>
      <c r="B2246" t="s">
        <v>151</v>
      </c>
      <c r="C2246">
        <v>45</v>
      </c>
      <c r="D2246">
        <v>48</v>
      </c>
      <c r="E2246" s="14"/>
      <c r="F2246" s="1">
        <v>0</v>
      </c>
      <c r="G2246" s="1">
        <v>1960</v>
      </c>
      <c r="H2246" s="11" t="s">
        <v>70</v>
      </c>
      <c r="I2246" s="11" t="s">
        <v>70</v>
      </c>
      <c r="J2246" s="11" t="s">
        <v>70</v>
      </c>
      <c r="K2246" s="11" t="s">
        <v>70</v>
      </c>
      <c r="L2246" s="11" t="s">
        <v>70</v>
      </c>
      <c r="M2246" s="12" t="s">
        <v>70</v>
      </c>
      <c r="N2246" s="12" t="s">
        <v>70</v>
      </c>
      <c r="O2246" s="12" t="s">
        <v>70</v>
      </c>
      <c r="P2246" s="12" t="s">
        <v>70</v>
      </c>
      <c r="Q2246" s="12" t="s">
        <v>70</v>
      </c>
      <c r="R2246" s="12">
        <v>81400000</v>
      </c>
      <c r="S2246" s="12" t="s">
        <v>70</v>
      </c>
      <c r="T2246" s="12" t="s">
        <v>70</v>
      </c>
      <c r="U2246" s="1" t="str">
        <f t="shared" si="245"/>
        <v/>
      </c>
      <c r="V2246" s="1" t="str">
        <f t="shared" si="246"/>
        <v/>
      </c>
      <c r="W2246" s="1" t="str">
        <f t="shared" si="247"/>
        <v/>
      </c>
      <c r="X2246" s="19">
        <v>0</v>
      </c>
      <c r="Y2246" s="13"/>
      <c r="Z2246" s="16"/>
      <c r="AA2246" s="16"/>
      <c r="AB2246" s="17"/>
      <c r="AC2246" s="17"/>
      <c r="AD2246" s="17"/>
      <c r="AE2246" s="17"/>
      <c r="AF2246" s="17">
        <v>1.8001459793596648</v>
      </c>
      <c r="AG2246" s="17">
        <v>4220701</v>
      </c>
      <c r="AH2246" s="14"/>
      <c r="AI2246" s="16"/>
      <c r="AJ2246" s="16"/>
      <c r="AK2246" s="1">
        <f t="shared" si="244"/>
        <v>25.465667868601468</v>
      </c>
      <c r="AL2246" s="1" t="str">
        <f t="shared" si="243"/>
        <v/>
      </c>
    </row>
    <row r="2247" spans="1:38">
      <c r="A2247" s="16" t="s">
        <v>82</v>
      </c>
      <c r="B2247" t="s">
        <v>151</v>
      </c>
      <c r="C2247">
        <v>45</v>
      </c>
      <c r="D2247">
        <v>48</v>
      </c>
      <c r="E2247" s="14"/>
      <c r="F2247" s="1">
        <v>0</v>
      </c>
      <c r="G2247" s="1">
        <v>1961</v>
      </c>
      <c r="H2247" s="11" t="s">
        <v>70</v>
      </c>
      <c r="I2247" s="11" t="s">
        <v>70</v>
      </c>
      <c r="J2247" s="11" t="s">
        <v>70</v>
      </c>
      <c r="K2247" s="11" t="s">
        <v>70</v>
      </c>
      <c r="L2247" s="11" t="s">
        <v>70</v>
      </c>
      <c r="M2247" s="12" t="s">
        <v>70</v>
      </c>
      <c r="N2247" s="12" t="s">
        <v>70</v>
      </c>
      <c r="O2247" s="12" t="s">
        <v>70</v>
      </c>
      <c r="P2247" s="12" t="s">
        <v>70</v>
      </c>
      <c r="Q2247" s="12" t="s">
        <v>70</v>
      </c>
      <c r="R2247" s="12">
        <v>69900000</v>
      </c>
      <c r="S2247" s="12" t="s">
        <v>70</v>
      </c>
      <c r="T2247" s="12" t="s">
        <v>70</v>
      </c>
      <c r="U2247" s="1" t="str">
        <f t="shared" si="245"/>
        <v/>
      </c>
      <c r="V2247" s="1" t="str">
        <f t="shared" si="246"/>
        <v/>
      </c>
      <c r="W2247" s="1" t="str">
        <f t="shared" si="247"/>
        <v/>
      </c>
      <c r="X2247" s="1">
        <v>1</v>
      </c>
      <c r="Y2247" s="13">
        <v>866155455.61408436</v>
      </c>
      <c r="Z2247" s="16">
        <v>624.58510578564119</v>
      </c>
      <c r="AA2247" s="17"/>
      <c r="AB2247" s="17">
        <v>146243461.70879453</v>
      </c>
      <c r="AC2247" s="17">
        <v>778192024.98707032</v>
      </c>
      <c r="AD2247" s="26">
        <v>162506900.31180128</v>
      </c>
      <c r="AE2247" s="17">
        <v>485840853.26390886</v>
      </c>
      <c r="AF2247" s="17">
        <v>1.3337387288056937</v>
      </c>
      <c r="AG2247" s="17">
        <v>4277371.2</v>
      </c>
      <c r="AH2247" s="14"/>
      <c r="AI2247" s="8">
        <v>3.0870153370275424</v>
      </c>
      <c r="AJ2247" s="1">
        <f>+AI2247*Y2247</f>
        <v>2673835175.7307572</v>
      </c>
      <c r="AK2247" s="1">
        <f t="shared" si="244"/>
        <v>25.352407255114517</v>
      </c>
      <c r="AL2247" s="1" t="str">
        <f t="shared" si="243"/>
        <v/>
      </c>
    </row>
    <row r="2248" spans="1:38">
      <c r="A2248" s="16" t="s">
        <v>82</v>
      </c>
      <c r="B2248" t="s">
        <v>151</v>
      </c>
      <c r="C2248">
        <v>45</v>
      </c>
      <c r="D2248">
        <v>48</v>
      </c>
      <c r="E2248" s="14"/>
      <c r="F2248" s="1">
        <v>0</v>
      </c>
      <c r="G2248" s="1">
        <v>1962</v>
      </c>
      <c r="H2248" s="11" t="s">
        <v>70</v>
      </c>
      <c r="I2248" s="11" t="s">
        <v>70</v>
      </c>
      <c r="J2248" s="11" t="s">
        <v>70</v>
      </c>
      <c r="K2248" s="11" t="s">
        <v>70</v>
      </c>
      <c r="L2248" s="11" t="s">
        <v>70</v>
      </c>
      <c r="M2248" s="12" t="s">
        <v>70</v>
      </c>
      <c r="N2248" s="12" t="s">
        <v>70</v>
      </c>
      <c r="O2248" s="12" t="s">
        <v>70</v>
      </c>
      <c r="P2248" s="12" t="s">
        <v>70</v>
      </c>
      <c r="Q2248" s="12" t="s">
        <v>70</v>
      </c>
      <c r="R2248" s="12">
        <v>55100000</v>
      </c>
      <c r="S2248" s="12" t="s">
        <v>70</v>
      </c>
      <c r="T2248" s="12" t="s">
        <v>70</v>
      </c>
      <c r="U2248" s="1" t="str">
        <f t="shared" si="245"/>
        <v/>
      </c>
      <c r="V2248" s="1" t="str">
        <f t="shared" si="246"/>
        <v/>
      </c>
      <c r="W2248" s="1" t="str">
        <f t="shared" si="247"/>
        <v/>
      </c>
      <c r="X2248" s="1">
        <v>2</v>
      </c>
      <c r="Y2248" s="13">
        <v>880027760.80910301</v>
      </c>
      <c r="Z2248" s="16">
        <v>643.58337294064586</v>
      </c>
      <c r="AA2248" s="17">
        <v>3.0417419466171225</v>
      </c>
      <c r="AB2248" s="17">
        <v>149572576.09844872</v>
      </c>
      <c r="AC2248" s="17">
        <v>807127278.92929792</v>
      </c>
      <c r="AD2248" s="26">
        <v>182968977.14113379</v>
      </c>
      <c r="AE2248" s="17">
        <v>458132928.5893026</v>
      </c>
      <c r="AF2248" s="17">
        <v>1.7023695188772312</v>
      </c>
      <c r="AG2248" s="17">
        <v>4350811.2</v>
      </c>
      <c r="AH2248" s="14"/>
      <c r="AI2248" s="16"/>
      <c r="AJ2248" s="22">
        <f t="shared" ref="AJ2248:AJ2279" si="248">+IF(ISNUMBER((AJ2247*0.96*AK2248/AK2247)+AD2248),(AJ2247*0.96*AK2248/AK2247)+AD2248,"")</f>
        <v>2781899725.0367775</v>
      </c>
      <c r="AK2248" s="1">
        <f t="shared" si="244"/>
        <v>25.668946482805929</v>
      </c>
      <c r="AL2248" s="1" t="str">
        <f t="shared" si="243"/>
        <v/>
      </c>
    </row>
    <row r="2249" spans="1:38">
      <c r="A2249" s="16" t="s">
        <v>82</v>
      </c>
      <c r="B2249" t="s">
        <v>151</v>
      </c>
      <c r="C2249">
        <v>45</v>
      </c>
      <c r="D2249">
        <v>48</v>
      </c>
      <c r="E2249" s="14"/>
      <c r="F2249" s="1">
        <v>0</v>
      </c>
      <c r="G2249" s="1">
        <v>1963</v>
      </c>
      <c r="H2249" s="11" t="s">
        <v>70</v>
      </c>
      <c r="I2249" s="11" t="s">
        <v>70</v>
      </c>
      <c r="J2249" s="11" t="s">
        <v>70</v>
      </c>
      <c r="K2249" s="11" t="s">
        <v>70</v>
      </c>
      <c r="L2249" s="11" t="s">
        <v>70</v>
      </c>
      <c r="M2249" s="12" t="s">
        <v>70</v>
      </c>
      <c r="N2249" s="12" t="s">
        <v>70</v>
      </c>
      <c r="O2249" s="12" t="s">
        <v>70</v>
      </c>
      <c r="P2249" s="12" t="s">
        <v>70</v>
      </c>
      <c r="Q2249" s="12" t="s">
        <v>70</v>
      </c>
      <c r="R2249" s="12">
        <v>58200000</v>
      </c>
      <c r="S2249" s="12" t="s">
        <v>70</v>
      </c>
      <c r="T2249" s="12" t="s">
        <v>70</v>
      </c>
      <c r="U2249" s="1" t="str">
        <f t="shared" si="245"/>
        <v/>
      </c>
      <c r="V2249" s="1" t="str">
        <f t="shared" si="246"/>
        <v/>
      </c>
      <c r="W2249" s="1" t="str">
        <f t="shared" si="247"/>
        <v/>
      </c>
      <c r="X2249" s="1">
        <v>3</v>
      </c>
      <c r="Y2249" s="13">
        <v>1026737632.056269</v>
      </c>
      <c r="Z2249" s="16">
        <v>707.02447739829563</v>
      </c>
      <c r="AA2249" s="17">
        <v>9.8574803397695234</v>
      </c>
      <c r="AB2249" s="17">
        <v>154090671.47760558</v>
      </c>
      <c r="AC2249" s="17">
        <v>971946866.03771472</v>
      </c>
      <c r="AD2249" s="26">
        <v>224368978.43370312</v>
      </c>
      <c r="AE2249" s="17">
        <v>533762797.61724579</v>
      </c>
      <c r="AF2249" s="17">
        <v>1.9535743995258907</v>
      </c>
      <c r="AG2249" s="17">
        <v>4436643.2</v>
      </c>
      <c r="AH2249" s="14"/>
      <c r="AI2249" s="16"/>
      <c r="AJ2249" s="22">
        <f t="shared" si="248"/>
        <v>2913357044.6125979</v>
      </c>
      <c r="AK2249" s="1">
        <f t="shared" si="244"/>
        <v>25.845456936632779</v>
      </c>
      <c r="AL2249" s="1" t="str">
        <f t="shared" si="243"/>
        <v/>
      </c>
    </row>
    <row r="2250" spans="1:38">
      <c r="A2250" s="16" t="s">
        <v>82</v>
      </c>
      <c r="B2250" t="s">
        <v>151</v>
      </c>
      <c r="C2250">
        <v>45</v>
      </c>
      <c r="D2250">
        <v>48</v>
      </c>
      <c r="E2250" s="14"/>
      <c r="F2250" s="1">
        <v>0</v>
      </c>
      <c r="G2250" s="1">
        <v>1964</v>
      </c>
      <c r="H2250" s="11" t="s">
        <v>70</v>
      </c>
      <c r="I2250" s="11" t="s">
        <v>70</v>
      </c>
      <c r="J2250" s="11" t="s">
        <v>70</v>
      </c>
      <c r="K2250" s="11" t="s">
        <v>70</v>
      </c>
      <c r="L2250" s="11" t="s">
        <v>70</v>
      </c>
      <c r="M2250" s="12" t="s">
        <v>70</v>
      </c>
      <c r="N2250" s="12" t="s">
        <v>70</v>
      </c>
      <c r="O2250" s="12" t="s">
        <v>70</v>
      </c>
      <c r="P2250" s="12" t="s">
        <v>70</v>
      </c>
      <c r="Q2250" s="12" t="s">
        <v>70</v>
      </c>
      <c r="R2250" s="12">
        <v>28500000</v>
      </c>
      <c r="S2250" s="12" t="s">
        <v>70</v>
      </c>
      <c r="T2250" s="12" t="s">
        <v>70</v>
      </c>
      <c r="U2250" s="1" t="str">
        <f t="shared" si="245"/>
        <v/>
      </c>
      <c r="V2250" s="1" t="str">
        <f t="shared" si="246"/>
        <v/>
      </c>
      <c r="W2250" s="1" t="str">
        <f t="shared" si="247"/>
        <v/>
      </c>
      <c r="X2250" s="1">
        <v>4</v>
      </c>
      <c r="Y2250" s="13">
        <v>1025866811.3400555</v>
      </c>
      <c r="Z2250" s="16">
        <v>726.28688310782377</v>
      </c>
      <c r="AA2250" s="17">
        <v>2.7244326505370395</v>
      </c>
      <c r="AB2250" s="17">
        <v>158007272.42244354</v>
      </c>
      <c r="AC2250" s="17">
        <v>1122359929.0400918</v>
      </c>
      <c r="AD2250" s="26">
        <v>269617860.50390309</v>
      </c>
      <c r="AE2250" s="17">
        <v>537135015.08617103</v>
      </c>
      <c r="AF2250" s="17">
        <v>2.1008238892927062</v>
      </c>
      <c r="AG2250" s="17">
        <v>4530835.2</v>
      </c>
      <c r="AH2250" s="14"/>
      <c r="AI2250" s="16"/>
      <c r="AJ2250" s="22">
        <f t="shared" si="248"/>
        <v>3107003775.907577</v>
      </c>
      <c r="AK2250" s="1">
        <f t="shared" si="244"/>
        <v>26.220301287529772</v>
      </c>
      <c r="AL2250" s="1" t="str">
        <f t="shared" si="243"/>
        <v/>
      </c>
    </row>
    <row r="2251" spans="1:38">
      <c r="A2251" s="16" t="s">
        <v>82</v>
      </c>
      <c r="B2251" t="s">
        <v>151</v>
      </c>
      <c r="C2251">
        <v>45</v>
      </c>
      <c r="D2251">
        <v>48</v>
      </c>
      <c r="E2251" s="14"/>
      <c r="F2251" s="1">
        <v>0</v>
      </c>
      <c r="G2251" s="1">
        <v>1965</v>
      </c>
      <c r="H2251" s="11" t="s">
        <v>70</v>
      </c>
      <c r="I2251" s="11" t="s">
        <v>70</v>
      </c>
      <c r="J2251" s="11" t="s">
        <v>70</v>
      </c>
      <c r="K2251" s="11" t="s">
        <v>70</v>
      </c>
      <c r="L2251" s="11" t="s">
        <v>70</v>
      </c>
      <c r="M2251" s="12" t="s">
        <v>70</v>
      </c>
      <c r="N2251" s="12" t="s">
        <v>70</v>
      </c>
      <c r="O2251" s="12" t="s">
        <v>70</v>
      </c>
      <c r="P2251" s="12" t="s">
        <v>70</v>
      </c>
      <c r="Q2251" s="12" t="s">
        <v>70</v>
      </c>
      <c r="R2251" s="12">
        <v>32200000</v>
      </c>
      <c r="S2251" s="12" t="s">
        <v>70</v>
      </c>
      <c r="T2251" s="12" t="s">
        <v>70</v>
      </c>
      <c r="U2251" s="1" t="str">
        <f t="shared" si="245"/>
        <v/>
      </c>
      <c r="V2251" s="1" t="str">
        <f t="shared" si="246"/>
        <v/>
      </c>
      <c r="W2251" s="1" t="str">
        <f t="shared" si="247"/>
        <v/>
      </c>
      <c r="X2251" s="1">
        <v>5</v>
      </c>
      <c r="Y2251" s="13">
        <v>991047619.04761899</v>
      </c>
      <c r="Z2251" s="16">
        <v>729.22966769544655</v>
      </c>
      <c r="AA2251" s="17">
        <v>0.40518211963713213</v>
      </c>
      <c r="AB2251" s="17">
        <v>150476190.47619048</v>
      </c>
      <c r="AC2251" s="17">
        <v>1180229811.8312984</v>
      </c>
      <c r="AD2251" s="26">
        <v>276000000</v>
      </c>
      <c r="AE2251" s="17">
        <v>517904761.90476191</v>
      </c>
      <c r="AF2251" s="17">
        <v>2.165057473649147</v>
      </c>
      <c r="AG2251" s="17">
        <v>4630000</v>
      </c>
      <c r="AH2251" s="14"/>
      <c r="AI2251" s="9"/>
      <c r="AJ2251" s="22">
        <f t="shared" si="248"/>
        <v>3348336246.4435716</v>
      </c>
      <c r="AK2251" s="1">
        <f t="shared" si="244"/>
        <v>27.00806114472822</v>
      </c>
      <c r="AL2251" s="1" t="str">
        <f t="shared" si="243"/>
        <v/>
      </c>
    </row>
    <row r="2252" spans="1:38">
      <c r="A2252" s="16" t="s">
        <v>82</v>
      </c>
      <c r="B2252" t="s">
        <v>151</v>
      </c>
      <c r="C2252">
        <v>45</v>
      </c>
      <c r="D2252">
        <v>48</v>
      </c>
      <c r="E2252" s="14"/>
      <c r="F2252" s="1">
        <v>0</v>
      </c>
      <c r="G2252" s="1">
        <v>1966</v>
      </c>
      <c r="H2252" s="11" t="s">
        <v>70</v>
      </c>
      <c r="I2252" s="11" t="s">
        <v>70</v>
      </c>
      <c r="J2252" s="11" t="s">
        <v>70</v>
      </c>
      <c r="K2252" s="11" t="s">
        <v>70</v>
      </c>
      <c r="L2252" s="11" t="s">
        <v>70</v>
      </c>
      <c r="M2252" s="12" t="s">
        <v>70</v>
      </c>
      <c r="N2252" s="12" t="s">
        <v>70</v>
      </c>
      <c r="O2252" s="12" t="s">
        <v>70</v>
      </c>
      <c r="P2252" s="12" t="s">
        <v>70</v>
      </c>
      <c r="Q2252" s="12" t="s">
        <v>70</v>
      </c>
      <c r="R2252" s="12">
        <v>24100000</v>
      </c>
      <c r="S2252" s="12" t="s">
        <v>70</v>
      </c>
      <c r="T2252" s="12" t="s">
        <v>70</v>
      </c>
      <c r="U2252" s="1" t="str">
        <f t="shared" si="245"/>
        <v/>
      </c>
      <c r="V2252" s="1" t="str">
        <f t="shared" si="246"/>
        <v/>
      </c>
      <c r="W2252" s="1" t="str">
        <f t="shared" si="247"/>
        <v/>
      </c>
      <c r="X2252" s="1">
        <v>6</v>
      </c>
      <c r="Y2252" s="13">
        <v>1040952380.9523809</v>
      </c>
      <c r="Z2252" s="16">
        <v>738.25606715888671</v>
      </c>
      <c r="AA2252" s="17">
        <v>1.2377992645260747</v>
      </c>
      <c r="AB2252" s="17">
        <v>150476190.47619048</v>
      </c>
      <c r="AC2252" s="17">
        <v>1099285080.579061</v>
      </c>
      <c r="AD2252" s="26">
        <v>249142857.14285716</v>
      </c>
      <c r="AE2252" s="17">
        <v>548571428.57142854</v>
      </c>
      <c r="AF2252" s="17">
        <v>2.1663259198632914</v>
      </c>
      <c r="AG2252" s="17">
        <v>4731395.2</v>
      </c>
      <c r="AH2252" s="14"/>
      <c r="AI2252" s="16"/>
      <c r="AJ2252" s="22">
        <f t="shared" si="248"/>
        <v>3584160230.3471551</v>
      </c>
      <c r="AK2252" s="1">
        <f t="shared" si="244"/>
        <v>28.021489164302228</v>
      </c>
      <c r="AL2252" s="1" t="str">
        <f t="shared" si="243"/>
        <v/>
      </c>
    </row>
    <row r="2253" spans="1:38">
      <c r="A2253" s="16" t="s">
        <v>82</v>
      </c>
      <c r="B2253" t="s">
        <v>151</v>
      </c>
      <c r="C2253">
        <v>45</v>
      </c>
      <c r="D2253">
        <v>48</v>
      </c>
      <c r="E2253" s="14"/>
      <c r="F2253" s="1">
        <v>0</v>
      </c>
      <c r="G2253" s="1">
        <v>1967</v>
      </c>
      <c r="H2253" s="11" t="s">
        <v>70</v>
      </c>
      <c r="I2253" s="11" t="s">
        <v>70</v>
      </c>
      <c r="J2253" s="11" t="s">
        <v>70</v>
      </c>
      <c r="K2253" s="11" t="s">
        <v>70</v>
      </c>
      <c r="L2253" s="11" t="s">
        <v>70</v>
      </c>
      <c r="M2253" s="12" t="s">
        <v>70</v>
      </c>
      <c r="N2253" s="12" t="s">
        <v>70</v>
      </c>
      <c r="O2253" s="12" t="s">
        <v>70</v>
      </c>
      <c r="P2253" s="12" t="s">
        <v>70</v>
      </c>
      <c r="Q2253" s="12" t="s">
        <v>70</v>
      </c>
      <c r="R2253" s="12">
        <v>36000000</v>
      </c>
      <c r="S2253" s="12" t="s">
        <v>70</v>
      </c>
      <c r="T2253" s="12" t="s">
        <v>70</v>
      </c>
      <c r="U2253" s="1" t="str">
        <f t="shared" si="245"/>
        <v/>
      </c>
      <c r="V2253" s="1" t="str">
        <f t="shared" si="246"/>
        <v/>
      </c>
      <c r="W2253" s="1" t="str">
        <f t="shared" si="247"/>
        <v/>
      </c>
      <c r="X2253" s="1">
        <v>7</v>
      </c>
      <c r="Y2253" s="13">
        <v>1085714285.7142856</v>
      </c>
      <c r="Z2253" s="16">
        <v>723.91759838517646</v>
      </c>
      <c r="AA2253" s="17">
        <v>-1.9422080510480129</v>
      </c>
      <c r="AB2253" s="17">
        <v>150476190.47619048</v>
      </c>
      <c r="AC2253" s="17">
        <v>1142626546.0807037</v>
      </c>
      <c r="AD2253" s="26">
        <v>256571428.57142857</v>
      </c>
      <c r="AE2253" s="17">
        <v>589142857.14285707</v>
      </c>
      <c r="AF2253" s="17">
        <v>2.1231374688825708</v>
      </c>
      <c r="AG2253" s="17">
        <v>4832923.2</v>
      </c>
      <c r="AH2253" s="14"/>
      <c r="AI2253" s="16"/>
      <c r="AJ2253" s="22">
        <f t="shared" si="248"/>
        <v>3809211364.6155653</v>
      </c>
      <c r="AK2253" s="1">
        <f t="shared" si="244"/>
        <v>28.932353011416417</v>
      </c>
      <c r="AL2253" s="1" t="str">
        <f t="shared" si="243"/>
        <v/>
      </c>
    </row>
    <row r="2254" spans="1:38">
      <c r="A2254" s="16" t="s">
        <v>82</v>
      </c>
      <c r="B2254" t="s">
        <v>151</v>
      </c>
      <c r="C2254">
        <v>45</v>
      </c>
      <c r="D2254">
        <v>48</v>
      </c>
      <c r="E2254" s="14"/>
      <c r="F2254" s="1">
        <v>0</v>
      </c>
      <c r="G2254" s="1">
        <v>1968</v>
      </c>
      <c r="H2254" s="11" t="s">
        <v>70</v>
      </c>
      <c r="I2254" s="11" t="s">
        <v>70</v>
      </c>
      <c r="J2254" s="11" t="s">
        <v>70</v>
      </c>
      <c r="K2254" s="11" t="s">
        <v>70</v>
      </c>
      <c r="L2254" s="11" t="s">
        <v>70</v>
      </c>
      <c r="M2254" s="12" t="s">
        <v>70</v>
      </c>
      <c r="N2254" s="12" t="s">
        <v>70</v>
      </c>
      <c r="O2254" s="12" t="s">
        <v>70</v>
      </c>
      <c r="P2254" s="12" t="s">
        <v>70</v>
      </c>
      <c r="Q2254" s="12" t="s">
        <v>70</v>
      </c>
      <c r="R2254" s="12">
        <v>31200000</v>
      </c>
      <c r="S2254" s="12" t="s">
        <v>70</v>
      </c>
      <c r="T2254" s="12" t="s">
        <v>70</v>
      </c>
      <c r="U2254" s="1" t="str">
        <f t="shared" si="245"/>
        <v/>
      </c>
      <c r="V2254" s="1" t="str">
        <f t="shared" si="246"/>
        <v/>
      </c>
      <c r="W2254" s="1" t="str">
        <f t="shared" si="247"/>
        <v/>
      </c>
      <c r="X2254" s="1">
        <v>8</v>
      </c>
      <c r="Y2254" s="13">
        <v>1214666666.6666665</v>
      </c>
      <c r="Z2254" s="16">
        <v>783.03955971888468</v>
      </c>
      <c r="AA2254" s="17">
        <v>8.1669462747680228</v>
      </c>
      <c r="AB2254" s="17">
        <v>208190476.19047618</v>
      </c>
      <c r="AC2254" s="17">
        <v>1122359772.7667794</v>
      </c>
      <c r="AD2254" s="26">
        <v>260952380.95238096</v>
      </c>
      <c r="AE2254" s="17">
        <v>605523809.52380955</v>
      </c>
      <c r="AF2254" s="17">
        <v>2.0522416303970283</v>
      </c>
      <c r="AG2254" s="17">
        <v>4933131.2</v>
      </c>
      <c r="AH2254" s="14"/>
      <c r="AI2254" s="16"/>
      <c r="AJ2254" s="22">
        <f t="shared" si="248"/>
        <v>4085822792.975368</v>
      </c>
      <c r="AK2254" s="1">
        <f t="shared" si="244"/>
        <v>30.26175958502807</v>
      </c>
      <c r="AL2254" s="1" t="str">
        <f t="shared" si="243"/>
        <v/>
      </c>
    </row>
    <row r="2255" spans="1:38">
      <c r="A2255" s="16" t="s">
        <v>82</v>
      </c>
      <c r="B2255" t="s">
        <v>151</v>
      </c>
      <c r="C2255">
        <v>45</v>
      </c>
      <c r="D2255">
        <v>48</v>
      </c>
      <c r="E2255" s="14"/>
      <c r="F2255" s="1">
        <v>0</v>
      </c>
      <c r="G2255" s="1">
        <v>1969</v>
      </c>
      <c r="H2255" s="11" t="s">
        <v>70</v>
      </c>
      <c r="I2255" s="11" t="s">
        <v>70</v>
      </c>
      <c r="J2255" s="11" t="s">
        <v>70</v>
      </c>
      <c r="K2255" s="11" t="s">
        <v>70</v>
      </c>
      <c r="L2255" s="11" t="s">
        <v>70</v>
      </c>
      <c r="M2255" s="12" t="s">
        <v>70</v>
      </c>
      <c r="N2255" s="12" t="s">
        <v>70</v>
      </c>
      <c r="O2255" s="12" t="s">
        <v>70</v>
      </c>
      <c r="P2255" s="12" t="s">
        <v>70</v>
      </c>
      <c r="Q2255" s="12" t="s">
        <v>70</v>
      </c>
      <c r="R2255" s="12">
        <v>32600000</v>
      </c>
      <c r="S2255" s="12" t="s">
        <v>70</v>
      </c>
      <c r="T2255" s="12" t="s">
        <v>70</v>
      </c>
      <c r="U2255" s="1" t="str">
        <f t="shared" si="245"/>
        <v/>
      </c>
      <c r="V2255" s="1" t="str">
        <f t="shared" si="246"/>
        <v/>
      </c>
      <c r="W2255" s="1" t="str">
        <f t="shared" si="247"/>
        <v/>
      </c>
      <c r="X2255" s="1">
        <v>9</v>
      </c>
      <c r="Y2255" s="13">
        <v>1289904761.9047618</v>
      </c>
      <c r="Z2255" s="16">
        <v>804.22728142233063</v>
      </c>
      <c r="AA2255" s="17">
        <v>2.7058303045445626</v>
      </c>
      <c r="AB2255" s="17">
        <v>224952380.95238096</v>
      </c>
      <c r="AC2255" s="17">
        <v>1148486795.2885888</v>
      </c>
      <c r="AD2255" s="26">
        <v>279047619.04761904</v>
      </c>
      <c r="AE2255" s="17">
        <v>653333333.33333325</v>
      </c>
      <c r="AF2255" s="17">
        <v>1.9686832064186657</v>
      </c>
      <c r="AG2255" s="17">
        <v>5031211.2</v>
      </c>
      <c r="AH2255" s="14"/>
      <c r="AI2255" s="16"/>
      <c r="AJ2255" s="22">
        <f t="shared" si="248"/>
        <v>4449427234.068531</v>
      </c>
      <c r="AK2255" s="1">
        <f t="shared" si="244"/>
        <v>32.175033361966946</v>
      </c>
      <c r="AL2255" s="1" t="str">
        <f t="shared" si="243"/>
        <v/>
      </c>
    </row>
    <row r="2256" spans="1:38">
      <c r="A2256" s="16" t="s">
        <v>82</v>
      </c>
      <c r="B2256" t="s">
        <v>151</v>
      </c>
      <c r="C2256">
        <v>45</v>
      </c>
      <c r="D2256">
        <v>48</v>
      </c>
      <c r="E2256" s="14"/>
      <c r="F2256" s="1">
        <v>0</v>
      </c>
      <c r="G2256" s="1">
        <v>1970</v>
      </c>
      <c r="H2256" s="3">
        <v>0</v>
      </c>
      <c r="I2256" s="3">
        <v>0</v>
      </c>
      <c r="J2256" s="3">
        <v>0</v>
      </c>
      <c r="K2256" s="3">
        <v>9790476</v>
      </c>
      <c r="L2256" s="3">
        <v>0</v>
      </c>
      <c r="M2256" s="4">
        <v>433525639.79729843</v>
      </c>
      <c r="N2256" s="4">
        <v>0</v>
      </c>
      <c r="O2256" s="4">
        <v>0</v>
      </c>
      <c r="P2256" s="4">
        <v>599000000</v>
      </c>
      <c r="Q2256" s="4">
        <v>0</v>
      </c>
      <c r="R2256" s="4">
        <v>55200000</v>
      </c>
      <c r="S2256" s="12" t="s">
        <v>70</v>
      </c>
      <c r="T2256" s="12" t="s">
        <v>70</v>
      </c>
      <c r="U2256" s="1">
        <f t="shared" si="245"/>
        <v>64990476</v>
      </c>
      <c r="V2256" s="1">
        <f t="shared" si="246"/>
        <v>1032525639.7972984</v>
      </c>
      <c r="W2256" s="1">
        <f t="shared" si="247"/>
        <v>-967535163.79729843</v>
      </c>
      <c r="X2256" s="1">
        <v>10</v>
      </c>
      <c r="Y2256" s="13">
        <v>1439238095.2380953</v>
      </c>
      <c r="Z2256" s="16">
        <v>826.0545567960994</v>
      </c>
      <c r="AA2256" s="17">
        <v>2.7140680101234409</v>
      </c>
      <c r="AB2256" s="17">
        <v>242666666.66666666</v>
      </c>
      <c r="AC2256" s="17">
        <v>1154102789.3094888</v>
      </c>
      <c r="AD2256" s="26">
        <v>295238095.23809522</v>
      </c>
      <c r="AE2256" s="17">
        <v>931809523.80952382</v>
      </c>
      <c r="AF2256" s="17">
        <v>1.885994244780536</v>
      </c>
      <c r="AG2256" s="17">
        <v>5127000</v>
      </c>
      <c r="AH2256" s="14"/>
      <c r="AI2256" s="16"/>
      <c r="AJ2256" s="22">
        <f t="shared" si="248"/>
        <v>4804652745.6774435</v>
      </c>
      <c r="AK2256" s="1">
        <f t="shared" si="244"/>
        <v>33.967519672601057</v>
      </c>
      <c r="AL2256" s="1">
        <f t="shared" si="243"/>
        <v>3837117581.8801451</v>
      </c>
    </row>
    <row r="2257" spans="1:38">
      <c r="A2257" s="16" t="s">
        <v>82</v>
      </c>
      <c r="B2257" t="s">
        <v>151</v>
      </c>
      <c r="C2257">
        <v>45</v>
      </c>
      <c r="D2257">
        <v>48</v>
      </c>
      <c r="E2257" s="14"/>
      <c r="F2257" s="1">
        <v>0</v>
      </c>
      <c r="G2257" s="1">
        <v>1971</v>
      </c>
      <c r="H2257" s="3">
        <v>0</v>
      </c>
      <c r="I2257" s="3">
        <v>0</v>
      </c>
      <c r="J2257" s="3">
        <v>0</v>
      </c>
      <c r="K2257" s="3">
        <v>15396401</v>
      </c>
      <c r="L2257" s="3">
        <v>0</v>
      </c>
      <c r="M2257" s="4">
        <v>493736374.20117497</v>
      </c>
      <c r="N2257" s="4">
        <v>0</v>
      </c>
      <c r="O2257" s="4">
        <v>0</v>
      </c>
      <c r="P2257" s="4">
        <v>672000000</v>
      </c>
      <c r="Q2257" s="4">
        <v>0</v>
      </c>
      <c r="R2257" s="4">
        <v>142871400</v>
      </c>
      <c r="S2257" s="12" t="s">
        <v>70</v>
      </c>
      <c r="T2257" s="12" t="s">
        <v>70</v>
      </c>
      <c r="U2257" s="1">
        <f t="shared" si="245"/>
        <v>158267801</v>
      </c>
      <c r="V2257" s="1">
        <f t="shared" si="246"/>
        <v>1165736374.201175</v>
      </c>
      <c r="W2257" s="1">
        <f t="shared" si="247"/>
        <v>-1007468573.201175</v>
      </c>
      <c r="X2257" s="1">
        <v>11</v>
      </c>
      <c r="Y2257" s="13">
        <v>1685152604.6049106</v>
      </c>
      <c r="Z2257" s="16">
        <v>899.05659837352323</v>
      </c>
      <c r="AA2257" s="17">
        <v>8.8374358541845481</v>
      </c>
      <c r="AB2257" s="17">
        <v>263902700.22183123</v>
      </c>
      <c r="AC2257" s="17">
        <v>1271185724.010349</v>
      </c>
      <c r="AD2257" s="26">
        <v>335041688.97728139</v>
      </c>
      <c r="AE2257" s="17">
        <v>1064216323.7206455</v>
      </c>
      <c r="AF2257" s="17">
        <v>1.5704781168413025</v>
      </c>
      <c r="AG2257" s="17">
        <v>5208153.9979605703</v>
      </c>
      <c r="AH2257" s="14"/>
      <c r="AI2257" s="9"/>
      <c r="AJ2257" s="22">
        <f t="shared" si="248"/>
        <v>5199959462.4749823</v>
      </c>
      <c r="AK2257" s="1">
        <f t="shared" si="244"/>
        <v>35.826641843319187</v>
      </c>
      <c r="AL2257" s="1">
        <f t="shared" si="243"/>
        <v>4192490889.2738075</v>
      </c>
    </row>
    <row r="2258" spans="1:38">
      <c r="A2258" s="16" t="s">
        <v>82</v>
      </c>
      <c r="B2258" t="s">
        <v>151</v>
      </c>
      <c r="C2258">
        <v>45</v>
      </c>
      <c r="D2258">
        <v>48</v>
      </c>
      <c r="E2258" s="14"/>
      <c r="F2258" s="1">
        <v>0</v>
      </c>
      <c r="G2258" s="1">
        <v>1972</v>
      </c>
      <c r="H2258" s="3">
        <v>0</v>
      </c>
      <c r="I2258" s="3">
        <v>0</v>
      </c>
      <c r="J2258" s="3">
        <v>0</v>
      </c>
      <c r="K2258" s="3">
        <v>19143652</v>
      </c>
      <c r="L2258" s="3">
        <v>0</v>
      </c>
      <c r="M2258" s="4">
        <v>578747594.03162539</v>
      </c>
      <c r="N2258" s="4">
        <v>0</v>
      </c>
      <c r="O2258" s="4">
        <v>0</v>
      </c>
      <c r="P2258" s="4">
        <v>750000000</v>
      </c>
      <c r="Q2258" s="4">
        <v>0</v>
      </c>
      <c r="R2258" s="4">
        <v>217837100</v>
      </c>
      <c r="S2258" s="12" t="s">
        <v>70</v>
      </c>
      <c r="T2258" s="12" t="s">
        <v>70</v>
      </c>
      <c r="U2258" s="1">
        <f t="shared" si="245"/>
        <v>236980752</v>
      </c>
      <c r="V2258" s="1">
        <f t="shared" si="246"/>
        <v>1328747594.0316253</v>
      </c>
      <c r="W2258" s="1">
        <f t="shared" si="247"/>
        <v>-1091766842.0316253</v>
      </c>
      <c r="X2258" s="1">
        <v>12</v>
      </c>
      <c r="Y2258" s="13">
        <v>2237570218.8312235</v>
      </c>
      <c r="Z2258" s="16">
        <v>1041.3442484334714</v>
      </c>
      <c r="AA2258" s="17">
        <v>15.826328433311062</v>
      </c>
      <c r="AB2258" s="17">
        <v>326150750.39825606</v>
      </c>
      <c r="AC2258" s="17">
        <v>1451388387.1528072</v>
      </c>
      <c r="AD2258" s="26">
        <v>442273832.48092562</v>
      </c>
      <c r="AE2258" s="17">
        <v>1389494424.4151924</v>
      </c>
      <c r="AF2258" s="17">
        <v>1.6409996617696587</v>
      </c>
      <c r="AG2258" s="17">
        <v>5294324.8857164448</v>
      </c>
      <c r="AH2258" s="14"/>
      <c r="AI2258" s="16"/>
      <c r="AJ2258" s="22">
        <f t="shared" si="248"/>
        <v>5619504670.6111727</v>
      </c>
      <c r="AK2258" s="1">
        <f t="shared" si="244"/>
        <v>37.156298267883685</v>
      </c>
      <c r="AL2258" s="1">
        <f t="shared" si="243"/>
        <v>4527737828.5795479</v>
      </c>
    </row>
    <row r="2259" spans="1:38">
      <c r="A2259" s="16" t="s">
        <v>82</v>
      </c>
      <c r="B2259" t="s">
        <v>151</v>
      </c>
      <c r="C2259">
        <v>45</v>
      </c>
      <c r="D2259">
        <v>48</v>
      </c>
      <c r="E2259" s="14"/>
      <c r="F2259" s="1">
        <v>0</v>
      </c>
      <c r="G2259" s="1">
        <v>1973</v>
      </c>
      <c r="H2259" s="3">
        <v>0</v>
      </c>
      <c r="I2259" s="3">
        <v>0</v>
      </c>
      <c r="J2259" s="3">
        <v>0</v>
      </c>
      <c r="K2259" s="3">
        <v>25507984</v>
      </c>
      <c r="L2259" s="3">
        <v>0</v>
      </c>
      <c r="M2259" s="4">
        <v>731209765.75419855</v>
      </c>
      <c r="N2259" s="4">
        <v>0</v>
      </c>
      <c r="O2259" s="4">
        <v>0</v>
      </c>
      <c r="P2259" s="4">
        <v>875000000</v>
      </c>
      <c r="Q2259" s="4">
        <v>0</v>
      </c>
      <c r="R2259" s="4">
        <v>301768600</v>
      </c>
      <c r="S2259" s="12" t="s">
        <v>70</v>
      </c>
      <c r="T2259" s="12" t="s">
        <v>70</v>
      </c>
      <c r="U2259" s="1">
        <f t="shared" si="245"/>
        <v>327276584</v>
      </c>
      <c r="V2259" s="1">
        <f t="shared" si="246"/>
        <v>1606209765.7541986</v>
      </c>
      <c r="W2259" s="1">
        <f t="shared" si="247"/>
        <v>-1278933181.7541986</v>
      </c>
      <c r="X2259" s="1">
        <v>13</v>
      </c>
      <c r="Y2259" s="13">
        <v>2730787476.2808352</v>
      </c>
      <c r="Z2259" s="16">
        <v>1016.4072586005492</v>
      </c>
      <c r="AA2259" s="17">
        <v>-2.3946922327017006</v>
      </c>
      <c r="AB2259" s="17">
        <v>413662239.08918411</v>
      </c>
      <c r="AC2259" s="17">
        <v>1462376276.2809353</v>
      </c>
      <c r="AD2259" s="26">
        <v>559772296.01518035</v>
      </c>
      <c r="AE2259" s="17">
        <v>1745730550.2846301</v>
      </c>
      <c r="AF2259" s="17">
        <v>1.7670346811107376</v>
      </c>
      <c r="AG2259" s="17">
        <v>5388708.8857164448</v>
      </c>
      <c r="AH2259" s="14"/>
      <c r="AI2259" s="16"/>
      <c r="AJ2259" s="22">
        <f t="shared" si="248"/>
        <v>6267564247.5082684</v>
      </c>
      <c r="AK2259" s="1">
        <f t="shared" si="244"/>
        <v>39.312558192376336</v>
      </c>
      <c r="AL2259" s="1">
        <f t="shared" si="243"/>
        <v>4988631065.7540703</v>
      </c>
    </row>
    <row r="2260" spans="1:38">
      <c r="A2260" s="16" t="s">
        <v>82</v>
      </c>
      <c r="B2260" t="s">
        <v>151</v>
      </c>
      <c r="C2260">
        <v>45</v>
      </c>
      <c r="D2260">
        <v>48</v>
      </c>
      <c r="E2260" s="14"/>
      <c r="F2260" s="1">
        <v>0</v>
      </c>
      <c r="G2260" s="1">
        <v>1974</v>
      </c>
      <c r="H2260" s="3">
        <v>0</v>
      </c>
      <c r="I2260" s="3">
        <v>0</v>
      </c>
      <c r="J2260" s="3">
        <v>0</v>
      </c>
      <c r="K2260" s="3">
        <v>47802238</v>
      </c>
      <c r="L2260" s="3">
        <v>0</v>
      </c>
      <c r="M2260" s="4">
        <v>803405748.42989445</v>
      </c>
      <c r="N2260" s="4">
        <v>0</v>
      </c>
      <c r="O2260" s="4">
        <v>0</v>
      </c>
      <c r="P2260" s="4">
        <v>1000000000</v>
      </c>
      <c r="Q2260" s="4">
        <v>0</v>
      </c>
      <c r="R2260" s="4">
        <v>412823700</v>
      </c>
      <c r="S2260" s="12" t="s">
        <v>70</v>
      </c>
      <c r="T2260" s="12" t="s">
        <v>70</v>
      </c>
      <c r="U2260" s="1">
        <f t="shared" si="245"/>
        <v>460625938</v>
      </c>
      <c r="V2260" s="1">
        <f t="shared" si="246"/>
        <v>1803405748.4298944</v>
      </c>
      <c r="W2260" s="1">
        <f t="shared" si="247"/>
        <v>-1342779810.4298944</v>
      </c>
      <c r="X2260" s="1">
        <v>14</v>
      </c>
      <c r="Y2260" s="13">
        <v>3545852328.6980824</v>
      </c>
      <c r="Z2260" s="16">
        <v>1077.4823686046648</v>
      </c>
      <c r="AA2260" s="17">
        <v>6.0089210783684734</v>
      </c>
      <c r="AB2260" s="17">
        <v>468946874.06932259</v>
      </c>
      <c r="AC2260" s="17">
        <v>1723035316.5749738</v>
      </c>
      <c r="AD2260" s="26">
        <v>735378341.84783852</v>
      </c>
      <c r="AE2260" s="17">
        <v>2049895764.1291149</v>
      </c>
      <c r="AF2260" s="17">
        <v>1.9300167967555948</v>
      </c>
      <c r="AG2260" s="17">
        <v>5493721.9979605712</v>
      </c>
      <c r="AH2260" s="14"/>
      <c r="AI2260" s="16"/>
      <c r="AJ2260" s="22">
        <f t="shared" si="248"/>
        <v>7406471738.0323887</v>
      </c>
      <c r="AK2260" s="1">
        <f t="shared" si="244"/>
        <v>43.58713252795696</v>
      </c>
      <c r="AL2260" s="1">
        <f t="shared" si="243"/>
        <v>6063691927.6024942</v>
      </c>
    </row>
    <row r="2261" spans="1:38">
      <c r="A2261" s="16" t="s">
        <v>82</v>
      </c>
      <c r="B2261" t="s">
        <v>151</v>
      </c>
      <c r="C2261">
        <v>45</v>
      </c>
      <c r="D2261">
        <v>48</v>
      </c>
      <c r="E2261" s="14"/>
      <c r="F2261" s="1">
        <v>0</v>
      </c>
      <c r="G2261" s="1">
        <v>1975</v>
      </c>
      <c r="H2261" s="3">
        <v>0</v>
      </c>
      <c r="I2261" s="3">
        <v>0</v>
      </c>
      <c r="J2261" s="3">
        <v>0</v>
      </c>
      <c r="K2261" s="3">
        <v>45109335</v>
      </c>
      <c r="L2261" s="3">
        <v>0</v>
      </c>
      <c r="M2261" s="4">
        <v>920656033.29813063</v>
      </c>
      <c r="N2261" s="4">
        <v>0</v>
      </c>
      <c r="O2261" s="4">
        <v>0</v>
      </c>
      <c r="P2261" s="4">
        <v>1109000000</v>
      </c>
      <c r="Q2261" s="4">
        <v>0</v>
      </c>
      <c r="R2261" s="4">
        <v>379882400</v>
      </c>
      <c r="S2261" s="12" t="s">
        <v>70</v>
      </c>
      <c r="T2261" s="12" t="s">
        <v>70</v>
      </c>
      <c r="U2261" s="1">
        <f t="shared" si="245"/>
        <v>424991735</v>
      </c>
      <c r="V2261" s="1">
        <f t="shared" si="246"/>
        <v>2029656033.2981305</v>
      </c>
      <c r="W2261" s="1">
        <f t="shared" si="247"/>
        <v>-1604664298.2981305</v>
      </c>
      <c r="X2261" s="1">
        <v>15</v>
      </c>
      <c r="Y2261" s="13">
        <v>4328933303.5026226</v>
      </c>
      <c r="Z2261" s="17">
        <v>1130.4555247638748</v>
      </c>
      <c r="AA2261" s="17">
        <v>4.9163826437187907</v>
      </c>
      <c r="AB2261" s="17">
        <v>632659656.44964826</v>
      </c>
      <c r="AC2261" s="17">
        <v>2151688167.4950438</v>
      </c>
      <c r="AD2261" s="26">
        <v>1113679866.7561588</v>
      </c>
      <c r="AE2261" s="17">
        <v>2564446764.6108336</v>
      </c>
      <c r="AF2261" s="17">
        <v>2.1122971402498498</v>
      </c>
      <c r="AG2261" s="17">
        <v>5611000</v>
      </c>
      <c r="AH2261" s="14"/>
      <c r="AI2261" s="16"/>
      <c r="AJ2261" s="22">
        <f t="shared" si="248"/>
        <v>9097442380.153614</v>
      </c>
      <c r="AK2261" s="1">
        <f t="shared" si="244"/>
        <v>48.94217953506363</v>
      </c>
      <c r="AL2261" s="1">
        <f t="shared" si="243"/>
        <v>7492778081.855484</v>
      </c>
    </row>
    <row r="2262" spans="1:38">
      <c r="A2262" s="16" t="s">
        <v>82</v>
      </c>
      <c r="B2262" t="s">
        <v>151</v>
      </c>
      <c r="C2262">
        <v>45</v>
      </c>
      <c r="D2262">
        <v>48</v>
      </c>
      <c r="E2262" s="14"/>
      <c r="F2262" s="1">
        <v>0</v>
      </c>
      <c r="G2262" s="1">
        <v>1976</v>
      </c>
      <c r="H2262" s="3">
        <v>0</v>
      </c>
      <c r="I2262" s="3">
        <v>0</v>
      </c>
      <c r="J2262" s="3">
        <v>0</v>
      </c>
      <c r="K2262" s="3">
        <v>36707275</v>
      </c>
      <c r="L2262" s="3">
        <v>0</v>
      </c>
      <c r="M2262" s="4">
        <v>1206753201.2459028</v>
      </c>
      <c r="N2262" s="4">
        <v>0</v>
      </c>
      <c r="O2262" s="4">
        <v>0</v>
      </c>
      <c r="P2262" s="4">
        <v>1279000000</v>
      </c>
      <c r="Q2262" s="4">
        <v>0</v>
      </c>
      <c r="R2262" s="4">
        <v>365837000</v>
      </c>
      <c r="S2262" s="12">
        <v>788292000</v>
      </c>
      <c r="T2262" s="12">
        <v>-1434320000</v>
      </c>
      <c r="U2262" s="1">
        <f t="shared" si="245"/>
        <v>402544275</v>
      </c>
      <c r="V2262" s="1">
        <f t="shared" si="246"/>
        <v>2485753201.245903</v>
      </c>
      <c r="W2262" s="1">
        <f t="shared" si="247"/>
        <v>-2083208926.245903</v>
      </c>
      <c r="X2262" s="1">
        <v>16</v>
      </c>
      <c r="Y2262" s="13">
        <v>4508139372.1722097</v>
      </c>
      <c r="Z2262" s="17">
        <v>1191.6074757759577</v>
      </c>
      <c r="AA2262" s="17">
        <v>5.4094964085257686</v>
      </c>
      <c r="AB2262" s="17">
        <v>683567330.56579137</v>
      </c>
      <c r="AC2262" s="17">
        <v>2459839605.0096536</v>
      </c>
      <c r="AD2262" s="26">
        <v>1313027659.8721955</v>
      </c>
      <c r="AE2262" s="17">
        <v>2664769812.0248146</v>
      </c>
      <c r="AF2262" s="17">
        <v>2.3137592049193794</v>
      </c>
      <c r="AG2262" s="17">
        <v>5742338.5991812078</v>
      </c>
      <c r="AH2262" s="14"/>
      <c r="AI2262" s="16"/>
      <c r="AJ2262" s="22">
        <f t="shared" si="248"/>
        <v>10505315706.632225</v>
      </c>
      <c r="AK2262" s="1">
        <f t="shared" si="244"/>
        <v>51.512945562407083</v>
      </c>
      <c r="AL2262" s="1">
        <f t="shared" si="243"/>
        <v>8422106780.386322</v>
      </c>
    </row>
    <row r="2263" spans="1:38">
      <c r="A2263" s="16" t="s">
        <v>82</v>
      </c>
      <c r="B2263" t="s">
        <v>151</v>
      </c>
      <c r="C2263">
        <v>45</v>
      </c>
      <c r="D2263">
        <v>48</v>
      </c>
      <c r="E2263" s="14"/>
      <c r="F2263" s="1">
        <v>0</v>
      </c>
      <c r="G2263" s="1">
        <v>1977</v>
      </c>
      <c r="H2263" s="3">
        <v>0</v>
      </c>
      <c r="I2263" s="3">
        <v>0</v>
      </c>
      <c r="J2263" s="3">
        <v>0</v>
      </c>
      <c r="K2263" s="3">
        <v>44851353</v>
      </c>
      <c r="L2263" s="3">
        <v>0</v>
      </c>
      <c r="M2263" s="4">
        <v>1450140811.6957059</v>
      </c>
      <c r="N2263" s="4">
        <v>0</v>
      </c>
      <c r="O2263" s="4">
        <v>0</v>
      </c>
      <c r="P2263" s="4">
        <v>2233000000</v>
      </c>
      <c r="Q2263" s="4">
        <v>0</v>
      </c>
      <c r="R2263" s="4">
        <v>351189100</v>
      </c>
      <c r="S2263" s="12">
        <v>787971000</v>
      </c>
      <c r="T2263" s="12">
        <v>-1613240000</v>
      </c>
      <c r="U2263" s="1">
        <f t="shared" si="245"/>
        <v>396040453</v>
      </c>
      <c r="V2263" s="1">
        <f t="shared" si="246"/>
        <v>3683140811.6957059</v>
      </c>
      <c r="W2263" s="1">
        <f t="shared" si="247"/>
        <v>-3287100358.6957059</v>
      </c>
      <c r="X2263" s="1">
        <v>17</v>
      </c>
      <c r="Y2263" s="13">
        <v>5109919571.0455761</v>
      </c>
      <c r="Z2263" s="17">
        <v>1201.4244487174378</v>
      </c>
      <c r="AA2263" s="17">
        <v>0.82384284599150703</v>
      </c>
      <c r="AB2263" s="17">
        <v>826902902.43618143</v>
      </c>
      <c r="AC2263" s="17">
        <v>2479495818.4927726</v>
      </c>
      <c r="AD2263" s="26">
        <v>1566616155.7291059</v>
      </c>
      <c r="AE2263" s="17">
        <v>3153048140.8089523</v>
      </c>
      <c r="AF2263" s="17">
        <v>2.5337398704118921</v>
      </c>
      <c r="AG2263" s="17">
        <v>5889693.4326459691</v>
      </c>
      <c r="AH2263" s="14"/>
      <c r="AI2263" s="16"/>
      <c r="AJ2263" s="22">
        <f t="shared" si="248"/>
        <v>12387774896.258343</v>
      </c>
      <c r="AK2263" s="1">
        <f t="shared" si="244"/>
        <v>55.272589361903854</v>
      </c>
      <c r="AL2263" s="1">
        <f t="shared" si="243"/>
        <v>9100674537.5626373</v>
      </c>
    </row>
    <row r="2264" spans="1:38">
      <c r="A2264" s="16" t="s">
        <v>82</v>
      </c>
      <c r="B2264" t="s">
        <v>151</v>
      </c>
      <c r="C2264">
        <v>45</v>
      </c>
      <c r="D2264">
        <v>48</v>
      </c>
      <c r="E2264" s="14"/>
      <c r="F2264" s="1">
        <v>0</v>
      </c>
      <c r="G2264" s="1">
        <v>1978</v>
      </c>
      <c r="H2264" s="3">
        <v>0</v>
      </c>
      <c r="I2264" s="3">
        <v>0</v>
      </c>
      <c r="J2264" s="3">
        <v>0</v>
      </c>
      <c r="K2264" s="3">
        <v>61735251</v>
      </c>
      <c r="L2264" s="3">
        <v>0</v>
      </c>
      <c r="M2264" s="4">
        <v>1688458938.7894902</v>
      </c>
      <c r="N2264" s="4">
        <v>0</v>
      </c>
      <c r="O2264" s="4">
        <v>0</v>
      </c>
      <c r="P2264" s="4">
        <v>2941000000</v>
      </c>
      <c r="Q2264" s="4">
        <v>0</v>
      </c>
      <c r="R2264" s="4">
        <v>443003300</v>
      </c>
      <c r="S2264" s="12">
        <v>941921000</v>
      </c>
      <c r="T2264" s="12">
        <v>-1787730000</v>
      </c>
      <c r="U2264" s="1">
        <f t="shared" si="245"/>
        <v>504738551</v>
      </c>
      <c r="V2264" s="1">
        <f t="shared" si="246"/>
        <v>4629458938.7894897</v>
      </c>
      <c r="W2264" s="1">
        <f t="shared" si="247"/>
        <v>-4124720387.7894897</v>
      </c>
      <c r="X2264" s="1">
        <v>18</v>
      </c>
      <c r="Y2264" s="13">
        <v>5968474421.5104408</v>
      </c>
      <c r="Z2264" s="17">
        <v>1245.0123634609258</v>
      </c>
      <c r="AA2264" s="17">
        <v>3.6280196220427996</v>
      </c>
      <c r="AB2264" s="17">
        <v>975803157.36357737</v>
      </c>
      <c r="AC2264" s="17">
        <v>2601095989.5563827</v>
      </c>
      <c r="AD2264" s="26">
        <v>1852608309.1044526</v>
      </c>
      <c r="AE2264" s="17">
        <v>3620876084.2924767</v>
      </c>
      <c r="AF2264" s="17">
        <v>2.6778148704687523</v>
      </c>
      <c r="AG2264" s="17">
        <v>6049539.153866604</v>
      </c>
      <c r="AH2264" s="14"/>
      <c r="AI2264" s="16"/>
      <c r="AJ2264" s="22">
        <f t="shared" si="248"/>
        <v>14707266107.565115</v>
      </c>
      <c r="AK2264" s="1">
        <f t="shared" si="244"/>
        <v>59.745581483247655</v>
      </c>
      <c r="AL2264" s="1">
        <f t="shared" si="243"/>
        <v>10582545719.775625</v>
      </c>
    </row>
    <row r="2265" spans="1:38">
      <c r="A2265" s="16" t="s">
        <v>82</v>
      </c>
      <c r="B2265" t="s">
        <v>151</v>
      </c>
      <c r="C2265">
        <v>45</v>
      </c>
      <c r="D2265">
        <v>48</v>
      </c>
      <c r="E2265" s="14"/>
      <c r="F2265" s="1">
        <v>0</v>
      </c>
      <c r="G2265" s="1">
        <v>1979</v>
      </c>
      <c r="H2265" s="3">
        <v>0</v>
      </c>
      <c r="I2265" s="3">
        <v>0</v>
      </c>
      <c r="J2265" s="3">
        <v>0</v>
      </c>
      <c r="K2265" s="3">
        <v>104673488</v>
      </c>
      <c r="L2265" s="3">
        <v>0</v>
      </c>
      <c r="M2265" s="4">
        <v>1816885441.5709186</v>
      </c>
      <c r="N2265" s="4">
        <v>0</v>
      </c>
      <c r="O2265" s="4">
        <v>0</v>
      </c>
      <c r="P2265" s="4">
        <v>3399000000</v>
      </c>
      <c r="Q2265" s="4">
        <v>0</v>
      </c>
      <c r="R2265" s="4">
        <v>579271500</v>
      </c>
      <c r="S2265" s="12">
        <v>1557340000</v>
      </c>
      <c r="T2265" s="12">
        <v>-2487310000</v>
      </c>
      <c r="U2265" s="1">
        <f t="shared" si="245"/>
        <v>683944988</v>
      </c>
      <c r="V2265" s="1">
        <f t="shared" si="246"/>
        <v>5215885441.570919</v>
      </c>
      <c r="W2265" s="1">
        <f t="shared" si="247"/>
        <v>-4531940453.570919</v>
      </c>
      <c r="X2265" s="1">
        <v>19</v>
      </c>
      <c r="Y2265" s="13">
        <v>7188899276.6815929</v>
      </c>
      <c r="Z2265" s="17">
        <v>1291.3128739555871</v>
      </c>
      <c r="AA2265" s="17">
        <v>3.7188795752962136</v>
      </c>
      <c r="AB2265" s="17">
        <v>1093342518.3289869</v>
      </c>
      <c r="AC2265" s="17">
        <v>2786426292.6190839</v>
      </c>
      <c r="AD2265" s="26">
        <v>2194557890.075284</v>
      </c>
      <c r="AE2265" s="17">
        <v>4194754711.410717</v>
      </c>
      <c r="AF2265" s="17">
        <v>2.7094626497861549</v>
      </c>
      <c r="AG2265" s="17">
        <v>6215689.8893783502</v>
      </c>
      <c r="AH2265" s="14"/>
      <c r="AI2265" s="16"/>
      <c r="AJ2265" s="22">
        <f t="shared" si="248"/>
        <v>17596099232.101467</v>
      </c>
      <c r="AK2265" s="1">
        <f t="shared" si="244"/>
        <v>65.172862266948485</v>
      </c>
      <c r="AL2265" s="1">
        <f t="shared" si="243"/>
        <v>13064158778.530548</v>
      </c>
    </row>
    <row r="2266" spans="1:38">
      <c r="A2266" s="16" t="s">
        <v>82</v>
      </c>
      <c r="B2266" t="s">
        <v>151</v>
      </c>
      <c r="C2266">
        <v>45</v>
      </c>
      <c r="D2266">
        <v>48</v>
      </c>
      <c r="E2266" s="14"/>
      <c r="F2266" s="1">
        <v>0</v>
      </c>
      <c r="G2266" s="1">
        <v>1980</v>
      </c>
      <c r="H2266" s="3">
        <v>5760000.2288818359</v>
      </c>
      <c r="I2266" s="3">
        <v>0</v>
      </c>
      <c r="J2266" s="3">
        <v>0</v>
      </c>
      <c r="K2266" s="3">
        <v>125438262</v>
      </c>
      <c r="L2266" s="3">
        <v>0</v>
      </c>
      <c r="M2266" s="4">
        <v>2429183639.6770434</v>
      </c>
      <c r="N2266" s="4">
        <v>17285900</v>
      </c>
      <c r="O2266" s="4">
        <v>0</v>
      </c>
      <c r="P2266" s="4">
        <v>3527000000</v>
      </c>
      <c r="Q2266" s="4">
        <v>0</v>
      </c>
      <c r="R2266" s="4">
        <v>590124900</v>
      </c>
      <c r="S2266" s="12">
        <v>2195310000</v>
      </c>
      <c r="T2266" s="12">
        <v>-3165790000</v>
      </c>
      <c r="U2266" s="1">
        <f t="shared" si="245"/>
        <v>721323162.22888184</v>
      </c>
      <c r="V2266" s="1">
        <f t="shared" si="246"/>
        <v>5973469539.6770439</v>
      </c>
      <c r="W2266" s="1">
        <f t="shared" si="247"/>
        <v>-5252146377.4481621</v>
      </c>
      <c r="X2266" s="1">
        <v>20</v>
      </c>
      <c r="Y2266" s="13">
        <v>8743054698.110878</v>
      </c>
      <c r="Z2266" s="17">
        <v>1350.5416761638942</v>
      </c>
      <c r="AA2266" s="17">
        <v>4.5867119737508233</v>
      </c>
      <c r="AB2266" s="17">
        <v>1264847512.0385234</v>
      </c>
      <c r="AC2266" s="17">
        <v>2896183915.8100882</v>
      </c>
      <c r="AD2266" s="26">
        <v>2474379553.0312386</v>
      </c>
      <c r="AE2266" s="17">
        <v>5380170391.4063463</v>
      </c>
      <c r="AF2266" s="17">
        <v>2.6718137422810639</v>
      </c>
      <c r="AG2266" s="17">
        <v>6384000</v>
      </c>
      <c r="AH2266" s="14"/>
      <c r="AI2266" s="16"/>
      <c r="AJ2266" s="22">
        <f t="shared" si="248"/>
        <v>20986545891.640606</v>
      </c>
      <c r="AK2266" s="1">
        <f t="shared" si="244"/>
        <v>71.4227229151995</v>
      </c>
      <c r="AL2266" s="1">
        <f t="shared" si="243"/>
        <v>15734399514.192444</v>
      </c>
    </row>
    <row r="2267" spans="1:38">
      <c r="A2267" s="16" t="s">
        <v>82</v>
      </c>
      <c r="B2267" t="s">
        <v>151</v>
      </c>
      <c r="C2267">
        <v>45</v>
      </c>
      <c r="D2267">
        <v>48</v>
      </c>
      <c r="E2267" s="14"/>
      <c r="F2267" s="1">
        <v>0</v>
      </c>
      <c r="G2267" s="1">
        <v>1981</v>
      </c>
      <c r="H2267" s="3">
        <v>6630000.114440918</v>
      </c>
      <c r="I2267" s="3">
        <v>7876190.7638540985</v>
      </c>
      <c r="J2267" s="3">
        <v>0</v>
      </c>
      <c r="K2267" s="3">
        <v>162003297</v>
      </c>
      <c r="L2267" s="3">
        <v>0</v>
      </c>
      <c r="M2267" s="4">
        <v>3200874416.6782508</v>
      </c>
      <c r="N2267" s="4">
        <v>94239483.307053715</v>
      </c>
      <c r="O2267" s="4">
        <v>0</v>
      </c>
      <c r="P2267" s="4">
        <v>3607000000</v>
      </c>
      <c r="Q2267" s="4">
        <v>0</v>
      </c>
      <c r="R2267" s="4">
        <v>536112499.99999994</v>
      </c>
      <c r="S2267" s="12">
        <v>2490870000</v>
      </c>
      <c r="T2267" s="12">
        <v>-3452790000</v>
      </c>
      <c r="U2267" s="1">
        <f t="shared" si="245"/>
        <v>712621987.87829494</v>
      </c>
      <c r="V2267" s="1">
        <f t="shared" si="246"/>
        <v>6902113899.9853039</v>
      </c>
      <c r="W2267" s="1">
        <f t="shared" si="247"/>
        <v>-6189491912.1070089</v>
      </c>
      <c r="X2267" s="1">
        <v>21</v>
      </c>
      <c r="Y2267" s="13">
        <v>8428513568.246253</v>
      </c>
      <c r="Z2267" s="17">
        <v>1387.7982475314902</v>
      </c>
      <c r="AA2267" s="17">
        <v>2.7586391464364368</v>
      </c>
      <c r="AB2267" s="17">
        <v>1246861077.3592546</v>
      </c>
      <c r="AC2267" s="17">
        <v>3307500274.2934885</v>
      </c>
      <c r="AD2267" s="26">
        <v>2612393681.6524906</v>
      </c>
      <c r="AE2267" s="17">
        <v>5170514378.2908058</v>
      </c>
      <c r="AF2267" s="17">
        <v>2.6461408855915414</v>
      </c>
      <c r="AG2267" s="17">
        <v>6555184.5375662856</v>
      </c>
      <c r="AH2267" s="14"/>
      <c r="AI2267" s="16"/>
      <c r="AJ2267" s="22">
        <f t="shared" si="248"/>
        <v>24666563253.182129</v>
      </c>
      <c r="AK2267" s="1">
        <f t="shared" si="244"/>
        <v>78.183465064019558</v>
      </c>
      <c r="AL2267" s="1">
        <f t="shared" si="243"/>
        <v>18477071341.075119</v>
      </c>
    </row>
    <row r="2268" spans="1:38">
      <c r="A2268" s="16" t="s">
        <v>82</v>
      </c>
      <c r="B2268" t="s">
        <v>151</v>
      </c>
      <c r="C2268">
        <v>45</v>
      </c>
      <c r="D2268">
        <v>48</v>
      </c>
      <c r="E2268" s="14"/>
      <c r="F2268" s="1">
        <v>0</v>
      </c>
      <c r="G2268" s="1">
        <v>1982</v>
      </c>
      <c r="H2268" s="3">
        <v>8489999.7711181641</v>
      </c>
      <c r="I2268" s="3">
        <v>16014018.709279465</v>
      </c>
      <c r="J2268" s="3">
        <v>0</v>
      </c>
      <c r="K2268" s="3">
        <v>195671945</v>
      </c>
      <c r="L2268" s="3">
        <v>0</v>
      </c>
      <c r="M2268" s="4">
        <v>4089018637.0195179</v>
      </c>
      <c r="N2268" s="4">
        <v>163650127.80081844</v>
      </c>
      <c r="O2268" s="4">
        <v>0</v>
      </c>
      <c r="P2268" s="4">
        <v>3772000000</v>
      </c>
      <c r="Q2268" s="4">
        <v>0</v>
      </c>
      <c r="R2268" s="4">
        <v>606451500</v>
      </c>
      <c r="S2268" s="12">
        <v>2004440000</v>
      </c>
      <c r="T2268" s="12">
        <v>-3167500000</v>
      </c>
      <c r="U2268" s="1">
        <f t="shared" si="245"/>
        <v>826627463.4803977</v>
      </c>
      <c r="V2268" s="1">
        <f t="shared" si="246"/>
        <v>8024668764.8203363</v>
      </c>
      <c r="W2268" s="1">
        <f t="shared" si="247"/>
        <v>-7198041301.3399391</v>
      </c>
      <c r="X2268" s="1">
        <v>22</v>
      </c>
      <c r="Y2268" s="13">
        <v>8133538742.8261852</v>
      </c>
      <c r="Z2268" s="17">
        <v>1345.2395666586758</v>
      </c>
      <c r="AA2268" s="17">
        <v>-3.0666331326267624</v>
      </c>
      <c r="AB2268" s="17">
        <v>1343852105.1651456</v>
      </c>
      <c r="AC2268" s="17">
        <v>3578048446.0575042</v>
      </c>
      <c r="AD2268" s="26">
        <v>2767949347.3734107</v>
      </c>
      <c r="AE2268" s="17">
        <v>5065601246.0004396</v>
      </c>
      <c r="AF2268" s="17">
        <v>2.6196776778041904</v>
      </c>
      <c r="AG2268" s="17">
        <v>6729178.3314631088</v>
      </c>
      <c r="AH2268" s="14"/>
      <c r="AI2268" s="16"/>
      <c r="AJ2268" s="22">
        <f t="shared" si="248"/>
        <v>27767629814.193115</v>
      </c>
      <c r="AK2268" s="1">
        <f t="shared" si="244"/>
        <v>82.540956030541196</v>
      </c>
      <c r="AL2268" s="1">
        <f t="shared" si="243"/>
        <v>20569588512.853176</v>
      </c>
    </row>
    <row r="2269" spans="1:38">
      <c r="A2269" s="16" t="s">
        <v>82</v>
      </c>
      <c r="B2269" t="s">
        <v>151</v>
      </c>
      <c r="C2269">
        <v>45</v>
      </c>
      <c r="D2269">
        <v>48</v>
      </c>
      <c r="E2269" s="14"/>
      <c r="F2269" s="1">
        <v>0</v>
      </c>
      <c r="G2269" s="1">
        <v>1983</v>
      </c>
      <c r="H2269" s="3">
        <v>7460000.0381469727</v>
      </c>
      <c r="I2269" s="3">
        <v>42248828.988785297</v>
      </c>
      <c r="J2269" s="3">
        <v>0</v>
      </c>
      <c r="K2269" s="3">
        <v>233618484</v>
      </c>
      <c r="L2269" s="3">
        <v>0</v>
      </c>
      <c r="M2269" s="4">
        <v>4569674856.2306623</v>
      </c>
      <c r="N2269" s="4">
        <v>225527061.53855923</v>
      </c>
      <c r="O2269" s="4">
        <v>0</v>
      </c>
      <c r="P2269" s="4">
        <v>4059000000</v>
      </c>
      <c r="Q2269" s="4">
        <v>0</v>
      </c>
      <c r="R2269" s="4">
        <v>567292700</v>
      </c>
      <c r="S2269" s="12">
        <v>1862200000</v>
      </c>
      <c r="T2269" s="12">
        <v>-2946520000</v>
      </c>
      <c r="U2269" s="1">
        <f t="shared" si="245"/>
        <v>850620013.02693224</v>
      </c>
      <c r="V2269" s="1">
        <f t="shared" si="246"/>
        <v>8854201917.7692223</v>
      </c>
      <c r="W2269" s="1">
        <f t="shared" si="247"/>
        <v>-8003581904.7422905</v>
      </c>
      <c r="X2269" s="1">
        <v>23</v>
      </c>
      <c r="Y2269" s="13">
        <v>8350545840.2699003</v>
      </c>
      <c r="Z2269" s="17">
        <v>1372.3380415237195</v>
      </c>
      <c r="AA2269" s="17">
        <v>2.0143976981253218</v>
      </c>
      <c r="AB2269" s="17">
        <v>1412849713.4522741</v>
      </c>
      <c r="AC2269" s="17">
        <v>3410298734.3451452</v>
      </c>
      <c r="AD2269" s="26">
        <v>2659516478.3358135</v>
      </c>
      <c r="AE2269" s="17">
        <v>4838310473.3562183</v>
      </c>
      <c r="AF2269" s="17">
        <v>2.5812435111430179</v>
      </c>
      <c r="AG2269" s="17">
        <v>6905135.9886275511</v>
      </c>
      <c r="AH2269" s="14"/>
      <c r="AI2269" s="16"/>
      <c r="AJ2269" s="22">
        <f t="shared" si="248"/>
        <v>29316703732.539612</v>
      </c>
      <c r="AK2269" s="1">
        <f t="shared" si="244"/>
        <v>82.541769250536163</v>
      </c>
      <c r="AL2269" s="1">
        <f t="shared" si="243"/>
        <v>21313121827.797321</v>
      </c>
    </row>
    <row r="2270" spans="1:38">
      <c r="A2270" s="16" t="s">
        <v>82</v>
      </c>
      <c r="B2270" t="s">
        <v>151</v>
      </c>
      <c r="C2270">
        <v>45</v>
      </c>
      <c r="D2270">
        <v>48</v>
      </c>
      <c r="E2270" s="14"/>
      <c r="F2270" s="1">
        <v>0</v>
      </c>
      <c r="G2270" s="1">
        <v>1984</v>
      </c>
      <c r="H2270" s="3">
        <v>5800000.1907348633</v>
      </c>
      <c r="I2270" s="3">
        <v>50933617.000392914</v>
      </c>
      <c r="J2270" s="3">
        <v>0</v>
      </c>
      <c r="K2270" s="3">
        <v>225510039</v>
      </c>
      <c r="L2270" s="3">
        <v>0</v>
      </c>
      <c r="M2270" s="4">
        <v>4865339864.5780058</v>
      </c>
      <c r="N2270" s="4">
        <v>328509254.2563141</v>
      </c>
      <c r="O2270" s="4">
        <v>0</v>
      </c>
      <c r="P2270" s="4">
        <v>4094000000</v>
      </c>
      <c r="Q2270" s="4">
        <v>0</v>
      </c>
      <c r="R2270" s="4">
        <v>406310000</v>
      </c>
      <c r="S2270" s="12">
        <v>1781590000</v>
      </c>
      <c r="T2270" s="12">
        <v>-2947870000</v>
      </c>
      <c r="U2270" s="1">
        <f t="shared" si="245"/>
        <v>688553656.19112778</v>
      </c>
      <c r="V2270" s="1">
        <f t="shared" si="246"/>
        <v>9287849118.8343201</v>
      </c>
      <c r="W2270" s="1">
        <f t="shared" si="247"/>
        <v>-8599295462.6431923</v>
      </c>
      <c r="X2270" s="1">
        <v>24</v>
      </c>
      <c r="Y2270" s="13">
        <v>8254573072.6156301</v>
      </c>
      <c r="Z2270" s="17">
        <v>1422.9151971722993</v>
      </c>
      <c r="AA2270" s="17">
        <v>3.6854735581346603</v>
      </c>
      <c r="AB2270" s="17">
        <v>1392582675.7463021</v>
      </c>
      <c r="AC2270" s="17">
        <v>3572310402.5797682</v>
      </c>
      <c r="AD2270" s="26">
        <v>2651802839.7461476</v>
      </c>
      <c r="AE2270" s="17">
        <v>4836836888.3796968</v>
      </c>
      <c r="AF2270" s="17">
        <v>1.9704859537703752</v>
      </c>
      <c r="AG2270" s="17">
        <v>7042550.1403995948</v>
      </c>
      <c r="AH2270" s="14"/>
      <c r="AI2270" s="16"/>
      <c r="AJ2270" s="22">
        <f t="shared" si="248"/>
        <v>30958663531.999256</v>
      </c>
      <c r="AK2270" s="1">
        <f t="shared" si="244"/>
        <v>83.01930817834085</v>
      </c>
      <c r="AL2270" s="1">
        <f t="shared" si="243"/>
        <v>22359368069.356064</v>
      </c>
    </row>
    <row r="2271" spans="1:38">
      <c r="A2271" s="16" t="s">
        <v>82</v>
      </c>
      <c r="B2271" t="s">
        <v>151</v>
      </c>
      <c r="C2271">
        <v>45</v>
      </c>
      <c r="D2271">
        <v>48</v>
      </c>
      <c r="E2271" s="14"/>
      <c r="F2271" s="1">
        <v>0</v>
      </c>
      <c r="G2271" s="1">
        <v>1985</v>
      </c>
      <c r="H2271" s="3">
        <v>6110000.1335144043</v>
      </c>
      <c r="I2271" s="3">
        <v>69790795.284521163</v>
      </c>
      <c r="J2271" s="3">
        <v>0</v>
      </c>
      <c r="K2271" s="3">
        <v>223677918</v>
      </c>
      <c r="L2271" s="3">
        <v>0</v>
      </c>
      <c r="M2271" s="4">
        <v>5146830072.2199011</v>
      </c>
      <c r="N2271" s="4">
        <v>364459104.2192108</v>
      </c>
      <c r="O2271" s="4">
        <v>0</v>
      </c>
      <c r="P2271" s="4">
        <v>4884000000</v>
      </c>
      <c r="Q2271" s="4">
        <v>0</v>
      </c>
      <c r="R2271" s="4">
        <v>232714500</v>
      </c>
      <c r="S2271" s="12">
        <v>1707620000</v>
      </c>
      <c r="T2271" s="12">
        <v>-2593180000</v>
      </c>
      <c r="U2271" s="1">
        <f t="shared" si="245"/>
        <v>532293213.41803557</v>
      </c>
      <c r="V2271" s="1">
        <f t="shared" si="246"/>
        <v>10395289176.439112</v>
      </c>
      <c r="W2271" s="1">
        <f t="shared" si="247"/>
        <v>-9862995963.0210762</v>
      </c>
      <c r="X2271" s="1">
        <v>25</v>
      </c>
      <c r="Y2271" s="13">
        <v>8410185739.9640503</v>
      </c>
      <c r="Z2271" s="17">
        <v>1458.1909128738596</v>
      </c>
      <c r="AA2271" s="17">
        <v>2.4791158160136604</v>
      </c>
      <c r="AB2271" s="17">
        <v>1433193529.0593169</v>
      </c>
      <c r="AC2271" s="17">
        <v>3277466418.966423</v>
      </c>
      <c r="AD2271" s="26">
        <v>2366446974.2360697</v>
      </c>
      <c r="AE2271" s="17">
        <v>4947393648.891552</v>
      </c>
      <c r="AF2271" s="17">
        <v>3.0459207484708655</v>
      </c>
      <c r="AG2271" s="17">
        <v>7260360.9694841187</v>
      </c>
      <c r="AH2271" s="14"/>
      <c r="AI2271" s="3"/>
      <c r="AJ2271" s="22">
        <f t="shared" si="248"/>
        <v>32458768546.485577</v>
      </c>
      <c r="AK2271" s="1">
        <f t="shared" si="244"/>
        <v>84.058447936084903</v>
      </c>
      <c r="AL2271" s="1">
        <f t="shared" si="243"/>
        <v>22595772583.4645</v>
      </c>
    </row>
    <row r="2272" spans="1:38">
      <c r="A2272" s="16" t="s">
        <v>82</v>
      </c>
      <c r="B2272" t="s">
        <v>151</v>
      </c>
      <c r="C2272">
        <v>45</v>
      </c>
      <c r="D2272">
        <v>48</v>
      </c>
      <c r="E2272" s="14"/>
      <c r="F2272" s="1">
        <v>0</v>
      </c>
      <c r="G2272" s="1">
        <v>1986</v>
      </c>
      <c r="H2272" s="3">
        <v>7179999.828338623</v>
      </c>
      <c r="I2272" s="3">
        <v>97082812.350979909</v>
      </c>
      <c r="J2272" s="3">
        <v>0</v>
      </c>
      <c r="K2272" s="3">
        <v>218348012</v>
      </c>
      <c r="L2272" s="3">
        <v>0</v>
      </c>
      <c r="M2272" s="4">
        <v>5314470548.1878948</v>
      </c>
      <c r="N2272" s="4">
        <v>403500491.23794961</v>
      </c>
      <c r="O2272" s="4">
        <v>0</v>
      </c>
      <c r="P2272" s="4">
        <v>5943000000</v>
      </c>
      <c r="Q2272" s="4">
        <v>0</v>
      </c>
      <c r="R2272" s="4">
        <v>305282900</v>
      </c>
      <c r="S2272" s="12">
        <v>1763160000</v>
      </c>
      <c r="T2272" s="12">
        <v>-2697630000</v>
      </c>
      <c r="U2272" s="1">
        <f t="shared" si="245"/>
        <v>627893724.17931855</v>
      </c>
      <c r="V2272" s="1">
        <f t="shared" si="246"/>
        <v>11660971039.425844</v>
      </c>
      <c r="W2272" s="1">
        <f t="shared" si="247"/>
        <v>-11033077315.246525</v>
      </c>
      <c r="X2272" s="1">
        <v>26</v>
      </c>
      <c r="Y2272" s="13">
        <v>9017795297.4068985</v>
      </c>
      <c r="Z2272" s="17">
        <v>1392.5412435354783</v>
      </c>
      <c r="AA2272" s="17">
        <v>-4.5021312887622145</v>
      </c>
      <c r="AB2272" s="17">
        <v>1602962104.7063713</v>
      </c>
      <c r="AC2272" s="17">
        <v>2694493828.5120316</v>
      </c>
      <c r="AD2272" s="26">
        <v>2253441305.7441154</v>
      </c>
      <c r="AE2272" s="17">
        <v>5658098560.5077896</v>
      </c>
      <c r="AF2272" s="17">
        <v>3.149066709137089</v>
      </c>
      <c r="AG2272" s="17">
        <v>7492632.5794469751</v>
      </c>
      <c r="AH2272" s="14"/>
      <c r="AI2272" s="16"/>
      <c r="AJ2272" s="22">
        <f t="shared" si="248"/>
        <v>34142899566.377193</v>
      </c>
      <c r="AK2272" s="1">
        <f t="shared" si="244"/>
        <v>86.025109923699844</v>
      </c>
      <c r="AL2272" s="1">
        <f t="shared" si="243"/>
        <v>23109822251.130669</v>
      </c>
    </row>
    <row r="2273" spans="1:38">
      <c r="A2273" s="16" t="s">
        <v>82</v>
      </c>
      <c r="B2273" t="s">
        <v>151</v>
      </c>
      <c r="C2273">
        <v>45</v>
      </c>
      <c r="D2273">
        <v>48</v>
      </c>
      <c r="E2273" s="14"/>
      <c r="F2273" s="1">
        <v>0</v>
      </c>
      <c r="G2273" s="1">
        <v>1987</v>
      </c>
      <c r="H2273" s="3">
        <v>10340000.152587891</v>
      </c>
      <c r="I2273" s="3">
        <v>111004567.90394649</v>
      </c>
      <c r="J2273" s="3">
        <v>0</v>
      </c>
      <c r="K2273" s="3">
        <v>365459922</v>
      </c>
      <c r="L2273" s="3">
        <v>0</v>
      </c>
      <c r="M2273" s="4">
        <v>5553846806.7063036</v>
      </c>
      <c r="N2273" s="4">
        <v>420395186.00210273</v>
      </c>
      <c r="O2273" s="4">
        <v>0</v>
      </c>
      <c r="P2273" s="4">
        <v>6817000000</v>
      </c>
      <c r="Q2273" s="4">
        <v>0</v>
      </c>
      <c r="R2273" s="4">
        <v>525493500.00000006</v>
      </c>
      <c r="S2273" s="12">
        <v>2100980000</v>
      </c>
      <c r="T2273" s="12">
        <v>-2828650000</v>
      </c>
      <c r="U2273" s="1">
        <f t="shared" si="245"/>
        <v>1012297990.0565345</v>
      </c>
      <c r="V2273" s="1">
        <f t="shared" si="246"/>
        <v>12791241992.708406</v>
      </c>
      <c r="W2273" s="1">
        <f t="shared" si="247"/>
        <v>-11778944002.651873</v>
      </c>
      <c r="X2273" s="1">
        <v>27</v>
      </c>
      <c r="Y2273" s="13">
        <v>9696739314.0733242</v>
      </c>
      <c r="Z2273" s="17">
        <v>1448.7140801112109</v>
      </c>
      <c r="AA2273" s="17">
        <v>4.0338364724564286</v>
      </c>
      <c r="AB2273" s="17">
        <v>1643376052.9046896</v>
      </c>
      <c r="AC2273" s="17">
        <v>2422236339.2590599</v>
      </c>
      <c r="AD2273" s="26">
        <v>2096879299.1094058</v>
      </c>
      <c r="AE2273" s="17">
        <v>5872130910.1440887</v>
      </c>
      <c r="AF2273" s="17">
        <v>2.5317807984289784</v>
      </c>
      <c r="AG2273" s="17">
        <v>7684751.3635353586</v>
      </c>
      <c r="AH2273" s="14"/>
      <c r="AI2273" s="16"/>
      <c r="AJ2273" s="22">
        <f t="shared" si="248"/>
        <v>35522657562.233803</v>
      </c>
      <c r="AK2273" s="1">
        <f t="shared" si="244"/>
        <v>87.727374196924899</v>
      </c>
      <c r="AL2273" s="1">
        <f t="shared" si="243"/>
        <v>23743713559.581932</v>
      </c>
    </row>
    <row r="2274" spans="1:38">
      <c r="A2274" s="16" t="s">
        <v>82</v>
      </c>
      <c r="B2274" t="s">
        <v>151</v>
      </c>
      <c r="C2274">
        <v>45</v>
      </c>
      <c r="D2274">
        <v>48</v>
      </c>
      <c r="E2274" s="14"/>
      <c r="F2274" s="1">
        <v>0</v>
      </c>
      <c r="G2274" s="1">
        <v>1988</v>
      </c>
      <c r="H2274" s="3">
        <v>8390000.3433227539</v>
      </c>
      <c r="I2274" s="3">
        <v>137073282.83570412</v>
      </c>
      <c r="J2274" s="3">
        <v>0</v>
      </c>
      <c r="K2274" s="3">
        <v>392234404</v>
      </c>
      <c r="L2274" s="3">
        <v>0</v>
      </c>
      <c r="M2274" s="4">
        <v>5161252612.2117281</v>
      </c>
      <c r="N2274" s="4">
        <v>429721323.96094137</v>
      </c>
      <c r="O2274" s="4">
        <v>0</v>
      </c>
      <c r="P2274" s="4">
        <v>6800000000</v>
      </c>
      <c r="Q2274" s="4">
        <v>0</v>
      </c>
      <c r="R2274" s="4">
        <v>899300000</v>
      </c>
      <c r="S2274" s="12">
        <v>2399150000</v>
      </c>
      <c r="T2274" s="12">
        <v>-3496140000</v>
      </c>
      <c r="U2274" s="1">
        <f t="shared" si="245"/>
        <v>1436997687.1790268</v>
      </c>
      <c r="V2274" s="1">
        <f t="shared" si="246"/>
        <v>12390973936.172668</v>
      </c>
      <c r="W2274" s="1">
        <f t="shared" si="247"/>
        <v>-10953976248.993641</v>
      </c>
      <c r="X2274" s="1">
        <v>28</v>
      </c>
      <c r="Y2274" s="13">
        <v>10096292842.154348</v>
      </c>
      <c r="Z2274" s="17">
        <v>1417.8647453727378</v>
      </c>
      <c r="AA2274" s="17">
        <v>-2.1294287921951423</v>
      </c>
      <c r="AB2274" s="17">
        <v>1674283049.6619258</v>
      </c>
      <c r="AC2274" s="17">
        <v>2325908531.9727812</v>
      </c>
      <c r="AD2274" s="26">
        <v>2074376311.4945209</v>
      </c>
      <c r="AE2274" s="17">
        <v>6294707391.0002327</v>
      </c>
      <c r="AF2274" s="17">
        <v>2.224560894731995</v>
      </c>
      <c r="AG2274" s="17">
        <v>7857618.9811199997</v>
      </c>
      <c r="AH2274" s="14"/>
      <c r="AI2274" s="16"/>
      <c r="AJ2274" s="22">
        <f t="shared" si="248"/>
        <v>37060668944.682365</v>
      </c>
      <c r="AK2274" s="1">
        <f t="shared" si="244"/>
        <v>90.00287293802127</v>
      </c>
      <c r="AL2274" s="1">
        <f t="shared" si="243"/>
        <v>26106692695.688725</v>
      </c>
    </row>
    <row r="2275" spans="1:38">
      <c r="A2275" s="16" t="s">
        <v>82</v>
      </c>
      <c r="B2275" t="s">
        <v>151</v>
      </c>
      <c r="C2275">
        <v>45</v>
      </c>
      <c r="D2275">
        <v>48</v>
      </c>
      <c r="E2275" s="14"/>
      <c r="F2275" s="1">
        <v>0</v>
      </c>
      <c r="G2275" s="1">
        <v>1989</v>
      </c>
      <c r="H2275" s="3">
        <v>12619999.885559082</v>
      </c>
      <c r="I2275" s="3">
        <v>157845423.44265264</v>
      </c>
      <c r="J2275" s="3">
        <v>0</v>
      </c>
      <c r="K2275" s="3">
        <v>453938757</v>
      </c>
      <c r="L2275" s="3">
        <v>0</v>
      </c>
      <c r="M2275" s="4">
        <v>5430043504.8057051</v>
      </c>
      <c r="N2275" s="4">
        <v>445522093.80956125</v>
      </c>
      <c r="O2275" s="4">
        <v>0</v>
      </c>
      <c r="P2275" s="4">
        <v>6975000000</v>
      </c>
      <c r="Q2275" s="4">
        <v>0</v>
      </c>
      <c r="R2275" s="4">
        <v>961889500</v>
      </c>
      <c r="S2275" s="12">
        <v>2930520000</v>
      </c>
      <c r="T2275" s="12">
        <v>-4137690000</v>
      </c>
      <c r="U2275" s="1">
        <f t="shared" si="245"/>
        <v>1586293680.3282118</v>
      </c>
      <c r="V2275" s="1">
        <f t="shared" si="246"/>
        <v>12850565598.615267</v>
      </c>
      <c r="W2275" s="1">
        <f t="shared" si="247"/>
        <v>-11264271918.287056</v>
      </c>
      <c r="X2275" s="1">
        <v>29</v>
      </c>
      <c r="Y2275" s="13">
        <v>10101862385.707664</v>
      </c>
      <c r="Z2275" s="17">
        <v>1424.309170312863</v>
      </c>
      <c r="AA2275" s="17">
        <v>0.45451619847074198</v>
      </c>
      <c r="AB2275" s="17">
        <v>1743879829.7728901</v>
      </c>
      <c r="AC2275" s="17">
        <v>2833674590.9259839</v>
      </c>
      <c r="AD2275" s="26">
        <v>2272152698.773859</v>
      </c>
      <c r="AE2275" s="17">
        <v>6277440694.3917751</v>
      </c>
      <c r="AF2275" s="17">
        <v>1.278133436473317</v>
      </c>
      <c r="AG2275" s="17">
        <v>7958694.3999999994</v>
      </c>
      <c r="AH2275" s="14"/>
      <c r="AI2275" s="16"/>
      <c r="AJ2275" s="22">
        <f t="shared" si="248"/>
        <v>38707041320.996002</v>
      </c>
      <c r="AK2275" s="1">
        <f t="shared" si="244"/>
        <v>92.169945719934901</v>
      </c>
      <c r="AL2275" s="1">
        <f t="shared" si="243"/>
        <v>27442769402.708946</v>
      </c>
    </row>
    <row r="2276" spans="1:38">
      <c r="A2276" s="16" t="s">
        <v>82</v>
      </c>
      <c r="B2276" t="s">
        <v>151</v>
      </c>
      <c r="C2276">
        <v>45</v>
      </c>
      <c r="D2276">
        <v>48</v>
      </c>
      <c r="E2276" s="14"/>
      <c r="F2276" s="1">
        <v>0</v>
      </c>
      <c r="G2276" s="1">
        <v>1990</v>
      </c>
      <c r="H2276" s="3">
        <v>15300000.190734863</v>
      </c>
      <c r="I2276" s="3">
        <v>131662056.72692899</v>
      </c>
      <c r="J2276" s="3">
        <v>0</v>
      </c>
      <c r="K2276" s="3">
        <v>610037646</v>
      </c>
      <c r="L2276" s="3">
        <v>0</v>
      </c>
      <c r="M2276" s="4">
        <v>6112445049.70543</v>
      </c>
      <c r="N2276" s="4">
        <v>450076173.50595593</v>
      </c>
      <c r="O2276" s="4">
        <v>0</v>
      </c>
      <c r="P2276" s="4">
        <v>7688309760</v>
      </c>
      <c r="Q2276" s="4">
        <v>0</v>
      </c>
      <c r="R2276" s="4">
        <v>794803900</v>
      </c>
      <c r="S2276" s="12">
        <v>3514610000</v>
      </c>
      <c r="T2276" s="12">
        <v>-5192790000</v>
      </c>
      <c r="U2276" s="1">
        <f t="shared" si="245"/>
        <v>1551803602.9176638</v>
      </c>
      <c r="V2276" s="1">
        <f t="shared" si="246"/>
        <v>14250830983.211386</v>
      </c>
      <c r="W2276" s="1">
        <f t="shared" si="247"/>
        <v>-12699027380.293722</v>
      </c>
      <c r="X2276" s="1">
        <v>30</v>
      </c>
      <c r="Y2276" s="13">
        <v>12290568181.818182</v>
      </c>
      <c r="Z2276" s="17">
        <v>1500.6382401974229</v>
      </c>
      <c r="AA2276" s="17">
        <v>5.3590239728494851</v>
      </c>
      <c r="AB2276" s="17">
        <v>2010340909.090909</v>
      </c>
      <c r="AC2276" s="17">
        <v>3216666411.5712743</v>
      </c>
      <c r="AD2276" s="26">
        <v>2994090909.090909</v>
      </c>
      <c r="AE2276" s="17">
        <v>7819545454.545455</v>
      </c>
      <c r="AF2276" s="17">
        <v>2.4292692569044703</v>
      </c>
      <c r="AG2276" s="17">
        <v>8154400</v>
      </c>
      <c r="AH2276" s="14"/>
      <c r="AI2276" s="16"/>
      <c r="AJ2276" s="22">
        <f t="shared" si="248"/>
        <v>40939405377.630936</v>
      </c>
      <c r="AK2276" s="1">
        <f t="shared" si="244"/>
        <v>94.120944997213314</v>
      </c>
      <c r="AL2276" s="1">
        <f t="shared" si="243"/>
        <v>28240377997.337212</v>
      </c>
    </row>
    <row r="2277" spans="1:38">
      <c r="A2277" s="16" t="s">
        <v>82</v>
      </c>
      <c r="B2277" t="s">
        <v>151</v>
      </c>
      <c r="C2277">
        <v>45</v>
      </c>
      <c r="D2277">
        <v>48</v>
      </c>
      <c r="E2277" s="14"/>
      <c r="F2277" s="1">
        <v>0</v>
      </c>
      <c r="G2277" s="1">
        <v>1991</v>
      </c>
      <c r="H2277" s="3">
        <v>19600000.381469727</v>
      </c>
      <c r="I2277" s="3">
        <v>153940402.6998136</v>
      </c>
      <c r="J2277" s="3">
        <v>0</v>
      </c>
      <c r="K2277" s="3">
        <v>603674957</v>
      </c>
      <c r="L2277" s="3">
        <v>0</v>
      </c>
      <c r="M2277" s="4">
        <v>6491071851.604538</v>
      </c>
      <c r="N2277" s="4">
        <v>483603430.17422986</v>
      </c>
      <c r="O2277" s="4">
        <v>0</v>
      </c>
      <c r="P2277" s="4">
        <v>8249836031.999999</v>
      </c>
      <c r="Q2277" s="4">
        <v>0</v>
      </c>
      <c r="R2277" s="4">
        <v>789899900</v>
      </c>
      <c r="S2277" s="12">
        <v>3695570000</v>
      </c>
      <c r="T2277" s="12">
        <v>-4894980000</v>
      </c>
      <c r="U2277" s="1">
        <f t="shared" si="245"/>
        <v>1567115260.0812833</v>
      </c>
      <c r="V2277" s="1">
        <f t="shared" si="246"/>
        <v>15224511313.778767</v>
      </c>
      <c r="W2277" s="1">
        <f t="shared" si="247"/>
        <v>-13657396053.697483</v>
      </c>
      <c r="X2277" s="1">
        <v>31</v>
      </c>
      <c r="Y2277" s="13">
        <v>13074782608.695652</v>
      </c>
      <c r="Z2277" s="17">
        <v>1528.5273301734126</v>
      </c>
      <c r="AA2277" s="17">
        <v>1.8584818931657026</v>
      </c>
      <c r="AB2277" s="17">
        <v>2166630434.7826085</v>
      </c>
      <c r="AC2277" s="17">
        <v>3281007025.2645149</v>
      </c>
      <c r="AD2277" s="26">
        <v>3143804347.826087</v>
      </c>
      <c r="AE2277" s="17">
        <v>8158043478.260869</v>
      </c>
      <c r="AF2277" s="17">
        <v>1.9888226400999938</v>
      </c>
      <c r="AG2277" s="17">
        <v>8318200</v>
      </c>
      <c r="AH2277" s="14"/>
      <c r="AI2277" s="16"/>
      <c r="AJ2277" s="22">
        <f t="shared" si="248"/>
        <v>43020778590.439301</v>
      </c>
      <c r="AK2277" s="1">
        <f t="shared" si="244"/>
        <v>95.498315964464666</v>
      </c>
      <c r="AL2277" s="1">
        <f t="shared" si="243"/>
        <v>29363382536.741817</v>
      </c>
    </row>
    <row r="2278" spans="1:38">
      <c r="A2278" s="16" t="s">
        <v>82</v>
      </c>
      <c r="B2278" t="s">
        <v>151</v>
      </c>
      <c r="C2278">
        <v>45</v>
      </c>
      <c r="D2278">
        <v>48</v>
      </c>
      <c r="E2278" s="14"/>
      <c r="F2278" s="1">
        <v>0</v>
      </c>
      <c r="G2278" s="1">
        <v>1992</v>
      </c>
      <c r="H2278" s="3">
        <v>23399999.618530273</v>
      </c>
      <c r="I2278" s="3">
        <v>146990355.2973786</v>
      </c>
      <c r="J2278" s="3">
        <v>0</v>
      </c>
      <c r="K2278" s="3">
        <v>570643244</v>
      </c>
      <c r="L2278" s="3">
        <v>0</v>
      </c>
      <c r="M2278" s="4">
        <v>7408882924.3838234</v>
      </c>
      <c r="N2278" s="4">
        <v>531091463.94349831</v>
      </c>
      <c r="O2278" s="4">
        <v>0</v>
      </c>
      <c r="P2278" s="4">
        <v>8541412864</v>
      </c>
      <c r="Q2278" s="4">
        <v>0</v>
      </c>
      <c r="R2278" s="4">
        <v>851986300</v>
      </c>
      <c r="S2278" s="12">
        <v>4041010000</v>
      </c>
      <c r="T2278" s="12">
        <v>-6078470000</v>
      </c>
      <c r="U2278" s="1">
        <f t="shared" si="245"/>
        <v>1593019898.9159088</v>
      </c>
      <c r="V2278" s="1">
        <f t="shared" si="246"/>
        <v>16481387252.327322</v>
      </c>
      <c r="W2278" s="1">
        <f t="shared" si="247"/>
        <v>-14888367353.411413</v>
      </c>
      <c r="X2278" s="1">
        <v>32</v>
      </c>
      <c r="Y2278" s="13">
        <v>15497286295.793758</v>
      </c>
      <c r="Z2278" s="17">
        <v>1614.5140609644131</v>
      </c>
      <c r="AA2278" s="17">
        <v>5.6254624365300145</v>
      </c>
      <c r="AB2278" s="17">
        <v>2479760289.461782</v>
      </c>
      <c r="AC2278" s="17">
        <v>3883513896.9501739</v>
      </c>
      <c r="AD2278" s="26">
        <v>4215965626.4133878</v>
      </c>
      <c r="AE2278" s="17">
        <v>9567164179.1044788</v>
      </c>
      <c r="AF2278" s="17">
        <v>2.0431336417806869</v>
      </c>
      <c r="AG2278" s="17">
        <v>8489900</v>
      </c>
      <c r="AH2278" s="14"/>
      <c r="AI2278" s="16"/>
      <c r="AJ2278" s="22">
        <f t="shared" si="248"/>
        <v>45417168382.863411</v>
      </c>
      <c r="AK2278" s="1">
        <f t="shared" si="244"/>
        <v>95.269987547023646</v>
      </c>
      <c r="AL2278" s="1">
        <f t="shared" si="243"/>
        <v>30528801029.451996</v>
      </c>
    </row>
    <row r="2279" spans="1:38">
      <c r="A2279" s="16" t="s">
        <v>82</v>
      </c>
      <c r="B2279" t="s">
        <v>151</v>
      </c>
      <c r="C2279">
        <v>45</v>
      </c>
      <c r="D2279">
        <v>48</v>
      </c>
      <c r="E2279" s="14"/>
      <c r="F2279" s="1">
        <v>0</v>
      </c>
      <c r="G2279" s="1">
        <v>1993</v>
      </c>
      <c r="H2279" s="3">
        <v>22500000</v>
      </c>
      <c r="I2279" s="3">
        <v>179497860.53689912</v>
      </c>
      <c r="J2279" s="3">
        <v>0</v>
      </c>
      <c r="K2279" s="3">
        <v>545187273</v>
      </c>
      <c r="L2279" s="3">
        <v>0</v>
      </c>
      <c r="M2279" s="4">
        <v>8287239414.7308912</v>
      </c>
      <c r="N2279" s="4">
        <v>551016909.56778741</v>
      </c>
      <c r="O2279" s="4">
        <v>0</v>
      </c>
      <c r="P2279" s="4">
        <v>8692736000</v>
      </c>
      <c r="Q2279" s="4">
        <v>0</v>
      </c>
      <c r="R2279" s="4">
        <v>853832300</v>
      </c>
      <c r="S2279" s="12">
        <v>3745980000</v>
      </c>
      <c r="T2279" s="12">
        <v>-5810260000</v>
      </c>
      <c r="U2279" s="1">
        <f t="shared" si="245"/>
        <v>1601017433.5368991</v>
      </c>
      <c r="V2279" s="1">
        <f t="shared" si="246"/>
        <v>17530992324.298679</v>
      </c>
      <c r="W2279" s="1">
        <f t="shared" si="247"/>
        <v>-15929974890.76178</v>
      </c>
      <c r="X2279" s="1">
        <v>33</v>
      </c>
      <c r="Y2279" s="13">
        <v>14608946896.483013</v>
      </c>
      <c r="Z2279" s="17">
        <v>1617.948136338036</v>
      </c>
      <c r="AA2279" s="17">
        <v>0.21270024564368839</v>
      </c>
      <c r="AB2279" s="17">
        <v>2375111989.6383381</v>
      </c>
      <c r="AC2279" s="17">
        <v>4035025678.5423732</v>
      </c>
      <c r="AD2279" s="26">
        <v>4107103716.2498755</v>
      </c>
      <c r="AE2279" s="17">
        <v>9060874890.903656</v>
      </c>
      <c r="AF2279" s="17">
        <v>1.9537224858255215</v>
      </c>
      <c r="AG2279" s="17">
        <v>8657400</v>
      </c>
      <c r="AH2279" s="14"/>
      <c r="AI2279" s="16"/>
      <c r="AJ2279" s="22">
        <f t="shared" si="248"/>
        <v>48283533698.515533</v>
      </c>
      <c r="AK2279" s="1">
        <f t="shared" si="244"/>
        <v>96.528473430729051</v>
      </c>
      <c r="AL2279" s="1">
        <f t="shared" si="243"/>
        <v>32353558807.753754</v>
      </c>
    </row>
    <row r="2280" spans="1:38">
      <c r="A2280" s="16" t="s">
        <v>82</v>
      </c>
      <c r="B2280" t="s">
        <v>151</v>
      </c>
      <c r="C2280">
        <v>45</v>
      </c>
      <c r="D2280">
        <v>48</v>
      </c>
      <c r="E2280" s="14"/>
      <c r="F2280" s="1">
        <v>0</v>
      </c>
      <c r="G2280" s="1">
        <v>1994</v>
      </c>
      <c r="H2280" s="3">
        <v>30700000.762939453</v>
      </c>
      <c r="I2280" s="3">
        <v>183642825.04697514</v>
      </c>
      <c r="J2280" s="3">
        <v>0</v>
      </c>
      <c r="K2280" s="3">
        <v>870169924</v>
      </c>
      <c r="L2280" s="3">
        <v>0</v>
      </c>
      <c r="M2280" s="4">
        <v>10102949117.445684</v>
      </c>
      <c r="N2280" s="4">
        <v>556948376.41129959</v>
      </c>
      <c r="O2280" s="4">
        <v>0</v>
      </c>
      <c r="P2280" s="4">
        <v>9612945408</v>
      </c>
      <c r="Q2280" s="4">
        <v>0</v>
      </c>
      <c r="R2280" s="4">
        <v>1461543000</v>
      </c>
      <c r="S2280" s="12">
        <v>4643350000</v>
      </c>
      <c r="T2280" s="12">
        <v>-6210250000</v>
      </c>
      <c r="U2280" s="1">
        <f t="shared" si="245"/>
        <v>2546055749.8099146</v>
      </c>
      <c r="V2280" s="1">
        <f t="shared" si="246"/>
        <v>20272842901.856983</v>
      </c>
      <c r="W2280" s="1">
        <f t="shared" si="247"/>
        <v>-17726787152.04707</v>
      </c>
      <c r="X2280" s="1">
        <v>34</v>
      </c>
      <c r="Y2280" s="13">
        <v>15632463424.27837</v>
      </c>
      <c r="Z2280" s="17">
        <v>1639.4527026922278</v>
      </c>
      <c r="AA2280" s="17">
        <v>1.3291258150501619</v>
      </c>
      <c r="AB2280" s="17">
        <v>2552589956.5045471</v>
      </c>
      <c r="AC2280" s="17">
        <v>4075559147.033566</v>
      </c>
      <c r="AD2280" s="26">
        <v>4229636219.8497429</v>
      </c>
      <c r="AE2280" s="17">
        <v>9686931593.5152225</v>
      </c>
      <c r="AF2280" s="17">
        <v>1.8085745469149632</v>
      </c>
      <c r="AG2280" s="17">
        <v>8815400</v>
      </c>
      <c r="AH2280" s="14"/>
      <c r="AI2280" s="16"/>
      <c r="AJ2280" s="22">
        <f t="shared" ref="AJ2280:AJ2296" si="249">+IF(ISNUMBER((AJ2279*0.96*AK2280/AK2279)+AD2280),(AJ2279*0.96*AK2280/AK2279)+AD2280,"")</f>
        <v>51257807009.407227</v>
      </c>
      <c r="AK2280" s="1">
        <f t="shared" si="244"/>
        <v>97.936199009134512</v>
      </c>
      <c r="AL2280" s="1">
        <f t="shared" si="243"/>
        <v>33531019857.360157</v>
      </c>
    </row>
    <row r="2281" spans="1:38">
      <c r="A2281" s="16" t="s">
        <v>82</v>
      </c>
      <c r="B2281" t="s">
        <v>151</v>
      </c>
      <c r="C2281">
        <v>45</v>
      </c>
      <c r="D2281">
        <v>48</v>
      </c>
      <c r="E2281" s="14"/>
      <c r="F2281" s="1">
        <v>0</v>
      </c>
      <c r="G2281" s="1">
        <v>1995</v>
      </c>
      <c r="H2281" s="11">
        <v>28397100</v>
      </c>
      <c r="I2281" s="11">
        <v>48380300</v>
      </c>
      <c r="J2281" s="11">
        <v>0</v>
      </c>
      <c r="K2281" s="11">
        <v>1194780000</v>
      </c>
      <c r="L2281" s="11">
        <v>0</v>
      </c>
      <c r="M2281" s="12">
        <v>11534500000</v>
      </c>
      <c r="N2281" s="12">
        <v>946571000</v>
      </c>
      <c r="O2281" s="12">
        <v>0</v>
      </c>
      <c r="P2281" s="12">
        <v>10860300000</v>
      </c>
      <c r="Q2281" s="12">
        <v>0</v>
      </c>
      <c r="R2281" s="12">
        <v>1605270000</v>
      </c>
      <c r="S2281" s="12">
        <v>5469730000</v>
      </c>
      <c r="T2281" s="12">
        <v>-7458630000</v>
      </c>
      <c r="U2281" s="1">
        <f t="shared" si="245"/>
        <v>2876827400</v>
      </c>
      <c r="V2281" s="1">
        <f t="shared" si="246"/>
        <v>23341371000</v>
      </c>
      <c r="W2281" s="1">
        <f t="shared" si="247"/>
        <v>-20464543600</v>
      </c>
      <c r="X2281" s="1">
        <v>35</v>
      </c>
      <c r="Y2281" s="13">
        <v>18030876599.344402</v>
      </c>
      <c r="Z2281" s="17">
        <v>1651.3876502412456</v>
      </c>
      <c r="AA2281" s="17">
        <v>0.72798364536035365</v>
      </c>
      <c r="AB2281" s="17">
        <v>2937083641.7468543</v>
      </c>
      <c r="AC2281" s="17">
        <v>3800371611.3133078</v>
      </c>
      <c r="AD2281" s="26">
        <v>4357301469.8107224</v>
      </c>
      <c r="AE2281" s="17">
        <v>11344295231.045786</v>
      </c>
      <c r="AF2281" s="17">
        <v>1.5990978178694222</v>
      </c>
      <c r="AG2281" s="17">
        <v>8957500</v>
      </c>
      <c r="AH2281" s="14"/>
      <c r="AI2281" s="16"/>
      <c r="AJ2281" s="22">
        <f t="shared" si="249"/>
        <v>54250597721.681137</v>
      </c>
      <c r="AK2281" s="1">
        <f t="shared" si="244"/>
        <v>99.301129184739438</v>
      </c>
      <c r="AL2281" s="1">
        <f t="shared" si="243"/>
        <v>33786054121.681137</v>
      </c>
    </row>
    <row r="2282" spans="1:38">
      <c r="A2282" s="16" t="s">
        <v>82</v>
      </c>
      <c r="B2282" t="s">
        <v>151</v>
      </c>
      <c r="C2282">
        <v>45</v>
      </c>
      <c r="D2282">
        <v>48</v>
      </c>
      <c r="E2282" s="14"/>
      <c r="F2282" s="1">
        <v>0</v>
      </c>
      <c r="G2282" s="1">
        <v>1996</v>
      </c>
      <c r="H2282" s="11">
        <v>29043600</v>
      </c>
      <c r="I2282" s="11">
        <v>53079600</v>
      </c>
      <c r="J2282" s="11">
        <v>0</v>
      </c>
      <c r="K2282" s="11">
        <v>1042560000</v>
      </c>
      <c r="L2282" s="11">
        <v>0</v>
      </c>
      <c r="M2282" s="12">
        <v>11217800000</v>
      </c>
      <c r="N2282" s="12">
        <v>1011520000</v>
      </c>
      <c r="O2282" s="12">
        <v>0</v>
      </c>
      <c r="P2282" s="12">
        <v>11169800000</v>
      </c>
      <c r="Q2282" s="12">
        <v>0</v>
      </c>
      <c r="R2282" s="12">
        <v>1897640000</v>
      </c>
      <c r="S2282" s="12">
        <v>5518750000</v>
      </c>
      <c r="T2282" s="12">
        <v>-7279580000</v>
      </c>
      <c r="U2282" s="1">
        <f t="shared" si="245"/>
        <v>3022323200</v>
      </c>
      <c r="V2282" s="1">
        <f t="shared" si="246"/>
        <v>23399120000</v>
      </c>
      <c r="W2282" s="1">
        <f t="shared" si="247"/>
        <v>-20376796800</v>
      </c>
      <c r="X2282" s="1">
        <v>36</v>
      </c>
      <c r="Y2282" s="13">
        <v>19587322786.110538</v>
      </c>
      <c r="Z2282" s="17">
        <v>1743.739879657777</v>
      </c>
      <c r="AA2282" s="17">
        <v>5.5924016025577004</v>
      </c>
      <c r="AB2282" s="17">
        <v>3046024244.9147315</v>
      </c>
      <c r="AC2282" s="17">
        <v>3883758074.0005021</v>
      </c>
      <c r="AD2282" s="26">
        <v>4543147729.6075611</v>
      </c>
      <c r="AE2282" s="17">
        <v>11935894801.725908</v>
      </c>
      <c r="AF2282" s="17">
        <v>1.4606727326400308</v>
      </c>
      <c r="AG2282" s="17">
        <v>9089300</v>
      </c>
      <c r="AH2282" s="14"/>
      <c r="AI2282" s="16"/>
      <c r="AJ2282" s="22">
        <f t="shared" si="249"/>
        <v>56587508758.059494</v>
      </c>
      <c r="AK2282" s="1">
        <f t="shared" si="244"/>
        <v>99.232082895215257</v>
      </c>
      <c r="AL2282" s="1">
        <f t="shared" si="243"/>
        <v>36210711958.059494</v>
      </c>
    </row>
    <row r="2283" spans="1:38">
      <c r="A2283" s="16" t="s">
        <v>82</v>
      </c>
      <c r="B2283" t="s">
        <v>151</v>
      </c>
      <c r="C2283">
        <v>45</v>
      </c>
      <c r="D2283">
        <v>48</v>
      </c>
      <c r="E2283" s="14"/>
      <c r="F2283" s="1">
        <v>0</v>
      </c>
      <c r="G2283" s="1">
        <v>1997</v>
      </c>
      <c r="H2283" s="11">
        <v>32244000</v>
      </c>
      <c r="I2283" s="11">
        <v>49673200</v>
      </c>
      <c r="J2283" s="11">
        <v>0</v>
      </c>
      <c r="K2283" s="11">
        <v>1038780000</v>
      </c>
      <c r="L2283" s="11">
        <v>0</v>
      </c>
      <c r="M2283" s="12">
        <v>9262750000</v>
      </c>
      <c r="N2283" s="12">
        <v>1035290000</v>
      </c>
      <c r="O2283" s="12">
        <v>0</v>
      </c>
      <c r="P2283" s="12">
        <v>10914200000</v>
      </c>
      <c r="Q2283" s="12">
        <v>0</v>
      </c>
      <c r="R2283" s="12">
        <v>1978070000</v>
      </c>
      <c r="S2283" s="12">
        <v>5559230000</v>
      </c>
      <c r="T2283" s="12">
        <v>-7514190000</v>
      </c>
      <c r="U2283" s="1">
        <f t="shared" si="245"/>
        <v>3098767200</v>
      </c>
      <c r="V2283" s="1">
        <f t="shared" si="246"/>
        <v>21212240000</v>
      </c>
      <c r="W2283" s="1">
        <f t="shared" si="247"/>
        <v>-18113472800</v>
      </c>
      <c r="X2283" s="1">
        <v>37</v>
      </c>
      <c r="Y2283" s="13">
        <v>18897006962.65485</v>
      </c>
      <c r="Z2283" s="17">
        <v>1813.5355841928565</v>
      </c>
      <c r="AA2283" s="17">
        <v>4.0026442790754828</v>
      </c>
      <c r="AB2283" s="17">
        <v>2979925852.2470384</v>
      </c>
      <c r="AC2283" s="17">
        <v>4216693482.1234589</v>
      </c>
      <c r="AD2283" s="26">
        <v>4659372456.8224974</v>
      </c>
      <c r="AE2283" s="17">
        <v>11385116194.954334</v>
      </c>
      <c r="AF2283" s="17">
        <v>1.3734693598414365</v>
      </c>
      <c r="AG2283" s="17">
        <v>9215000</v>
      </c>
      <c r="AH2283" s="14"/>
      <c r="AI2283" s="16"/>
      <c r="AJ2283" s="22">
        <f t="shared" si="249"/>
        <v>58935480338.56073</v>
      </c>
      <c r="AK2283" s="1">
        <f t="shared" si="244"/>
        <v>99.144584400425103</v>
      </c>
      <c r="AL2283" s="1">
        <f t="shared" si="243"/>
        <v>40822007538.56073</v>
      </c>
    </row>
    <row r="2284" spans="1:38">
      <c r="A2284" s="16" t="s">
        <v>82</v>
      </c>
      <c r="B2284" t="s">
        <v>151</v>
      </c>
      <c r="C2284">
        <v>45</v>
      </c>
      <c r="D2284">
        <v>48</v>
      </c>
      <c r="E2284" s="14"/>
      <c r="F2284" s="1">
        <v>0</v>
      </c>
      <c r="G2284" s="1">
        <v>1998</v>
      </c>
      <c r="H2284" s="11">
        <v>34514100</v>
      </c>
      <c r="I2284" s="11">
        <v>53587600</v>
      </c>
      <c r="J2284" s="11">
        <v>0</v>
      </c>
      <c r="K2284" s="11">
        <v>1277930000</v>
      </c>
      <c r="L2284" s="11">
        <v>0</v>
      </c>
      <c r="M2284" s="12">
        <v>11114400000</v>
      </c>
      <c r="N2284" s="12">
        <v>1160760000</v>
      </c>
      <c r="O2284" s="12">
        <v>0</v>
      </c>
      <c r="P2284" s="12">
        <v>11455900000</v>
      </c>
      <c r="Q2284" s="12">
        <v>0</v>
      </c>
      <c r="R2284" s="12">
        <v>1850080000</v>
      </c>
      <c r="S2284" s="12">
        <v>5723950000</v>
      </c>
      <c r="T2284" s="12">
        <v>-7875470000</v>
      </c>
      <c r="U2284" s="1">
        <f t="shared" si="245"/>
        <v>3216111700</v>
      </c>
      <c r="V2284" s="1">
        <f t="shared" si="246"/>
        <v>23731060000</v>
      </c>
      <c r="W2284" s="1">
        <f t="shared" si="247"/>
        <v>-20514948300</v>
      </c>
      <c r="X2284" s="1">
        <v>38</v>
      </c>
      <c r="Y2284" s="13">
        <v>19812681127.60165</v>
      </c>
      <c r="Z2284" s="17">
        <v>1876.2045482839874</v>
      </c>
      <c r="AA2284" s="17">
        <v>3.4556236247783829</v>
      </c>
      <c r="AB2284" s="17">
        <v>3100377623.6058664</v>
      </c>
      <c r="AC2284" s="17">
        <v>4460870532.451993</v>
      </c>
      <c r="AD2284" s="26">
        <v>4926846403.7937994</v>
      </c>
      <c r="AE2284" s="17">
        <v>12045753929.920084</v>
      </c>
      <c r="AF2284" s="17">
        <v>1.2756058950358584</v>
      </c>
      <c r="AG2284" s="17">
        <v>9333300</v>
      </c>
      <c r="AH2284" s="14"/>
      <c r="AI2284" s="16"/>
      <c r="AJ2284" s="22">
        <f t="shared" si="249"/>
        <v>61105740677.930763</v>
      </c>
      <c r="AK2284" s="1">
        <f t="shared" si="244"/>
        <v>98.44510423531996</v>
      </c>
      <c r="AL2284" s="1">
        <f t="shared" si="243"/>
        <v>40590792377.930763</v>
      </c>
    </row>
    <row r="2285" spans="1:38">
      <c r="A2285" s="16" t="s">
        <v>82</v>
      </c>
      <c r="B2285" t="s">
        <v>151</v>
      </c>
      <c r="C2285">
        <v>45</v>
      </c>
      <c r="D2285">
        <v>48</v>
      </c>
      <c r="E2285" s="14"/>
      <c r="F2285" s="1">
        <v>0</v>
      </c>
      <c r="G2285" s="1">
        <v>1999</v>
      </c>
      <c r="H2285" s="11">
        <v>33532900</v>
      </c>
      <c r="I2285" s="11">
        <v>48702600</v>
      </c>
      <c r="J2285" s="11">
        <v>0</v>
      </c>
      <c r="K2285" s="11">
        <v>910978000</v>
      </c>
      <c r="L2285" s="11">
        <v>0</v>
      </c>
      <c r="M2285" s="12">
        <v>9152100000</v>
      </c>
      <c r="N2285" s="12">
        <v>1065070000</v>
      </c>
      <c r="O2285" s="12">
        <v>0</v>
      </c>
      <c r="P2285" s="12">
        <v>11841800000</v>
      </c>
      <c r="Q2285" s="12">
        <v>0</v>
      </c>
      <c r="R2285" s="12">
        <v>2261510000</v>
      </c>
      <c r="S2285" s="12">
        <v>5873250000</v>
      </c>
      <c r="T2285" s="12">
        <v>-8014500000</v>
      </c>
      <c r="U2285" s="1">
        <f t="shared" si="245"/>
        <v>3254723500</v>
      </c>
      <c r="V2285" s="1">
        <f t="shared" si="246"/>
        <v>22058970000</v>
      </c>
      <c r="W2285" s="1">
        <f t="shared" si="247"/>
        <v>-18804246500</v>
      </c>
      <c r="X2285" s="1">
        <v>39</v>
      </c>
      <c r="Y2285" s="13">
        <v>20798853481.706291</v>
      </c>
      <c r="Z2285" s="17">
        <v>1963.9912340740063</v>
      </c>
      <c r="AA2285" s="17">
        <v>4.6789506970500838</v>
      </c>
      <c r="AB2285" s="17">
        <v>3233771707.9750466</v>
      </c>
      <c r="AC2285" s="17">
        <v>4840565845.7128639</v>
      </c>
      <c r="AD2285" s="26">
        <v>5292193559.2648802</v>
      </c>
      <c r="AE2285" s="17">
        <v>12561119541.392683</v>
      </c>
      <c r="AF2285" s="17">
        <v>1.3050235239570043</v>
      </c>
      <c r="AG2285" s="17">
        <v>9455900</v>
      </c>
      <c r="AH2285" s="14"/>
      <c r="AI2285" s="16"/>
      <c r="AJ2285" s="22">
        <f t="shared" si="249"/>
        <v>64047549897.436668</v>
      </c>
      <c r="AK2285" s="1">
        <f t="shared" si="244"/>
        <v>98.602594366932408</v>
      </c>
      <c r="AL2285" s="1">
        <f t="shared" si="243"/>
        <v>45243303397.436668</v>
      </c>
    </row>
    <row r="2286" spans="1:38">
      <c r="A2286" s="16" t="s">
        <v>82</v>
      </c>
      <c r="B2286" t="s">
        <v>151</v>
      </c>
      <c r="C2286">
        <v>45</v>
      </c>
      <c r="D2286">
        <v>48</v>
      </c>
      <c r="E2286" s="14"/>
      <c r="F2286" s="1">
        <v>0</v>
      </c>
      <c r="G2286" s="1">
        <v>2000</v>
      </c>
      <c r="H2286" s="11">
        <v>32483900</v>
      </c>
      <c r="I2286" s="11">
        <v>45477500</v>
      </c>
      <c r="J2286" s="11">
        <v>0</v>
      </c>
      <c r="K2286" s="11">
        <v>1300080000</v>
      </c>
      <c r="L2286" s="11">
        <v>0</v>
      </c>
      <c r="M2286" s="12">
        <v>11544800000</v>
      </c>
      <c r="N2286" s="12">
        <v>992565000</v>
      </c>
      <c r="O2286" s="12">
        <v>0</v>
      </c>
      <c r="P2286" s="12">
        <v>11505600000</v>
      </c>
      <c r="Q2286" s="12">
        <v>0</v>
      </c>
      <c r="R2286" s="12">
        <v>1811050000</v>
      </c>
      <c r="S2286" s="12">
        <v>5840150000</v>
      </c>
      <c r="T2286" s="12">
        <v>-8093040000</v>
      </c>
      <c r="U2286" s="1">
        <f t="shared" si="245"/>
        <v>3189091400</v>
      </c>
      <c r="V2286" s="1">
        <f t="shared" si="246"/>
        <v>24042965000</v>
      </c>
      <c r="W2286" s="1">
        <f t="shared" si="247"/>
        <v>-20853873600</v>
      </c>
      <c r="X2286" s="1">
        <v>40</v>
      </c>
      <c r="Y2286" s="13">
        <v>19443277157.65667</v>
      </c>
      <c r="Z2286" s="17">
        <v>2033.0712770070236</v>
      </c>
      <c r="AA2286" s="17">
        <v>3.5173294938654465</v>
      </c>
      <c r="AB2286" s="17">
        <v>3025242576.785584</v>
      </c>
      <c r="AC2286" s="17">
        <v>5050558108.9954033</v>
      </c>
      <c r="AD2286" s="26">
        <v>5050558108.9954033</v>
      </c>
      <c r="AE2286" s="17">
        <v>11809586342.744583</v>
      </c>
      <c r="AF2286" s="17">
        <v>1.131488353673652</v>
      </c>
      <c r="AG2286" s="17">
        <v>9563500</v>
      </c>
      <c r="AH2286" s="14"/>
      <c r="AI2286" s="16"/>
      <c r="AJ2286" s="22">
        <f t="shared" si="249"/>
        <v>67407586639.838165</v>
      </c>
      <c r="AK2286" s="1">
        <f t="shared" si="244"/>
        <v>100</v>
      </c>
      <c r="AL2286" s="1">
        <f t="shared" si="243"/>
        <v>46553713039.838165</v>
      </c>
    </row>
    <row r="2287" spans="1:38">
      <c r="A2287" s="16" t="s">
        <v>82</v>
      </c>
      <c r="B2287" t="s">
        <v>151</v>
      </c>
      <c r="C2287">
        <v>45</v>
      </c>
      <c r="D2287">
        <v>48</v>
      </c>
      <c r="E2287" s="14"/>
      <c r="F2287" s="1">
        <v>0</v>
      </c>
      <c r="G2287" s="1">
        <v>2001</v>
      </c>
      <c r="H2287" s="11">
        <v>31941700</v>
      </c>
      <c r="I2287" s="11">
        <v>44132700</v>
      </c>
      <c r="J2287" s="11">
        <v>0</v>
      </c>
      <c r="K2287" s="11">
        <v>924334000</v>
      </c>
      <c r="L2287" s="11">
        <v>0</v>
      </c>
      <c r="M2287" s="12">
        <v>11519600000</v>
      </c>
      <c r="N2287" s="12">
        <v>475039000</v>
      </c>
      <c r="O2287" s="12">
        <v>0</v>
      </c>
      <c r="P2287" s="12">
        <v>12880400000</v>
      </c>
      <c r="Q2287" s="12">
        <v>0</v>
      </c>
      <c r="R2287" s="12">
        <v>1989230000</v>
      </c>
      <c r="S2287" s="12">
        <v>6628150000</v>
      </c>
      <c r="T2287" s="12">
        <v>-8996930000</v>
      </c>
      <c r="U2287" s="1">
        <f t="shared" si="245"/>
        <v>2989638400</v>
      </c>
      <c r="V2287" s="1">
        <f t="shared" si="246"/>
        <v>24875039000</v>
      </c>
      <c r="W2287" s="1">
        <f t="shared" si="247"/>
        <v>-21885400600</v>
      </c>
      <c r="X2287" s="1">
        <v>41</v>
      </c>
      <c r="Y2287" s="13">
        <v>19988392298.602905</v>
      </c>
      <c r="Z2287" s="17">
        <v>2108.9132987785729</v>
      </c>
      <c r="AA2287" s="17">
        <v>3.7304162736094355</v>
      </c>
      <c r="AB2287" s="17">
        <v>3117745186.6268158</v>
      </c>
      <c r="AC2287" s="17">
        <v>5470908901.1359749</v>
      </c>
      <c r="AD2287" s="26">
        <v>5242093556.683116</v>
      </c>
      <c r="AE2287" s="17">
        <v>12206227844.581913</v>
      </c>
      <c r="AF2287" s="17">
        <v>1.144675675455008</v>
      </c>
      <c r="AG2287" s="17">
        <v>9673600</v>
      </c>
      <c r="AH2287" s="14"/>
      <c r="AI2287" s="16"/>
      <c r="AJ2287" s="22">
        <f t="shared" si="249"/>
        <v>70610517378.669586</v>
      </c>
      <c r="AK2287" s="1">
        <f t="shared" si="244"/>
        <v>101.01549624038886</v>
      </c>
      <c r="AL2287" s="1">
        <f t="shared" si="243"/>
        <v>48725116778.669586</v>
      </c>
    </row>
    <row r="2288" spans="1:38">
      <c r="A2288" s="16" t="s">
        <v>82</v>
      </c>
      <c r="B2288" t="s">
        <v>151</v>
      </c>
      <c r="C2288">
        <v>45</v>
      </c>
      <c r="D2288">
        <v>48</v>
      </c>
      <c r="E2288" s="14"/>
      <c r="F2288" s="1">
        <v>0</v>
      </c>
      <c r="G2288" s="1">
        <v>2002</v>
      </c>
      <c r="H2288" s="11">
        <v>36579000</v>
      </c>
      <c r="I2288" s="11">
        <v>49846300</v>
      </c>
      <c r="J2288" s="11">
        <v>0</v>
      </c>
      <c r="K2288" s="11">
        <v>1818680000</v>
      </c>
      <c r="L2288" s="11">
        <v>0</v>
      </c>
      <c r="M2288" s="12">
        <v>13860700000</v>
      </c>
      <c r="N2288" s="12">
        <v>498089000</v>
      </c>
      <c r="O2288" s="12">
        <v>0</v>
      </c>
      <c r="P2288" s="12">
        <v>15255900000</v>
      </c>
      <c r="Q2288" s="12">
        <v>0</v>
      </c>
      <c r="R2288" s="12">
        <v>2290300000</v>
      </c>
      <c r="S2288" s="12">
        <v>6857120000</v>
      </c>
      <c r="T2288" s="12">
        <v>-8980590000</v>
      </c>
      <c r="U2288" s="1">
        <f t="shared" si="245"/>
        <v>4195405300</v>
      </c>
      <c r="V2288" s="1">
        <f t="shared" si="246"/>
        <v>29614689000</v>
      </c>
      <c r="W2288" s="1">
        <f t="shared" si="247"/>
        <v>-25419283700</v>
      </c>
      <c r="X2288" s="1">
        <v>42</v>
      </c>
      <c r="Y2288" s="13">
        <v>21047411855.812592</v>
      </c>
      <c r="Z2288" s="17">
        <v>2120.0552164450719</v>
      </c>
      <c r="AA2288" s="17">
        <v>0.52832507021281572</v>
      </c>
      <c r="AB2288" s="17">
        <v>3339797275.5784669</v>
      </c>
      <c r="AC2288" s="17">
        <v>5376290294.1336679</v>
      </c>
      <c r="AD2288" s="26">
        <v>5350582704.3474407</v>
      </c>
      <c r="AE2288" s="17">
        <v>13203604333.584436</v>
      </c>
      <c r="AF2288" s="17">
        <v>1.1133213603598717</v>
      </c>
      <c r="AG2288" s="17">
        <v>9781900</v>
      </c>
      <c r="AH2288" s="14"/>
      <c r="AI2288" s="16"/>
      <c r="AJ2288" s="22">
        <f t="shared" si="249"/>
        <v>73510628895.524918</v>
      </c>
      <c r="AK2288" s="1">
        <f t="shared" si="244"/>
        <v>101.57275940986959</v>
      </c>
      <c r="AL2288" s="1">
        <f t="shared" si="243"/>
        <v>48091345195.524918</v>
      </c>
    </row>
    <row r="2289" spans="1:38">
      <c r="A2289" s="16" t="s">
        <v>82</v>
      </c>
      <c r="B2289" t="s">
        <v>151</v>
      </c>
      <c r="C2289">
        <v>45</v>
      </c>
      <c r="D2289">
        <v>48</v>
      </c>
      <c r="E2289" s="14"/>
      <c r="F2289" s="1">
        <v>0</v>
      </c>
      <c r="G2289" s="1">
        <v>2003</v>
      </c>
      <c r="H2289" s="11">
        <v>42787400</v>
      </c>
      <c r="I2289" s="11">
        <v>56277400</v>
      </c>
      <c r="J2289" s="11">
        <v>0</v>
      </c>
      <c r="K2289" s="11">
        <v>2337660000</v>
      </c>
      <c r="L2289" s="11">
        <v>0</v>
      </c>
      <c r="M2289" s="12">
        <v>16238500000</v>
      </c>
      <c r="N2289" s="12">
        <v>618472000</v>
      </c>
      <c r="O2289" s="12">
        <v>0</v>
      </c>
      <c r="P2289" s="12">
        <v>18020500000</v>
      </c>
      <c r="Q2289" s="12">
        <v>0</v>
      </c>
      <c r="R2289" s="12">
        <v>2945360000</v>
      </c>
      <c r="S2289" s="12">
        <v>8027420000</v>
      </c>
      <c r="T2289" s="12">
        <v>-10296800000</v>
      </c>
      <c r="U2289" s="1">
        <f t="shared" si="245"/>
        <v>5382084800</v>
      </c>
      <c r="V2289" s="1">
        <f t="shared" si="246"/>
        <v>34877472000</v>
      </c>
      <c r="W2289" s="1">
        <f t="shared" si="247"/>
        <v>-29495387200</v>
      </c>
      <c r="X2289" s="1">
        <v>43</v>
      </c>
      <c r="Y2289" s="13">
        <v>24992239037.640667</v>
      </c>
      <c r="Z2289" s="17">
        <v>2224.7702458064896</v>
      </c>
      <c r="AA2289" s="17">
        <v>4.9392595319760062</v>
      </c>
      <c r="AB2289" s="17">
        <v>3924641055.490881</v>
      </c>
      <c r="AC2289" s="17">
        <v>5204267562.1772156</v>
      </c>
      <c r="AD2289" s="26">
        <v>5848738843.6166086</v>
      </c>
      <c r="AE2289" s="17">
        <v>15761660845.944897</v>
      </c>
      <c r="AF2289" s="17">
        <v>0.59016464477496922</v>
      </c>
      <c r="AG2289" s="17">
        <v>9839800</v>
      </c>
      <c r="AH2289" s="14"/>
      <c r="AI2289" s="16"/>
      <c r="AJ2289" s="22">
        <f t="shared" si="249"/>
        <v>77449868870.141281</v>
      </c>
      <c r="AK2289" s="1">
        <f t="shared" si="244"/>
        <v>103.05658717500951</v>
      </c>
      <c r="AL2289" s="1">
        <f t="shared" si="243"/>
        <v>47954481670.141281</v>
      </c>
    </row>
    <row r="2290" spans="1:38">
      <c r="A2290" s="16" t="s">
        <v>82</v>
      </c>
      <c r="B2290" t="s">
        <v>151</v>
      </c>
      <c r="C2290">
        <v>45</v>
      </c>
      <c r="D2290">
        <v>48</v>
      </c>
      <c r="E2290" s="14"/>
      <c r="F2290" s="1">
        <v>0</v>
      </c>
      <c r="G2290" s="1">
        <v>2004</v>
      </c>
      <c r="H2290" s="11">
        <v>46856800</v>
      </c>
      <c r="I2290" s="11">
        <v>59696500</v>
      </c>
      <c r="J2290" s="11">
        <v>0</v>
      </c>
      <c r="K2290" s="11">
        <v>2542520000</v>
      </c>
      <c r="L2290" s="11">
        <v>0</v>
      </c>
      <c r="M2290" s="12">
        <v>18050400000</v>
      </c>
      <c r="N2290" s="12">
        <v>658496000</v>
      </c>
      <c r="O2290" s="12">
        <v>0</v>
      </c>
      <c r="P2290" s="12">
        <v>19732800000</v>
      </c>
      <c r="Q2290" s="12">
        <v>0</v>
      </c>
      <c r="R2290" s="12">
        <v>3935740000</v>
      </c>
      <c r="S2290" s="12">
        <v>9679100000</v>
      </c>
      <c r="T2290" s="12">
        <v>-12109500000</v>
      </c>
      <c r="U2290" s="1">
        <f t="shared" si="245"/>
        <v>6584813300</v>
      </c>
      <c r="V2290" s="1">
        <f t="shared" si="246"/>
        <v>38441696000</v>
      </c>
      <c r="W2290" s="1">
        <f t="shared" si="247"/>
        <v>-31856882700</v>
      </c>
      <c r="X2290" s="1">
        <v>44</v>
      </c>
      <c r="Y2290" s="13">
        <v>28129265355.279003</v>
      </c>
      <c r="Z2290" s="17">
        <v>2337.1215179905475</v>
      </c>
      <c r="AA2290" s="17">
        <v>5.0500168453722694</v>
      </c>
      <c r="AB2290" s="17">
        <v>4339622641.5094337</v>
      </c>
      <c r="AC2290" s="17">
        <v>5209029014.6586227</v>
      </c>
      <c r="AD2290" s="26">
        <v>6353914090.7266159</v>
      </c>
      <c r="AE2290" s="17">
        <v>17820232838.217583</v>
      </c>
      <c r="AF2290" s="17">
        <v>0.93667550428630086</v>
      </c>
      <c r="AG2290" s="17">
        <v>9932400</v>
      </c>
      <c r="AH2290" s="14"/>
      <c r="AI2290" s="16"/>
      <c r="AJ2290" s="22">
        <f t="shared" si="249"/>
        <v>83365941479.992767</v>
      </c>
      <c r="AK2290" s="1">
        <f t="shared" si="244"/>
        <v>106.74373455408495</v>
      </c>
      <c r="AL2290" s="1">
        <f t="shared" si="243"/>
        <v>51509058779.992767</v>
      </c>
    </row>
    <row r="2291" spans="1:38">
      <c r="A2291" s="16" t="s">
        <v>82</v>
      </c>
      <c r="B2291" t="s">
        <v>151</v>
      </c>
      <c r="C2291">
        <v>45</v>
      </c>
      <c r="D2291">
        <v>48</v>
      </c>
      <c r="E2291" s="14"/>
      <c r="F2291" s="1">
        <v>0</v>
      </c>
      <c r="G2291" s="1">
        <v>2005</v>
      </c>
      <c r="H2291" s="11">
        <v>52369100</v>
      </c>
      <c r="I2291" s="11">
        <v>54056000</v>
      </c>
      <c r="J2291" s="11">
        <v>0</v>
      </c>
      <c r="K2291" s="11">
        <v>2232360000</v>
      </c>
      <c r="L2291" s="11">
        <v>0</v>
      </c>
      <c r="M2291" s="12">
        <v>16839700000</v>
      </c>
      <c r="N2291" s="12">
        <v>794264000</v>
      </c>
      <c r="O2291" s="12">
        <v>0</v>
      </c>
      <c r="P2291" s="12">
        <v>18288200000</v>
      </c>
      <c r="Q2291" s="12">
        <v>0</v>
      </c>
      <c r="R2291" s="12">
        <v>4436700000</v>
      </c>
      <c r="S2291" s="12">
        <v>10631500000</v>
      </c>
      <c r="T2291" s="12">
        <v>-12594500000</v>
      </c>
      <c r="U2291" s="1">
        <f t="shared" si="245"/>
        <v>6775485100</v>
      </c>
      <c r="V2291" s="1">
        <f t="shared" si="246"/>
        <v>35922164000</v>
      </c>
      <c r="W2291" s="1">
        <f t="shared" si="247"/>
        <v>-29146678900</v>
      </c>
      <c r="X2291" s="1">
        <v>45</v>
      </c>
      <c r="Y2291" s="13">
        <v>28967848882.035469</v>
      </c>
      <c r="Z2291" s="17">
        <v>2406.6657471026401</v>
      </c>
      <c r="AA2291" s="17">
        <v>2.9756359939677566</v>
      </c>
      <c r="AB2291" s="16">
        <v>4450655358.5196609</v>
      </c>
      <c r="AC2291" s="16">
        <v>5282770483.8578396</v>
      </c>
      <c r="AD2291" s="26">
        <v>6423130300.6939096</v>
      </c>
      <c r="AE2291" s="16">
        <v>18327679259.830379</v>
      </c>
      <c r="AF2291" s="17">
        <v>0.96787554088580041</v>
      </c>
      <c r="AG2291" s="17">
        <v>10029000</v>
      </c>
      <c r="AH2291" s="14"/>
      <c r="AI2291" s="16"/>
      <c r="AJ2291" s="22">
        <f t="shared" si="249"/>
        <v>90423167067.248032</v>
      </c>
      <c r="AK2291" s="1">
        <f t="shared" si="244"/>
        <v>112.03713046110384</v>
      </c>
      <c r="AL2291" s="1">
        <f t="shared" si="243"/>
        <v>61276488167.248032</v>
      </c>
    </row>
    <row r="2292" spans="1:38">
      <c r="A2292" s="16" t="s">
        <v>82</v>
      </c>
      <c r="B2292" t="s">
        <v>151</v>
      </c>
      <c r="C2292">
        <v>45</v>
      </c>
      <c r="D2292">
        <v>48</v>
      </c>
      <c r="E2292" s="14"/>
      <c r="F2292" s="1">
        <v>0</v>
      </c>
      <c r="G2292" s="1">
        <v>2006</v>
      </c>
      <c r="H2292" s="11">
        <v>88582200</v>
      </c>
      <c r="I2292" s="11">
        <v>59286100</v>
      </c>
      <c r="J2292" s="11">
        <v>0</v>
      </c>
      <c r="K2292" s="11">
        <v>2321560000</v>
      </c>
      <c r="L2292" s="11">
        <v>0</v>
      </c>
      <c r="M2292" s="12">
        <v>21831700000</v>
      </c>
      <c r="N2292" s="12">
        <v>1136230000</v>
      </c>
      <c r="O2292" s="12">
        <v>32996700</v>
      </c>
      <c r="P2292" s="12">
        <v>18793600000</v>
      </c>
      <c r="Q2292" s="12">
        <v>0</v>
      </c>
      <c r="R2292" s="12">
        <v>6773160000</v>
      </c>
      <c r="S2292" s="12">
        <v>11688800000</v>
      </c>
      <c r="T2292" s="12">
        <v>-14202100000</v>
      </c>
      <c r="U2292" s="1">
        <f t="shared" si="245"/>
        <v>9242588300</v>
      </c>
      <c r="V2292" s="1">
        <f t="shared" si="246"/>
        <v>41794526700</v>
      </c>
      <c r="W2292" s="1">
        <f t="shared" si="247"/>
        <v>-32551938400</v>
      </c>
      <c r="X2292" s="1">
        <v>46</v>
      </c>
      <c r="Y2292" s="11">
        <v>30962208865.514652</v>
      </c>
      <c r="Z2292" s="16">
        <v>2518.0175238981442</v>
      </c>
      <c r="AA2292" s="16">
        <v>4.6268068978651939</v>
      </c>
      <c r="AB2292" s="16">
        <v>4563711495.1164541</v>
      </c>
      <c r="AC2292" s="16">
        <v>5903712722.8433027</v>
      </c>
      <c r="AD2292" s="26">
        <v>7272727272.727273</v>
      </c>
      <c r="AE2292" s="16">
        <v>19727047332.832458</v>
      </c>
      <c r="AF2292" s="16">
        <v>0.98328428646988553</v>
      </c>
      <c r="AG2292" s="16">
        <v>10128100</v>
      </c>
      <c r="AH2292" s="14"/>
      <c r="AI2292" s="16"/>
      <c r="AJ2292" s="22">
        <f t="shared" si="249"/>
        <v>98034300834.863617</v>
      </c>
      <c r="AK2292" s="1">
        <f t="shared" si="244"/>
        <v>117.14211113150616</v>
      </c>
      <c r="AL2292" s="1">
        <f t="shared" si="243"/>
        <v>65482362434.863617</v>
      </c>
    </row>
    <row r="2293" spans="1:38">
      <c r="A2293" s="16" t="s">
        <v>82</v>
      </c>
      <c r="B2293" t="s">
        <v>151</v>
      </c>
      <c r="C2293">
        <v>45</v>
      </c>
      <c r="D2293">
        <v>48</v>
      </c>
      <c r="E2293" s="14"/>
      <c r="F2293" s="1">
        <v>0</v>
      </c>
      <c r="G2293" s="1">
        <v>2007</v>
      </c>
      <c r="H2293" s="11">
        <v>117146000</v>
      </c>
      <c r="I2293" s="11">
        <v>66765000</v>
      </c>
      <c r="J2293" s="11">
        <v>0</v>
      </c>
      <c r="K2293" s="11">
        <v>2711070000</v>
      </c>
      <c r="L2293" s="11">
        <v>0</v>
      </c>
      <c r="M2293" s="12">
        <v>26193400000</v>
      </c>
      <c r="N2293" s="12">
        <v>1497170000</v>
      </c>
      <c r="O2293" s="12">
        <v>54886500</v>
      </c>
      <c r="P2293" s="12">
        <v>20428000000</v>
      </c>
      <c r="Q2293" s="12">
        <v>0</v>
      </c>
      <c r="R2293" s="12">
        <v>7850770000</v>
      </c>
      <c r="S2293" s="12">
        <v>15147700000</v>
      </c>
      <c r="T2293" s="12">
        <v>-18023500000</v>
      </c>
      <c r="U2293" s="1">
        <f t="shared" si="245"/>
        <v>10745751000</v>
      </c>
      <c r="V2293" s="1">
        <f t="shared" si="246"/>
        <v>48173456500</v>
      </c>
      <c r="W2293" s="1">
        <f t="shared" si="247"/>
        <v>-37427705500</v>
      </c>
      <c r="X2293" s="1">
        <v>47</v>
      </c>
      <c r="Y2293" s="11">
        <v>35619594067.135056</v>
      </c>
      <c r="Z2293" s="16">
        <v>2651.9938793179012</v>
      </c>
      <c r="AA2293" s="16">
        <v>5.3207078246360879</v>
      </c>
      <c r="AB2293" s="16">
        <v>5037782982.0452776</v>
      </c>
      <c r="AC2293" s="16">
        <v>6086723422.0645399</v>
      </c>
      <c r="AD2293" s="26">
        <v>8259172521.4676037</v>
      </c>
      <c r="AE2293" s="16">
        <v>22136846213.895397</v>
      </c>
      <c r="AF2293" s="16">
        <v>0.95610819973367145</v>
      </c>
      <c r="AG2293" s="16">
        <v>10225400</v>
      </c>
      <c r="AH2293" s="14"/>
      <c r="AI2293" s="16"/>
      <c r="AJ2293" s="22">
        <f t="shared" si="249"/>
        <v>104611712679.55432</v>
      </c>
      <c r="AK2293" s="1">
        <f t="shared" si="244"/>
        <v>119.92974940575135</v>
      </c>
      <c r="AL2293" s="1">
        <f t="shared" si="243"/>
        <v>67184007179.554321</v>
      </c>
    </row>
    <row r="2294" spans="1:38">
      <c r="A2294" s="16" t="s">
        <v>82</v>
      </c>
      <c r="B2294" t="s">
        <v>151</v>
      </c>
      <c r="C2294">
        <v>45</v>
      </c>
      <c r="D2294">
        <v>48</v>
      </c>
      <c r="E2294" s="14"/>
      <c r="F2294" s="1">
        <v>0</v>
      </c>
      <c r="G2294" s="1">
        <v>2008</v>
      </c>
      <c r="H2294" s="11">
        <v>154516000</v>
      </c>
      <c r="I2294" s="11">
        <v>67791400</v>
      </c>
      <c r="J2294" s="11">
        <v>0</v>
      </c>
      <c r="K2294" s="11">
        <v>2454610000</v>
      </c>
      <c r="L2294" s="11">
        <v>0</v>
      </c>
      <c r="M2294" s="12">
        <v>29083400000</v>
      </c>
      <c r="N2294" s="12">
        <v>1567830000</v>
      </c>
      <c r="O2294" s="12">
        <v>51148900</v>
      </c>
      <c r="P2294" s="12">
        <v>20852000000</v>
      </c>
      <c r="Q2294" s="12">
        <v>0</v>
      </c>
      <c r="R2294" s="12">
        <v>8849300000</v>
      </c>
      <c r="S2294" s="12">
        <v>19183700000</v>
      </c>
      <c r="T2294" s="12">
        <v>-23193700000</v>
      </c>
      <c r="U2294" s="1">
        <f t="shared" si="245"/>
        <v>11526217400</v>
      </c>
      <c r="V2294" s="1">
        <f t="shared" si="246"/>
        <v>51554378900</v>
      </c>
      <c r="W2294" s="1">
        <f t="shared" si="247"/>
        <v>-40028161500</v>
      </c>
      <c r="X2294" s="1">
        <v>48</v>
      </c>
      <c r="Y2294" s="11">
        <v>40844817790.763741</v>
      </c>
      <c r="Z2294" s="16">
        <v>2747.4963005651189</v>
      </c>
      <c r="AA2294" s="16">
        <v>3.6011554171377185</v>
      </c>
      <c r="AB2294" s="16">
        <v>5869166463.7610588</v>
      </c>
      <c r="AC2294" s="16">
        <v>6549314402.1414452</v>
      </c>
      <c r="AD2294" s="26">
        <v>10210047885.723562</v>
      </c>
      <c r="AE2294" s="16">
        <v>25296729161.594028</v>
      </c>
      <c r="AF2294" s="16">
        <v>0.99644675552713557</v>
      </c>
      <c r="AG2294" s="16">
        <v>10327800</v>
      </c>
      <c r="AH2294" s="14"/>
      <c r="AI2294" s="16"/>
      <c r="AJ2294" s="22">
        <f t="shared" si="249"/>
        <v>111914263531.87738</v>
      </c>
      <c r="AK2294" s="1">
        <f t="shared" si="244"/>
        <v>121.45470281964839</v>
      </c>
      <c r="AL2294" s="1">
        <f t="shared" si="243"/>
        <v>71886102031.87738</v>
      </c>
    </row>
    <row r="2295" spans="1:38">
      <c r="A2295" s="16" t="s">
        <v>82</v>
      </c>
      <c r="B2295" t="s">
        <v>151</v>
      </c>
      <c r="C2295">
        <v>45</v>
      </c>
      <c r="D2295">
        <v>48</v>
      </c>
      <c r="E2295" s="14"/>
      <c r="F2295" s="1">
        <v>0</v>
      </c>
      <c r="G2295" s="1">
        <v>2009</v>
      </c>
      <c r="H2295" s="11">
        <v>232521000</v>
      </c>
      <c r="I2295" s="11">
        <v>70447100</v>
      </c>
      <c r="J2295" s="11">
        <v>0</v>
      </c>
      <c r="K2295" s="11">
        <v>2355040000</v>
      </c>
      <c r="L2295" s="11">
        <v>0</v>
      </c>
      <c r="M2295" s="12">
        <v>31857100000</v>
      </c>
      <c r="N2295" s="12">
        <v>2034620000</v>
      </c>
      <c r="O2295" s="12">
        <v>50861600</v>
      </c>
      <c r="P2295" s="12">
        <v>22109500000</v>
      </c>
      <c r="Q2295" s="12">
        <v>0</v>
      </c>
      <c r="R2295" s="12">
        <v>11057300000</v>
      </c>
      <c r="S2295" s="12">
        <v>14418700000</v>
      </c>
      <c r="T2295" s="12">
        <v>-18117400000</v>
      </c>
      <c r="U2295" s="1">
        <f t="shared" si="245"/>
        <v>13715308100</v>
      </c>
      <c r="V2295" s="1">
        <f t="shared" si="246"/>
        <v>56052081600</v>
      </c>
      <c r="W2295" s="1">
        <f t="shared" si="247"/>
        <v>-42336773500</v>
      </c>
      <c r="X2295" s="1">
        <v>49</v>
      </c>
      <c r="Y2295" s="11">
        <v>43522180256.239349</v>
      </c>
      <c r="Z2295" s="16">
        <v>2805.1641705569396</v>
      </c>
      <c r="AA2295" s="16">
        <v>2.0989243909067028</v>
      </c>
      <c r="AB2295" s="16">
        <v>5190431505.4253206</v>
      </c>
      <c r="AC2295" s="16">
        <v>7225229082.6731129</v>
      </c>
      <c r="AD2295" s="26">
        <v>10229767662.192822</v>
      </c>
      <c r="AE2295" s="16">
        <v>24851701018.024921</v>
      </c>
      <c r="AF2295" s="16">
        <v>1.0086644960192381</v>
      </c>
      <c r="AG2295" s="16">
        <v>10432500</v>
      </c>
      <c r="AH2295" s="14"/>
      <c r="AI2295" s="16"/>
      <c r="AJ2295" s="22">
        <f t="shared" si="249"/>
        <v>116480826979.15608</v>
      </c>
      <c r="AK2295" s="1">
        <f t="shared" si="244"/>
        <v>120.11325331365218</v>
      </c>
      <c r="AL2295" s="1">
        <f t="shared" si="243"/>
        <v>74144053479.156082</v>
      </c>
    </row>
    <row r="2296" spans="1:38">
      <c r="A2296" s="16" t="s">
        <v>82</v>
      </c>
      <c r="B2296" t="s">
        <v>151</v>
      </c>
      <c r="C2296">
        <v>45</v>
      </c>
      <c r="D2296">
        <v>48</v>
      </c>
      <c r="E2296" s="14"/>
      <c r="F2296" s="1">
        <v>0</v>
      </c>
      <c r="G2296" s="1">
        <v>2010</v>
      </c>
      <c r="H2296" s="11" t="s">
        <v>70</v>
      </c>
      <c r="I2296" s="11" t="s">
        <v>70</v>
      </c>
      <c r="J2296" s="11" t="s">
        <v>70</v>
      </c>
      <c r="K2296" s="11" t="s">
        <v>70</v>
      </c>
      <c r="L2296" s="11" t="s">
        <v>70</v>
      </c>
      <c r="M2296" s="12" t="s">
        <v>70</v>
      </c>
      <c r="N2296" s="12" t="s">
        <v>70</v>
      </c>
      <c r="O2296" s="12" t="s">
        <v>70</v>
      </c>
      <c r="P2296" s="12" t="s">
        <v>70</v>
      </c>
      <c r="Q2296" s="12" t="s">
        <v>70</v>
      </c>
      <c r="R2296" s="12">
        <v>9459270000</v>
      </c>
      <c r="S2296" s="12" t="s">
        <v>70</v>
      </c>
      <c r="T2296" s="12" t="s">
        <v>70</v>
      </c>
      <c r="U2296" s="1" t="str">
        <f t="shared" si="245"/>
        <v/>
      </c>
      <c r="V2296" s="1" t="str">
        <f t="shared" si="246"/>
        <v/>
      </c>
      <c r="W2296" s="1" t="str">
        <f t="shared" si="247"/>
        <v/>
      </c>
      <c r="X2296" s="1">
        <v>50</v>
      </c>
      <c r="Y2296" s="11">
        <v>44290655120.163055</v>
      </c>
      <c r="Z2296" s="16">
        <v>2880.6207889005527</v>
      </c>
      <c r="AA2296" s="16">
        <v>2.6899180852089586</v>
      </c>
      <c r="AB2296" s="16"/>
      <c r="AC2296" s="16"/>
      <c r="AD2296" s="26"/>
      <c r="AE2296" s="16"/>
      <c r="AF2296" s="16">
        <v>0.97866058964920821</v>
      </c>
      <c r="AG2296" s="16">
        <v>10535100</v>
      </c>
      <c r="AH2296" s="14"/>
      <c r="AI2296" s="16"/>
      <c r="AJ2296" s="22" t="str">
        <f t="shared" si="249"/>
        <v/>
      </c>
      <c r="AK2296" s="1" t="str">
        <f t="shared" si="244"/>
        <v/>
      </c>
      <c r="AL2296" s="1" t="str">
        <f t="shared" si="243"/>
        <v/>
      </c>
    </row>
    <row r="2297" spans="1:38">
      <c r="A2297" s="16" t="s">
        <v>84</v>
      </c>
      <c r="B2297" t="s">
        <v>152</v>
      </c>
      <c r="C2297">
        <v>46</v>
      </c>
      <c r="D2297">
        <v>49</v>
      </c>
      <c r="E2297" s="14"/>
      <c r="F2297" s="1">
        <v>0</v>
      </c>
      <c r="G2297" s="1">
        <v>1960</v>
      </c>
      <c r="H2297" s="11" t="s">
        <v>70</v>
      </c>
      <c r="I2297" s="11" t="s">
        <v>70</v>
      </c>
      <c r="J2297" s="11" t="s">
        <v>70</v>
      </c>
      <c r="K2297" s="11" t="s">
        <v>70</v>
      </c>
      <c r="L2297" s="11" t="s">
        <v>70</v>
      </c>
      <c r="M2297" s="12" t="s">
        <v>70</v>
      </c>
      <c r="N2297" s="12" t="s">
        <v>70</v>
      </c>
      <c r="O2297" s="12" t="s">
        <v>70</v>
      </c>
      <c r="P2297" s="12" t="s">
        <v>70</v>
      </c>
      <c r="Q2297" s="12" t="s">
        <v>70</v>
      </c>
      <c r="R2297" s="12">
        <v>78000000</v>
      </c>
      <c r="S2297" s="12" t="s">
        <v>70</v>
      </c>
      <c r="T2297" s="12" t="s">
        <v>70</v>
      </c>
      <c r="U2297" s="1" t="str">
        <f t="shared" si="245"/>
        <v/>
      </c>
      <c r="V2297" s="1" t="str">
        <f t="shared" si="246"/>
        <v/>
      </c>
      <c r="W2297" s="1" t="str">
        <f t="shared" si="247"/>
        <v/>
      </c>
      <c r="X2297" s="19">
        <v>0</v>
      </c>
      <c r="Y2297" s="13">
        <v>13995124535.339184</v>
      </c>
      <c r="Z2297" s="16">
        <v>1578.5092102479314</v>
      </c>
      <c r="AA2297" s="16"/>
      <c r="AB2297" s="17">
        <v>1179130453.0642595</v>
      </c>
      <c r="AC2297" s="17"/>
      <c r="AD2297" s="17"/>
      <c r="AE2297" s="17">
        <v>7898692542.1312361</v>
      </c>
      <c r="AF2297" s="17">
        <v>2.6510977526365829</v>
      </c>
      <c r="AG2297" s="17">
        <v>28233000</v>
      </c>
      <c r="AH2297" s="14"/>
      <c r="AI2297" s="16"/>
      <c r="AJ2297" s="16"/>
      <c r="AK2297" s="1">
        <f t="shared" si="244"/>
        <v>25.465667868601468</v>
      </c>
      <c r="AL2297" s="1" t="str">
        <f t="shared" si="243"/>
        <v/>
      </c>
    </row>
    <row r="2298" spans="1:38">
      <c r="A2298" s="16" t="s">
        <v>84</v>
      </c>
      <c r="B2298" t="s">
        <v>152</v>
      </c>
      <c r="C2298">
        <v>46</v>
      </c>
      <c r="D2298">
        <v>49</v>
      </c>
      <c r="E2298" s="14"/>
      <c r="F2298" s="1">
        <v>0</v>
      </c>
      <c r="G2298" s="1">
        <v>1961</v>
      </c>
      <c r="H2298" s="11" t="s">
        <v>70</v>
      </c>
      <c r="I2298" s="11" t="s">
        <v>70</v>
      </c>
      <c r="J2298" s="11" t="s">
        <v>70</v>
      </c>
      <c r="K2298" s="11" t="s">
        <v>70</v>
      </c>
      <c r="L2298" s="11" t="s">
        <v>70</v>
      </c>
      <c r="M2298" s="12" t="s">
        <v>70</v>
      </c>
      <c r="N2298" s="12" t="s">
        <v>70</v>
      </c>
      <c r="O2298" s="12" t="s">
        <v>70</v>
      </c>
      <c r="P2298" s="12" t="s">
        <v>70</v>
      </c>
      <c r="Q2298" s="12" t="s">
        <v>70</v>
      </c>
      <c r="R2298" s="12">
        <v>62000000</v>
      </c>
      <c r="S2298" s="12" t="s">
        <v>70</v>
      </c>
      <c r="T2298" s="12" t="s">
        <v>70</v>
      </c>
      <c r="U2298" s="1" t="str">
        <f t="shared" si="245"/>
        <v/>
      </c>
      <c r="V2298" s="1" t="str">
        <f t="shared" si="246"/>
        <v/>
      </c>
      <c r="W2298" s="1" t="str">
        <f t="shared" si="247"/>
        <v/>
      </c>
      <c r="X2298" s="1">
        <v>1</v>
      </c>
      <c r="Y2298" s="13">
        <v>8017479300.8279676</v>
      </c>
      <c r="Z2298" s="16">
        <v>1555.9998034676191</v>
      </c>
      <c r="AA2298" s="17">
        <v>-1.4259914756390231</v>
      </c>
      <c r="AB2298" s="17">
        <v>743769286.89397788</v>
      </c>
      <c r="AC2298" s="17"/>
      <c r="AD2298" s="17"/>
      <c r="AE2298" s="17">
        <v>4495326071.3462677</v>
      </c>
      <c r="AF2298" s="17">
        <v>2.5856943784806705</v>
      </c>
      <c r="AG2298" s="17">
        <v>28972539</v>
      </c>
      <c r="AH2298" s="14"/>
      <c r="AI2298" s="16"/>
      <c r="AJ2298" s="16"/>
      <c r="AK2298" s="1">
        <f t="shared" si="244"/>
        <v>25.352407255114517</v>
      </c>
      <c r="AL2298" s="1" t="str">
        <f t="shared" si="243"/>
        <v/>
      </c>
    </row>
    <row r="2299" spans="1:38">
      <c r="A2299" s="16" t="s">
        <v>84</v>
      </c>
      <c r="B2299" t="s">
        <v>152</v>
      </c>
      <c r="C2299">
        <v>46</v>
      </c>
      <c r="D2299">
        <v>49</v>
      </c>
      <c r="E2299" s="14"/>
      <c r="F2299" s="1">
        <v>0</v>
      </c>
      <c r="G2299" s="1">
        <v>1962</v>
      </c>
      <c r="H2299" s="11" t="s">
        <v>70</v>
      </c>
      <c r="I2299" s="11" t="s">
        <v>70</v>
      </c>
      <c r="J2299" s="11" t="s">
        <v>70</v>
      </c>
      <c r="K2299" s="11" t="s">
        <v>70</v>
      </c>
      <c r="L2299" s="11" t="s">
        <v>70</v>
      </c>
      <c r="M2299" s="12" t="s">
        <v>70</v>
      </c>
      <c r="N2299" s="12" t="s">
        <v>70</v>
      </c>
      <c r="O2299" s="12" t="s">
        <v>70</v>
      </c>
      <c r="P2299" s="12" t="s">
        <v>70</v>
      </c>
      <c r="Q2299" s="12" t="s">
        <v>70</v>
      </c>
      <c r="R2299" s="12">
        <v>50000000</v>
      </c>
      <c r="S2299" s="12" t="s">
        <v>70</v>
      </c>
      <c r="T2299" s="12" t="s">
        <v>70</v>
      </c>
      <c r="U2299" s="1" t="str">
        <f t="shared" si="245"/>
        <v/>
      </c>
      <c r="V2299" s="1" t="str">
        <f t="shared" si="246"/>
        <v/>
      </c>
      <c r="W2299" s="1" t="str">
        <f t="shared" si="247"/>
        <v/>
      </c>
      <c r="X2299" s="1">
        <v>2</v>
      </c>
      <c r="Y2299" s="13">
        <v>8919043238.2704716</v>
      </c>
      <c r="Z2299" s="16">
        <v>1601.7084914179391</v>
      </c>
      <c r="AA2299" s="17">
        <v>2.9375767174555989</v>
      </c>
      <c r="AB2299" s="17">
        <v>876585230.98218834</v>
      </c>
      <c r="AC2299" s="17"/>
      <c r="AD2299" s="17"/>
      <c r="AE2299" s="17">
        <v>4944858678.4808941</v>
      </c>
      <c r="AF2299" s="17">
        <v>2.5265018673406856</v>
      </c>
      <c r="AG2299" s="17">
        <v>29713856</v>
      </c>
      <c r="AH2299" s="14"/>
      <c r="AI2299" s="16"/>
      <c r="AJ2299" s="16"/>
      <c r="AK2299" s="1">
        <f t="shared" si="244"/>
        <v>25.668946482805929</v>
      </c>
      <c r="AL2299" s="1" t="str">
        <f t="shared" ref="AL2299:AL2362" si="250">IF(ISNUMBER(+AJ2299+W2299),(+AJ2299+W2299),"")</f>
        <v/>
      </c>
    </row>
    <row r="2300" spans="1:38">
      <c r="A2300" s="16" t="s">
        <v>84</v>
      </c>
      <c r="B2300" t="s">
        <v>152</v>
      </c>
      <c r="C2300">
        <v>46</v>
      </c>
      <c r="D2300">
        <v>49</v>
      </c>
      <c r="E2300" s="14"/>
      <c r="F2300" s="1">
        <v>0</v>
      </c>
      <c r="G2300" s="1">
        <v>1963</v>
      </c>
      <c r="H2300" s="11" t="s">
        <v>70</v>
      </c>
      <c r="I2300" s="11" t="s">
        <v>70</v>
      </c>
      <c r="J2300" s="11" t="s">
        <v>70</v>
      </c>
      <c r="K2300" s="11" t="s">
        <v>70</v>
      </c>
      <c r="L2300" s="11" t="s">
        <v>70</v>
      </c>
      <c r="M2300" s="12" t="s">
        <v>70</v>
      </c>
      <c r="N2300" s="12" t="s">
        <v>70</v>
      </c>
      <c r="O2300" s="12" t="s">
        <v>70</v>
      </c>
      <c r="P2300" s="12" t="s">
        <v>70</v>
      </c>
      <c r="Q2300" s="12" t="s">
        <v>70</v>
      </c>
      <c r="R2300" s="12">
        <v>63000000</v>
      </c>
      <c r="S2300" s="12" t="s">
        <v>70</v>
      </c>
      <c r="T2300" s="12" t="s">
        <v>70</v>
      </c>
      <c r="U2300" s="1" t="str">
        <f t="shared" si="245"/>
        <v/>
      </c>
      <c r="V2300" s="1" t="str">
        <f t="shared" si="246"/>
        <v/>
      </c>
      <c r="W2300" s="1" t="str">
        <f t="shared" si="247"/>
        <v/>
      </c>
      <c r="X2300" s="1">
        <v>3</v>
      </c>
      <c r="Y2300" s="13">
        <v>10351885924.563021</v>
      </c>
      <c r="Z2300" s="16">
        <v>1704.074463728836</v>
      </c>
      <c r="AA2300" s="17">
        <v>6.3910488618484891</v>
      </c>
      <c r="AB2300" s="17">
        <v>982837986.25275671</v>
      </c>
      <c r="AC2300" s="17"/>
      <c r="AD2300" s="17"/>
      <c r="AE2300" s="17">
        <v>5690136421.8883018</v>
      </c>
      <c r="AF2300" s="17">
        <v>2.4834561416134422</v>
      </c>
      <c r="AG2300" s="17">
        <v>30461026</v>
      </c>
      <c r="AH2300" s="14"/>
      <c r="AI2300" s="16"/>
      <c r="AJ2300" s="16"/>
      <c r="AK2300" s="1">
        <f t="shared" si="244"/>
        <v>25.845456936632779</v>
      </c>
      <c r="AL2300" s="1" t="str">
        <f t="shared" si="250"/>
        <v/>
      </c>
    </row>
    <row r="2301" spans="1:38">
      <c r="A2301" s="16" t="s">
        <v>84</v>
      </c>
      <c r="B2301" t="s">
        <v>152</v>
      </c>
      <c r="C2301">
        <v>46</v>
      </c>
      <c r="D2301">
        <v>49</v>
      </c>
      <c r="E2301" s="14"/>
      <c r="F2301" s="1">
        <v>0</v>
      </c>
      <c r="G2301" s="1">
        <v>1964</v>
      </c>
      <c r="H2301" s="11" t="s">
        <v>70</v>
      </c>
      <c r="I2301" s="11" t="s">
        <v>70</v>
      </c>
      <c r="J2301" s="11" t="s">
        <v>70</v>
      </c>
      <c r="K2301" s="11" t="s">
        <v>70</v>
      </c>
      <c r="L2301" s="11" t="s">
        <v>70</v>
      </c>
      <c r="M2301" s="12" t="s">
        <v>70</v>
      </c>
      <c r="N2301" s="12" t="s">
        <v>70</v>
      </c>
      <c r="O2301" s="12" t="s">
        <v>70</v>
      </c>
      <c r="P2301" s="12" t="s">
        <v>70</v>
      </c>
      <c r="Q2301" s="12" t="s">
        <v>70</v>
      </c>
      <c r="R2301" s="12">
        <v>40000000</v>
      </c>
      <c r="S2301" s="12" t="s">
        <v>70</v>
      </c>
      <c r="T2301" s="12" t="s">
        <v>70</v>
      </c>
      <c r="U2301" s="1" t="str">
        <f t="shared" si="245"/>
        <v/>
      </c>
      <c r="V2301" s="1" t="str">
        <f t="shared" si="246"/>
        <v/>
      </c>
      <c r="W2301" s="1" t="str">
        <f t="shared" si="247"/>
        <v/>
      </c>
      <c r="X2301" s="1">
        <v>4</v>
      </c>
      <c r="Y2301" s="13">
        <v>11172953081.876728</v>
      </c>
      <c r="Z2301" s="16">
        <v>1753.3989507843191</v>
      </c>
      <c r="AA2301" s="17">
        <v>2.8945030340723434</v>
      </c>
      <c r="AB2301" s="17">
        <v>1102372335.9321461</v>
      </c>
      <c r="AC2301" s="17"/>
      <c r="AD2301" s="17"/>
      <c r="AE2301" s="17">
        <v>5985881558.1610823</v>
      </c>
      <c r="AF2301" s="17">
        <v>2.4618572018514451</v>
      </c>
      <c r="AG2301" s="17">
        <v>31220240</v>
      </c>
      <c r="AH2301" s="14"/>
      <c r="AI2301" s="16"/>
      <c r="AJ2301" s="16"/>
      <c r="AK2301" s="1">
        <f t="shared" si="244"/>
        <v>26.220301287529772</v>
      </c>
      <c r="AL2301" s="1" t="str">
        <f t="shared" si="250"/>
        <v/>
      </c>
    </row>
    <row r="2302" spans="1:38">
      <c r="A2302" s="16" t="s">
        <v>84</v>
      </c>
      <c r="B2302" t="s">
        <v>152</v>
      </c>
      <c r="C2302">
        <v>46</v>
      </c>
      <c r="D2302">
        <v>49</v>
      </c>
      <c r="E2302" s="14"/>
      <c r="F2302" s="1">
        <v>0</v>
      </c>
      <c r="G2302" s="1">
        <v>1965</v>
      </c>
      <c r="H2302" s="11" t="s">
        <v>70</v>
      </c>
      <c r="I2302" s="11" t="s">
        <v>70</v>
      </c>
      <c r="J2302" s="11" t="s">
        <v>70</v>
      </c>
      <c r="K2302" s="11" t="s">
        <v>70</v>
      </c>
      <c r="L2302" s="11" t="s">
        <v>70</v>
      </c>
      <c r="M2302" s="12" t="s">
        <v>70</v>
      </c>
      <c r="N2302" s="12" t="s">
        <v>70</v>
      </c>
      <c r="O2302" s="12" t="s">
        <v>70</v>
      </c>
      <c r="P2302" s="12" t="s">
        <v>70</v>
      </c>
      <c r="Q2302" s="12" t="s">
        <v>70</v>
      </c>
      <c r="R2302" s="12">
        <v>25000000</v>
      </c>
      <c r="S2302" s="12" t="s">
        <v>70</v>
      </c>
      <c r="T2302" s="12" t="s">
        <v>70</v>
      </c>
      <c r="U2302" s="1" t="str">
        <f t="shared" si="245"/>
        <v/>
      </c>
      <c r="V2302" s="1" t="str">
        <f t="shared" si="246"/>
        <v/>
      </c>
      <c r="W2302" s="1" t="str">
        <f t="shared" si="247"/>
        <v/>
      </c>
      <c r="X2302" s="1">
        <v>5</v>
      </c>
      <c r="Y2302" s="13">
        <v>11945722171.113111</v>
      </c>
      <c r="Z2302" s="16">
        <v>1759.1560450327381</v>
      </c>
      <c r="AA2302" s="17">
        <v>0.32833909509548675</v>
      </c>
      <c r="AB2302" s="17">
        <v>1235188280.0203555</v>
      </c>
      <c r="AC2302" s="17"/>
      <c r="AD2302" s="17"/>
      <c r="AE2302" s="17">
        <v>6281626694.4338665</v>
      </c>
      <c r="AF2302" s="17">
        <v>2.4566013778228144</v>
      </c>
      <c r="AG2302" s="17">
        <v>31996695</v>
      </c>
      <c r="AH2302" s="14"/>
      <c r="AI2302" s="9"/>
      <c r="AJ2302" s="16"/>
      <c r="AK2302" s="1">
        <f t="shared" si="244"/>
        <v>27.00806114472822</v>
      </c>
      <c r="AL2302" s="1" t="str">
        <f t="shared" si="250"/>
        <v/>
      </c>
    </row>
    <row r="2303" spans="1:38">
      <c r="A2303" s="16" t="s">
        <v>84</v>
      </c>
      <c r="B2303" t="s">
        <v>152</v>
      </c>
      <c r="C2303">
        <v>46</v>
      </c>
      <c r="D2303">
        <v>49</v>
      </c>
      <c r="E2303" s="14"/>
      <c r="F2303" s="1">
        <v>0</v>
      </c>
      <c r="G2303" s="1">
        <v>1966</v>
      </c>
      <c r="H2303" s="11" t="s">
        <v>70</v>
      </c>
      <c r="I2303" s="11" t="s">
        <v>70</v>
      </c>
      <c r="J2303" s="11" t="s">
        <v>70</v>
      </c>
      <c r="K2303" s="11" t="s">
        <v>70</v>
      </c>
      <c r="L2303" s="11" t="s">
        <v>70</v>
      </c>
      <c r="M2303" s="12" t="s">
        <v>70</v>
      </c>
      <c r="N2303" s="12" t="s">
        <v>70</v>
      </c>
      <c r="O2303" s="12" t="s">
        <v>70</v>
      </c>
      <c r="P2303" s="12" t="s">
        <v>70</v>
      </c>
      <c r="Q2303" s="12" t="s">
        <v>70</v>
      </c>
      <c r="R2303" s="12">
        <v>29000000</v>
      </c>
      <c r="S2303" s="12" t="s">
        <v>70</v>
      </c>
      <c r="T2303" s="12" t="s">
        <v>70</v>
      </c>
      <c r="U2303" s="1" t="str">
        <f t="shared" si="245"/>
        <v/>
      </c>
      <c r="V2303" s="1" t="str">
        <f t="shared" si="246"/>
        <v/>
      </c>
      <c r="W2303" s="1" t="str">
        <f t="shared" si="247"/>
        <v/>
      </c>
      <c r="X2303" s="1">
        <v>6</v>
      </c>
      <c r="Y2303" s="13">
        <v>14119135234.590666</v>
      </c>
      <c r="Z2303" s="16">
        <v>1909.1169398270288</v>
      </c>
      <c r="AA2303" s="17">
        <v>8.5245930977942237</v>
      </c>
      <c r="AB2303" s="17">
        <v>1394567412.9262111</v>
      </c>
      <c r="AC2303" s="17"/>
      <c r="AD2303" s="17"/>
      <c r="AE2303" s="17">
        <v>7346309185.0158787</v>
      </c>
      <c r="AF2303" s="17">
        <v>2.4468803001199331</v>
      </c>
      <c r="AG2303" s="17">
        <v>32789273</v>
      </c>
      <c r="AH2303" s="14"/>
      <c r="AI2303" s="16"/>
      <c r="AJ2303" s="16"/>
      <c r="AK2303" s="1">
        <f t="shared" si="244"/>
        <v>28.021489164302228</v>
      </c>
      <c r="AL2303" s="1" t="str">
        <f t="shared" si="250"/>
        <v/>
      </c>
    </row>
    <row r="2304" spans="1:38">
      <c r="A2304" s="16" t="s">
        <v>84</v>
      </c>
      <c r="B2304" t="s">
        <v>152</v>
      </c>
      <c r="C2304">
        <v>46</v>
      </c>
      <c r="D2304">
        <v>49</v>
      </c>
      <c r="E2304" s="14"/>
      <c r="F2304" s="1">
        <v>0</v>
      </c>
      <c r="G2304" s="1">
        <v>1967</v>
      </c>
      <c r="H2304" s="11" t="s">
        <v>70</v>
      </c>
      <c r="I2304" s="11" t="s">
        <v>70</v>
      </c>
      <c r="J2304" s="11" t="s">
        <v>70</v>
      </c>
      <c r="K2304" s="11" t="s">
        <v>70</v>
      </c>
      <c r="L2304" s="11" t="s">
        <v>70</v>
      </c>
      <c r="M2304" s="12" t="s">
        <v>70</v>
      </c>
      <c r="N2304" s="12" t="s">
        <v>70</v>
      </c>
      <c r="O2304" s="12" t="s">
        <v>70</v>
      </c>
      <c r="P2304" s="12" t="s">
        <v>70</v>
      </c>
      <c r="Q2304" s="12" t="s">
        <v>70</v>
      </c>
      <c r="R2304" s="12">
        <v>22000000</v>
      </c>
      <c r="S2304" s="12" t="s">
        <v>70</v>
      </c>
      <c r="T2304" s="12" t="s">
        <v>70</v>
      </c>
      <c r="U2304" s="1" t="str">
        <f t="shared" si="245"/>
        <v/>
      </c>
      <c r="V2304" s="1" t="str">
        <f t="shared" si="246"/>
        <v/>
      </c>
      <c r="W2304" s="1" t="str">
        <f t="shared" si="247"/>
        <v/>
      </c>
      <c r="X2304" s="1">
        <v>7</v>
      </c>
      <c r="Y2304" s="13">
        <v>15664673413.063444</v>
      </c>
      <c r="Z2304" s="16">
        <v>1951.3264763815591</v>
      </c>
      <c r="AA2304" s="17">
        <v>2.21094557771589</v>
      </c>
      <c r="AB2304" s="17">
        <v>1593791329.0585222</v>
      </c>
      <c r="AC2304" s="17"/>
      <c r="AD2304" s="17"/>
      <c r="AE2304" s="17">
        <v>8020608095.7178106</v>
      </c>
      <c r="AF2304" s="17">
        <v>2.4370807017007534</v>
      </c>
      <c r="AG2304" s="17">
        <v>33598191</v>
      </c>
      <c r="AH2304" s="14"/>
      <c r="AI2304" s="16"/>
      <c r="AJ2304" s="16"/>
      <c r="AK2304" s="1">
        <f t="shared" si="244"/>
        <v>28.932353011416417</v>
      </c>
      <c r="AL2304" s="1" t="str">
        <f t="shared" si="250"/>
        <v/>
      </c>
    </row>
    <row r="2305" spans="1:38">
      <c r="A2305" s="16" t="s">
        <v>84</v>
      </c>
      <c r="B2305" t="s">
        <v>152</v>
      </c>
      <c r="C2305">
        <v>46</v>
      </c>
      <c r="D2305">
        <v>49</v>
      </c>
      <c r="E2305" s="14"/>
      <c r="F2305" s="1">
        <v>0</v>
      </c>
      <c r="G2305" s="1">
        <v>1968</v>
      </c>
      <c r="H2305" s="11" t="s">
        <v>70</v>
      </c>
      <c r="I2305" s="11" t="s">
        <v>70</v>
      </c>
      <c r="J2305" s="11" t="s">
        <v>70</v>
      </c>
      <c r="K2305" s="11" t="s">
        <v>70</v>
      </c>
      <c r="L2305" s="11" t="s">
        <v>70</v>
      </c>
      <c r="M2305" s="12" t="s">
        <v>70</v>
      </c>
      <c r="N2305" s="12" t="s">
        <v>70</v>
      </c>
      <c r="O2305" s="12" t="s">
        <v>70</v>
      </c>
      <c r="P2305" s="12" t="s">
        <v>70</v>
      </c>
      <c r="Q2305" s="12" t="s">
        <v>70</v>
      </c>
      <c r="R2305" s="12">
        <v>26000000</v>
      </c>
      <c r="S2305" s="12" t="s">
        <v>70</v>
      </c>
      <c r="T2305" s="12" t="s">
        <v>70</v>
      </c>
      <c r="U2305" s="1" t="str">
        <f t="shared" si="245"/>
        <v/>
      </c>
      <c r="V2305" s="1" t="str">
        <f t="shared" si="246"/>
        <v/>
      </c>
      <c r="W2305" s="1" t="str">
        <f t="shared" si="247"/>
        <v/>
      </c>
      <c r="X2305" s="1">
        <v>8</v>
      </c>
      <c r="Y2305" s="13">
        <v>17500000000</v>
      </c>
      <c r="Z2305" s="16">
        <v>2033.1644154540891</v>
      </c>
      <c r="AA2305" s="17">
        <v>4.1939644679185761</v>
      </c>
      <c r="AB2305" s="17">
        <v>1739888867.5555556</v>
      </c>
      <c r="AC2305" s="17"/>
      <c r="AD2305" s="17">
        <v>2075888981.3333335</v>
      </c>
      <c r="AE2305" s="17">
        <v>8943332920.8888874</v>
      </c>
      <c r="AF2305" s="17">
        <v>2.4497670929897968</v>
      </c>
      <c r="AG2305" s="17">
        <v>34431433</v>
      </c>
      <c r="AH2305" s="14"/>
      <c r="AI2305" s="8">
        <v>2.1506455514896632</v>
      </c>
      <c r="AJ2305" s="1">
        <f>+AI2305*Y2305</f>
        <v>37636297151.069107</v>
      </c>
      <c r="AK2305" s="1">
        <f t="shared" si="244"/>
        <v>30.26175958502807</v>
      </c>
      <c r="AL2305" s="1" t="str">
        <f t="shared" si="250"/>
        <v/>
      </c>
    </row>
    <row r="2306" spans="1:38">
      <c r="A2306" s="16" t="s">
        <v>84</v>
      </c>
      <c r="B2306" t="s">
        <v>152</v>
      </c>
      <c r="C2306">
        <v>46</v>
      </c>
      <c r="D2306">
        <v>49</v>
      </c>
      <c r="E2306" s="14"/>
      <c r="F2306" s="1">
        <v>0</v>
      </c>
      <c r="G2306" s="1">
        <v>1969</v>
      </c>
      <c r="H2306" s="11" t="s">
        <v>70</v>
      </c>
      <c r="I2306" s="11" t="s">
        <v>70</v>
      </c>
      <c r="J2306" s="11" t="s">
        <v>70</v>
      </c>
      <c r="K2306" s="11" t="s">
        <v>70</v>
      </c>
      <c r="L2306" s="11" t="s">
        <v>70</v>
      </c>
      <c r="M2306" s="12" t="s">
        <v>70</v>
      </c>
      <c r="N2306" s="12" t="s">
        <v>70</v>
      </c>
      <c r="O2306" s="12" t="s">
        <v>70</v>
      </c>
      <c r="P2306" s="12" t="s">
        <v>70</v>
      </c>
      <c r="Q2306" s="12" t="s">
        <v>70</v>
      </c>
      <c r="R2306" s="12">
        <v>128000000</v>
      </c>
      <c r="S2306" s="12" t="s">
        <v>70</v>
      </c>
      <c r="T2306" s="12" t="s">
        <v>70</v>
      </c>
      <c r="U2306" s="1" t="str">
        <f t="shared" si="245"/>
        <v/>
      </c>
      <c r="V2306" s="1" t="str">
        <f t="shared" si="246"/>
        <v/>
      </c>
      <c r="W2306" s="1" t="str">
        <f t="shared" si="247"/>
        <v/>
      </c>
      <c r="X2306" s="1">
        <v>9</v>
      </c>
      <c r="Y2306" s="13">
        <v>19466666666.666668</v>
      </c>
      <c r="Z2306" s="16">
        <v>2064.1231208075155</v>
      </c>
      <c r="AA2306" s="17">
        <v>1.5226857758334376</v>
      </c>
      <c r="AB2306" s="17">
        <v>1912666567.1111109</v>
      </c>
      <c r="AC2306" s="17"/>
      <c r="AD2306" s="17">
        <v>2322000099.5555558</v>
      </c>
      <c r="AE2306" s="17">
        <v>9961999928.8888893</v>
      </c>
      <c r="AF2306" s="17">
        <v>2.4888562225769384</v>
      </c>
      <c r="AG2306" s="17">
        <v>35299135</v>
      </c>
      <c r="AH2306" s="14"/>
      <c r="AI2306" s="16"/>
      <c r="AJ2306" s="22">
        <f t="shared" ref="AJ2306:AJ2347" si="251">+IF(ISNUMBER((AJ2305*0.96*AK2306/AK2305)+AD2306),(AJ2305*0.96*AK2306/AK2305)+AD2306,"")</f>
        <v>40737187046.366066</v>
      </c>
      <c r="AK2306" s="1">
        <f t="shared" ref="AK2306:AK2369" si="252">IF(ISNUMBER(AK2357),AK2357,"")</f>
        <v>32.175033361966946</v>
      </c>
      <c r="AL2306" s="1" t="str">
        <f t="shared" si="250"/>
        <v/>
      </c>
    </row>
    <row r="2307" spans="1:38">
      <c r="A2307" s="16" t="s">
        <v>84</v>
      </c>
      <c r="B2307" t="s">
        <v>152</v>
      </c>
      <c r="C2307">
        <v>46</v>
      </c>
      <c r="D2307">
        <v>49</v>
      </c>
      <c r="E2307" s="14"/>
      <c r="F2307" s="1">
        <v>0</v>
      </c>
      <c r="G2307" s="1">
        <v>1970</v>
      </c>
      <c r="H2307" s="3">
        <v>0</v>
      </c>
      <c r="I2307" s="3">
        <v>0</v>
      </c>
      <c r="J2307" s="3">
        <v>0</v>
      </c>
      <c r="K2307" s="3">
        <v>424675375.57152182</v>
      </c>
      <c r="L2307" s="3">
        <v>0</v>
      </c>
      <c r="M2307" s="4">
        <v>411208797.97446042</v>
      </c>
      <c r="N2307" s="4">
        <v>0</v>
      </c>
      <c r="O2307" s="4">
        <v>0</v>
      </c>
      <c r="P2307" s="4">
        <v>2747000000</v>
      </c>
      <c r="Q2307" s="4">
        <v>0</v>
      </c>
      <c r="R2307" s="4">
        <v>304140000</v>
      </c>
      <c r="S2307" s="12" t="s">
        <v>70</v>
      </c>
      <c r="T2307" s="12" t="s">
        <v>70</v>
      </c>
      <c r="U2307" s="1">
        <f t="shared" ref="U2307:U2370" si="253">IF(ISNUMBER(+H2307+I2307+J2307+K2307+L2307+R2307),(H2307+I2307+J2307+K2307+L2307+R2307),"")</f>
        <v>728815375.57152176</v>
      </c>
      <c r="V2307" s="1">
        <f t="shared" ref="V2307:V2370" si="254">IF(ISNUMBER(+M2307+N2307+O2307+P2307+Q2307),(+M2307+N2307+O2307+P2307+Q2307),"")</f>
        <v>3158208797.9744606</v>
      </c>
      <c r="W2307" s="1">
        <f t="shared" ref="W2307:W2370" si="255">IF(ISNUMBER(+U2307-V2307),(U2307-V2307),"")</f>
        <v>-2429393422.4029388</v>
      </c>
      <c r="X2307" s="1">
        <v>10</v>
      </c>
      <c r="Y2307" s="13">
        <v>17086956521.73913</v>
      </c>
      <c r="Z2307" s="16">
        <v>2077.4115039716216</v>
      </c>
      <c r="AA2307" s="17">
        <v>0.64377861137020886</v>
      </c>
      <c r="AB2307" s="17">
        <v>1805913043.4782608</v>
      </c>
      <c r="AC2307" s="17"/>
      <c r="AD2307" s="17">
        <v>2261130373.5652175</v>
      </c>
      <c r="AE2307" s="17">
        <v>8882521488.695652</v>
      </c>
      <c r="AF2307" s="17">
        <v>2.5406163186537456</v>
      </c>
      <c r="AG2307" s="17">
        <v>36207440</v>
      </c>
      <c r="AH2307" s="14"/>
      <c r="AI2307" s="16"/>
      <c r="AJ2307" s="22">
        <f t="shared" si="251"/>
        <v>43547538358.396133</v>
      </c>
      <c r="AK2307" s="1">
        <f t="shared" si="252"/>
        <v>33.967519672601057</v>
      </c>
      <c r="AL2307" s="1">
        <f t="shared" si="250"/>
        <v>41118144935.993195</v>
      </c>
    </row>
    <row r="2308" spans="1:38">
      <c r="A2308" s="16" t="s">
        <v>84</v>
      </c>
      <c r="B2308" t="s">
        <v>152</v>
      </c>
      <c r="C2308">
        <v>46</v>
      </c>
      <c r="D2308">
        <v>49</v>
      </c>
      <c r="E2308" s="14"/>
      <c r="F2308" s="1">
        <v>0</v>
      </c>
      <c r="G2308" s="1">
        <v>1971</v>
      </c>
      <c r="H2308" s="3">
        <v>0</v>
      </c>
      <c r="I2308" s="3">
        <v>0</v>
      </c>
      <c r="J2308" s="3">
        <v>0</v>
      </c>
      <c r="K2308" s="3">
        <v>505237099.93468314</v>
      </c>
      <c r="L2308" s="3">
        <v>0</v>
      </c>
      <c r="M2308" s="4">
        <v>568668948.24193788</v>
      </c>
      <c r="N2308" s="4">
        <v>0</v>
      </c>
      <c r="O2308" s="4">
        <v>0</v>
      </c>
      <c r="P2308" s="4">
        <v>3287000000</v>
      </c>
      <c r="Q2308" s="4">
        <v>0</v>
      </c>
      <c r="R2308" s="4">
        <v>631428500</v>
      </c>
      <c r="S2308" s="12" t="s">
        <v>70</v>
      </c>
      <c r="T2308" s="12" t="s">
        <v>70</v>
      </c>
      <c r="U2308" s="1">
        <f t="shared" si="253"/>
        <v>1136665599.9346831</v>
      </c>
      <c r="V2308" s="1">
        <f t="shared" si="254"/>
        <v>3855668948.2419376</v>
      </c>
      <c r="W2308" s="1">
        <f t="shared" si="255"/>
        <v>-2719003348.3072548</v>
      </c>
      <c r="X2308" s="1">
        <v>11</v>
      </c>
      <c r="Y2308" s="13">
        <v>16256619963.799692</v>
      </c>
      <c r="Z2308" s="16">
        <v>2136.7989326254287</v>
      </c>
      <c r="AA2308" s="17">
        <v>2.8587224312693706</v>
      </c>
      <c r="AB2308" s="17">
        <v>1861299201.7161627</v>
      </c>
      <c r="AC2308" s="17"/>
      <c r="AD2308" s="17">
        <v>2046591099.0145473</v>
      </c>
      <c r="AE2308" s="17">
        <v>9137226206.8780575</v>
      </c>
      <c r="AF2308" s="17">
        <v>2.5986509717951618</v>
      </c>
      <c r="AG2308" s="17">
        <v>37160677</v>
      </c>
      <c r="AH2308" s="14"/>
      <c r="AI2308" s="9"/>
      <c r="AJ2308" s="22">
        <f t="shared" si="251"/>
        <v>46140348663.998192</v>
      </c>
      <c r="AK2308" s="1">
        <f t="shared" si="252"/>
        <v>35.826641843319187</v>
      </c>
      <c r="AL2308" s="1">
        <f t="shared" si="250"/>
        <v>43421345315.690933</v>
      </c>
    </row>
    <row r="2309" spans="1:38">
      <c r="A2309" s="16" t="s">
        <v>84</v>
      </c>
      <c r="B2309" t="s">
        <v>152</v>
      </c>
      <c r="C2309">
        <v>46</v>
      </c>
      <c r="D2309">
        <v>49</v>
      </c>
      <c r="E2309" s="14"/>
      <c r="F2309" s="1">
        <v>0</v>
      </c>
      <c r="G2309" s="1">
        <v>1972</v>
      </c>
      <c r="H2309" s="3">
        <v>0</v>
      </c>
      <c r="I2309" s="3">
        <v>0</v>
      </c>
      <c r="J2309" s="3">
        <v>0</v>
      </c>
      <c r="K2309" s="3">
        <v>605363814.50032651</v>
      </c>
      <c r="L2309" s="3">
        <v>0</v>
      </c>
      <c r="M2309" s="4">
        <v>672781862.07390857</v>
      </c>
      <c r="N2309" s="4">
        <v>0</v>
      </c>
      <c r="O2309" s="4">
        <v>0</v>
      </c>
      <c r="P2309" s="4">
        <v>3555000000</v>
      </c>
      <c r="Q2309" s="4">
        <v>0</v>
      </c>
      <c r="R2309" s="4">
        <v>1262080000</v>
      </c>
      <c r="S2309" s="12" t="s">
        <v>70</v>
      </c>
      <c r="T2309" s="12" t="s">
        <v>70</v>
      </c>
      <c r="U2309" s="1">
        <f t="shared" si="253"/>
        <v>1867443814.5003266</v>
      </c>
      <c r="V2309" s="1">
        <f t="shared" si="254"/>
        <v>4227781862.0739088</v>
      </c>
      <c r="W2309" s="1">
        <f t="shared" si="255"/>
        <v>-2360338047.5735822</v>
      </c>
      <c r="X2309" s="1">
        <v>12</v>
      </c>
      <c r="Y2309" s="13">
        <v>20431095406.360424</v>
      </c>
      <c r="Z2309" s="16">
        <v>2235.7151941618527</v>
      </c>
      <c r="AA2309" s="17">
        <v>4.6291796587004228</v>
      </c>
      <c r="AB2309" s="17">
        <v>2197597209.3286219</v>
      </c>
      <c r="AC2309" s="17"/>
      <c r="AD2309" s="17">
        <v>3192084878.0212011</v>
      </c>
      <c r="AE2309" s="17">
        <v>11547631934.416962</v>
      </c>
      <c r="AF2309" s="17">
        <v>2.6377791805113446</v>
      </c>
      <c r="AG2309" s="17">
        <v>38153936</v>
      </c>
      <c r="AH2309" s="14"/>
      <c r="AI2309" s="16"/>
      <c r="AJ2309" s="22">
        <f t="shared" si="251"/>
        <v>49130757613.680527</v>
      </c>
      <c r="AK2309" s="1">
        <f t="shared" si="252"/>
        <v>37.156298267883685</v>
      </c>
      <c r="AL2309" s="1">
        <f t="shared" si="250"/>
        <v>46770419566.106941</v>
      </c>
    </row>
    <row r="2310" spans="1:38">
      <c r="A2310" s="16" t="s">
        <v>84</v>
      </c>
      <c r="B2310" t="s">
        <v>152</v>
      </c>
      <c r="C2310">
        <v>46</v>
      </c>
      <c r="D2310">
        <v>49</v>
      </c>
      <c r="E2310" s="14"/>
      <c r="F2310" s="1">
        <v>0</v>
      </c>
      <c r="G2310" s="1">
        <v>1973</v>
      </c>
      <c r="H2310" s="3">
        <v>0</v>
      </c>
      <c r="I2310" s="3">
        <v>0</v>
      </c>
      <c r="J2310" s="3">
        <v>0</v>
      </c>
      <c r="K2310" s="3">
        <v>730809928.15153491</v>
      </c>
      <c r="L2310" s="3">
        <v>0</v>
      </c>
      <c r="M2310" s="4">
        <v>852745100.3355124</v>
      </c>
      <c r="N2310" s="4">
        <v>0</v>
      </c>
      <c r="O2310" s="4">
        <v>0</v>
      </c>
      <c r="P2310" s="4">
        <v>4204000000</v>
      </c>
      <c r="Q2310" s="4">
        <v>0</v>
      </c>
      <c r="R2310" s="4">
        <v>1985872000</v>
      </c>
      <c r="S2310" s="12" t="s">
        <v>70</v>
      </c>
      <c r="T2310" s="12" t="s">
        <v>70</v>
      </c>
      <c r="U2310" s="1">
        <f t="shared" si="253"/>
        <v>2716681928.151535</v>
      </c>
      <c r="V2310" s="1">
        <f t="shared" si="254"/>
        <v>5056745100.3355122</v>
      </c>
      <c r="W2310" s="1">
        <f t="shared" si="255"/>
        <v>-2340063172.1839771</v>
      </c>
      <c r="X2310" s="1">
        <v>13</v>
      </c>
      <c r="Y2310" s="13">
        <v>25724381625.441696</v>
      </c>
      <c r="Z2310" s="16">
        <v>2248.6146927232544</v>
      </c>
      <c r="AA2310" s="17">
        <v>0.57697414210389297</v>
      </c>
      <c r="AB2310" s="17">
        <v>2888268492.4381628</v>
      </c>
      <c r="AC2310" s="17"/>
      <c r="AD2310" s="17">
        <v>4036042375.6890459</v>
      </c>
      <c r="AE2310" s="17">
        <v>14879505332.014135</v>
      </c>
      <c r="AF2310" s="17">
        <v>2.6349339018231883</v>
      </c>
      <c r="AG2310" s="17">
        <v>39172629</v>
      </c>
      <c r="AH2310" s="14"/>
      <c r="AI2310" s="16"/>
      <c r="AJ2310" s="22">
        <f t="shared" si="251"/>
        <v>53938686703.881111</v>
      </c>
      <c r="AK2310" s="1">
        <f t="shared" si="252"/>
        <v>39.312558192376336</v>
      </c>
      <c r="AL2310" s="1">
        <f t="shared" si="250"/>
        <v>51598623531.697136</v>
      </c>
    </row>
    <row r="2311" spans="1:38">
      <c r="A2311" s="16" t="s">
        <v>84</v>
      </c>
      <c r="B2311" t="s">
        <v>152</v>
      </c>
      <c r="C2311">
        <v>46</v>
      </c>
      <c r="D2311">
        <v>49</v>
      </c>
      <c r="E2311" s="14"/>
      <c r="F2311" s="1">
        <v>0</v>
      </c>
      <c r="G2311" s="1">
        <v>1974</v>
      </c>
      <c r="H2311" s="3">
        <v>0</v>
      </c>
      <c r="I2311" s="3">
        <v>0</v>
      </c>
      <c r="J2311" s="3">
        <v>0</v>
      </c>
      <c r="K2311" s="3">
        <v>832087524.49379492</v>
      </c>
      <c r="L2311" s="3">
        <v>0</v>
      </c>
      <c r="M2311" s="4">
        <v>1003204162.254793</v>
      </c>
      <c r="N2311" s="4">
        <v>0</v>
      </c>
      <c r="O2311" s="4">
        <v>0</v>
      </c>
      <c r="P2311" s="4">
        <v>4633000000</v>
      </c>
      <c r="Q2311" s="4">
        <v>0</v>
      </c>
      <c r="R2311" s="4">
        <v>1561692000</v>
      </c>
      <c r="S2311" s="12">
        <v>1532000000</v>
      </c>
      <c r="T2311" s="12">
        <v>-3589000000</v>
      </c>
      <c r="U2311" s="1">
        <f t="shared" si="253"/>
        <v>2393779524.4937949</v>
      </c>
      <c r="V2311" s="1">
        <f t="shared" si="254"/>
        <v>5636204162.2547932</v>
      </c>
      <c r="W2311" s="1">
        <f t="shared" si="255"/>
        <v>-3242424637.7609982</v>
      </c>
      <c r="X2311" s="1">
        <v>14</v>
      </c>
      <c r="Y2311" s="13">
        <v>35599913836.432823</v>
      </c>
      <c r="Z2311" s="16">
        <v>2313.9372721028999</v>
      </c>
      <c r="AA2311" s="17">
        <v>2.9050143446556405</v>
      </c>
      <c r="AB2311" s="17">
        <v>3747899703.3101172</v>
      </c>
      <c r="AC2311" s="17"/>
      <c r="AD2311" s="17">
        <v>5262367983.9161339</v>
      </c>
      <c r="AE2311" s="17">
        <v>21728369745.099445</v>
      </c>
      <c r="AF2311" s="17">
        <v>2.5799673815439883</v>
      </c>
      <c r="AG2311" s="17">
        <v>40196420</v>
      </c>
      <c r="AH2311" s="14"/>
      <c r="AI2311" s="16"/>
      <c r="AJ2311" s="22">
        <f t="shared" si="251"/>
        <v>62673828394.901566</v>
      </c>
      <c r="AK2311" s="1">
        <f t="shared" si="252"/>
        <v>43.58713252795696</v>
      </c>
      <c r="AL2311" s="1">
        <f t="shared" si="250"/>
        <v>59431403757.140564</v>
      </c>
    </row>
    <row r="2312" spans="1:38">
      <c r="A2312" s="16" t="s">
        <v>84</v>
      </c>
      <c r="B2312" t="s">
        <v>152</v>
      </c>
      <c r="C2312">
        <v>46</v>
      </c>
      <c r="D2312">
        <v>49</v>
      </c>
      <c r="E2312" s="14"/>
      <c r="F2312" s="1">
        <v>0</v>
      </c>
      <c r="G2312" s="1">
        <v>1975</v>
      </c>
      <c r="H2312" s="3">
        <v>0</v>
      </c>
      <c r="I2312" s="3">
        <v>0</v>
      </c>
      <c r="J2312" s="3">
        <v>0</v>
      </c>
      <c r="K2312" s="3">
        <v>1261366427.1717832</v>
      </c>
      <c r="L2312" s="3">
        <v>0</v>
      </c>
      <c r="M2312" s="4">
        <v>1225075338.5332365</v>
      </c>
      <c r="N2312" s="4">
        <v>0</v>
      </c>
      <c r="O2312" s="4">
        <v>0</v>
      </c>
      <c r="P2312" s="4">
        <v>5059000000</v>
      </c>
      <c r="Q2312" s="4">
        <v>0</v>
      </c>
      <c r="R2312" s="4">
        <v>943818500</v>
      </c>
      <c r="S2312" s="12">
        <v>1401000000</v>
      </c>
      <c r="T2312" s="12">
        <v>-4502000000</v>
      </c>
      <c r="U2312" s="1">
        <f t="shared" si="253"/>
        <v>2205184927.1717834</v>
      </c>
      <c r="V2312" s="1">
        <f t="shared" si="254"/>
        <v>6284075338.5332365</v>
      </c>
      <c r="W2312" s="1">
        <f t="shared" si="255"/>
        <v>-4078890411.3614531</v>
      </c>
      <c r="X2312" s="1">
        <v>15</v>
      </c>
      <c r="Y2312" s="13">
        <v>44633707242.76416</v>
      </c>
      <c r="Z2312" s="17">
        <v>2418.9150163115669</v>
      </c>
      <c r="AA2312" s="17">
        <v>4.5367584279094757</v>
      </c>
      <c r="AB2312" s="17">
        <v>4913862461.1549644</v>
      </c>
      <c r="AC2312" s="17"/>
      <c r="AD2312" s="17">
        <v>7195263556.8480816</v>
      </c>
      <c r="AE2312" s="17">
        <v>26310482709.873981</v>
      </c>
      <c r="AF2312" s="17">
        <v>2.4915966353670074</v>
      </c>
      <c r="AG2312" s="17">
        <v>41210534</v>
      </c>
      <c r="AH2312" s="14"/>
      <c r="AI2312" s="16"/>
      <c r="AJ2312" s="22">
        <f t="shared" si="251"/>
        <v>74754147112.819061</v>
      </c>
      <c r="AK2312" s="1">
        <f t="shared" si="252"/>
        <v>48.94217953506363</v>
      </c>
      <c r="AL2312" s="1">
        <f t="shared" si="250"/>
        <v>70675256701.457611</v>
      </c>
    </row>
    <row r="2313" spans="1:38">
      <c r="A2313" s="16" t="s">
        <v>84</v>
      </c>
      <c r="B2313" t="s">
        <v>152</v>
      </c>
      <c r="C2313">
        <v>46</v>
      </c>
      <c r="D2313">
        <v>49</v>
      </c>
      <c r="E2313" s="14"/>
      <c r="F2313" s="1">
        <v>0</v>
      </c>
      <c r="G2313" s="1">
        <v>1976</v>
      </c>
      <c r="H2313" s="3">
        <v>0</v>
      </c>
      <c r="I2313" s="3">
        <v>5000000</v>
      </c>
      <c r="J2313" s="3">
        <v>0</v>
      </c>
      <c r="K2313" s="3">
        <v>1979516655.7805355</v>
      </c>
      <c r="L2313" s="3">
        <v>0</v>
      </c>
      <c r="M2313" s="4">
        <v>1259505367.4009705</v>
      </c>
      <c r="N2313" s="4">
        <v>13282383.560525203</v>
      </c>
      <c r="O2313" s="4">
        <v>0</v>
      </c>
      <c r="P2313" s="4">
        <v>6001000000</v>
      </c>
      <c r="Q2313" s="4">
        <v>0</v>
      </c>
      <c r="R2313" s="4">
        <v>990470600</v>
      </c>
      <c r="S2313" s="12">
        <v>1960000000</v>
      </c>
      <c r="T2313" s="12">
        <v>-4872000000</v>
      </c>
      <c r="U2313" s="1">
        <f t="shared" si="253"/>
        <v>2974987255.7805357</v>
      </c>
      <c r="V2313" s="1">
        <f t="shared" si="254"/>
        <v>7273787750.9614954</v>
      </c>
      <c r="W2313" s="1">
        <f t="shared" si="255"/>
        <v>-4298800495.1809597</v>
      </c>
      <c r="X2313" s="1">
        <v>16</v>
      </c>
      <c r="Y2313" s="13">
        <v>51280134554.288918</v>
      </c>
      <c r="Z2313" s="17">
        <v>2608.8102965970565</v>
      </c>
      <c r="AA2313" s="17">
        <v>7.85043207408944</v>
      </c>
      <c r="AB2313" s="17">
        <v>5852799992.026412</v>
      </c>
      <c r="AC2313" s="17"/>
      <c r="AD2313" s="17">
        <v>9220893358.7491436</v>
      </c>
      <c r="AE2313" s="17">
        <v>28753006545.816978</v>
      </c>
      <c r="AF2313" s="17">
        <v>2.3918763691365736</v>
      </c>
      <c r="AG2313" s="17">
        <v>42208122</v>
      </c>
      <c r="AH2313" s="14"/>
      <c r="AI2313" s="16"/>
      <c r="AJ2313" s="22">
        <f t="shared" si="251"/>
        <v>84754392141.876831</v>
      </c>
      <c r="AK2313" s="1">
        <f t="shared" si="252"/>
        <v>51.512945562407083</v>
      </c>
      <c r="AL2313" s="1">
        <f t="shared" si="250"/>
        <v>80455591646.695877</v>
      </c>
    </row>
    <row r="2314" spans="1:38">
      <c r="A2314" s="16" t="s">
        <v>84</v>
      </c>
      <c r="B2314" t="s">
        <v>152</v>
      </c>
      <c r="C2314">
        <v>46</v>
      </c>
      <c r="D2314">
        <v>49</v>
      </c>
      <c r="E2314" s="14"/>
      <c r="F2314" s="1">
        <v>0</v>
      </c>
      <c r="G2314" s="1">
        <v>1977</v>
      </c>
      <c r="H2314" s="3">
        <v>0</v>
      </c>
      <c r="I2314" s="3">
        <v>1250000</v>
      </c>
      <c r="J2314" s="3">
        <v>0</v>
      </c>
      <c r="K2314" s="3">
        <v>1940386675.3755715</v>
      </c>
      <c r="L2314" s="3">
        <v>0</v>
      </c>
      <c r="M2314" s="4">
        <v>1506967941.0660172</v>
      </c>
      <c r="N2314" s="4">
        <v>10616084.219960464</v>
      </c>
      <c r="O2314" s="4">
        <v>0</v>
      </c>
      <c r="P2314" s="4">
        <v>11452000000</v>
      </c>
      <c r="Q2314" s="4">
        <v>0</v>
      </c>
      <c r="R2314" s="4">
        <v>638036400</v>
      </c>
      <c r="S2314" s="12">
        <v>1753000000</v>
      </c>
      <c r="T2314" s="12">
        <v>-5506000000</v>
      </c>
      <c r="U2314" s="1">
        <f t="shared" si="253"/>
        <v>2579673075.3755713</v>
      </c>
      <c r="V2314" s="1">
        <f t="shared" si="254"/>
        <v>12969584025.285978</v>
      </c>
      <c r="W2314" s="1">
        <f t="shared" si="255"/>
        <v>-10389910949.910408</v>
      </c>
      <c r="X2314" s="1">
        <v>17</v>
      </c>
      <c r="Y2314" s="13">
        <v>58676813687.368065</v>
      </c>
      <c r="Z2314" s="17">
        <v>2636.1958655037283</v>
      </c>
      <c r="AA2314" s="17">
        <v>1.0497340087316474</v>
      </c>
      <c r="AB2314" s="17">
        <v>7174814076.6581488</v>
      </c>
      <c r="AC2314" s="17"/>
      <c r="AD2314" s="17">
        <v>11277302329.963337</v>
      </c>
      <c r="AE2314" s="17">
        <v>33530106283.301857</v>
      </c>
      <c r="AF2314" s="17">
        <v>2.3056656215521323</v>
      </c>
      <c r="AG2314" s="17">
        <v>43192606</v>
      </c>
      <c r="AH2314" s="14"/>
      <c r="AI2314" s="16"/>
      <c r="AJ2314" s="22">
        <f t="shared" si="251"/>
        <v>98579841057.600296</v>
      </c>
      <c r="AK2314" s="1">
        <f t="shared" si="252"/>
        <v>55.272589361903854</v>
      </c>
      <c r="AL2314" s="1">
        <f t="shared" si="250"/>
        <v>88189930107.68988</v>
      </c>
    </row>
    <row r="2315" spans="1:38">
      <c r="A2315" s="16" t="s">
        <v>84</v>
      </c>
      <c r="B2315" t="s">
        <v>152</v>
      </c>
      <c r="C2315">
        <v>46</v>
      </c>
      <c r="D2315">
        <v>49</v>
      </c>
      <c r="E2315" s="14"/>
      <c r="F2315" s="1">
        <v>0</v>
      </c>
      <c r="G2315" s="1">
        <v>1978</v>
      </c>
      <c r="H2315" s="3">
        <v>0</v>
      </c>
      <c r="I2315" s="3">
        <v>5000000</v>
      </c>
      <c r="J2315" s="3">
        <v>0</v>
      </c>
      <c r="K2315" s="3">
        <v>2276444154.1476159</v>
      </c>
      <c r="L2315" s="3">
        <v>0</v>
      </c>
      <c r="M2315" s="4">
        <v>1510092459.9874365</v>
      </c>
      <c r="N2315" s="4">
        <v>10616084.219960464</v>
      </c>
      <c r="O2315" s="4">
        <v>0</v>
      </c>
      <c r="P2315" s="4">
        <v>14855000000</v>
      </c>
      <c r="Q2315" s="4">
        <v>0</v>
      </c>
      <c r="R2315" s="4">
        <v>801299600</v>
      </c>
      <c r="S2315" s="12">
        <v>2288000000</v>
      </c>
      <c r="T2315" s="12">
        <v>-4369000000</v>
      </c>
      <c r="U2315" s="1">
        <f t="shared" si="253"/>
        <v>3082743754.1476159</v>
      </c>
      <c r="V2315" s="1">
        <f t="shared" si="254"/>
        <v>16375708544.207397</v>
      </c>
      <c r="W2315" s="1">
        <f t="shared" si="255"/>
        <v>-13292964790.059782</v>
      </c>
      <c r="X2315" s="1">
        <v>18</v>
      </c>
      <c r="Y2315" s="13">
        <v>65147022485.791946</v>
      </c>
      <c r="Z2315" s="17">
        <v>2616.4941576728593</v>
      </c>
      <c r="AA2315" s="17">
        <v>-0.74735371861697786</v>
      </c>
      <c r="AB2315" s="17">
        <v>7898772822.0080729</v>
      </c>
      <c r="AC2315" s="17"/>
      <c r="AD2315" s="17">
        <v>11089366883.123301</v>
      </c>
      <c r="AE2315" s="17">
        <v>37743802312.16539</v>
      </c>
      <c r="AF2315" s="17">
        <v>2.2419109612227666</v>
      </c>
      <c r="AG2315" s="17">
        <v>44171882</v>
      </c>
      <c r="AH2315" s="14"/>
      <c r="AI2315" s="16"/>
      <c r="AJ2315" s="22">
        <f t="shared" si="251"/>
        <v>113384584001.1586</v>
      </c>
      <c r="AK2315" s="1">
        <f t="shared" si="252"/>
        <v>59.745581483247655</v>
      </c>
      <c r="AL2315" s="1">
        <f t="shared" si="250"/>
        <v>100091619211.09882</v>
      </c>
    </row>
    <row r="2316" spans="1:38">
      <c r="A2316" s="16" t="s">
        <v>84</v>
      </c>
      <c r="B2316" t="s">
        <v>152</v>
      </c>
      <c r="C2316">
        <v>46</v>
      </c>
      <c r="D2316">
        <v>49</v>
      </c>
      <c r="E2316" s="14"/>
      <c r="F2316" s="1">
        <v>0</v>
      </c>
      <c r="G2316" s="1">
        <v>1979</v>
      </c>
      <c r="H2316" s="3">
        <v>0</v>
      </c>
      <c r="I2316" s="3">
        <v>5000000</v>
      </c>
      <c r="J2316" s="3">
        <v>0</v>
      </c>
      <c r="K2316" s="3">
        <v>2714930111.0385365</v>
      </c>
      <c r="L2316" s="3">
        <v>0</v>
      </c>
      <c r="M2316" s="4">
        <v>1848199970.8193796</v>
      </c>
      <c r="N2316" s="4">
        <v>10616084.219960464</v>
      </c>
      <c r="O2316" s="4">
        <v>0</v>
      </c>
      <c r="P2316" s="4">
        <v>15928000000</v>
      </c>
      <c r="Q2316" s="4">
        <v>0</v>
      </c>
      <c r="R2316" s="4">
        <v>658197600</v>
      </c>
      <c r="S2316" s="12">
        <v>2261000000</v>
      </c>
      <c r="T2316" s="12">
        <v>-4815000000</v>
      </c>
      <c r="U2316" s="1">
        <f t="shared" si="253"/>
        <v>3378127711.0385365</v>
      </c>
      <c r="V2316" s="1">
        <f t="shared" si="254"/>
        <v>17786816055.039341</v>
      </c>
      <c r="W2316" s="1">
        <f t="shared" si="255"/>
        <v>-14408688344.000805</v>
      </c>
      <c r="X2316" s="1">
        <v>19</v>
      </c>
      <c r="Y2316" s="13">
        <v>89394085658.203812</v>
      </c>
      <c r="Z2316" s="17">
        <v>2543.3482767225469</v>
      </c>
      <c r="AA2316" s="17">
        <v>-2.7955682888040201</v>
      </c>
      <c r="AB2316" s="17">
        <v>10502944826.84944</v>
      </c>
      <c r="AC2316" s="17"/>
      <c r="AD2316" s="17">
        <v>13923608968.175821</v>
      </c>
      <c r="AE2316" s="17">
        <v>49588345718.827431</v>
      </c>
      <c r="AF2316" s="17">
        <v>2.2093190876059854</v>
      </c>
      <c r="AG2316" s="17">
        <v>45158640</v>
      </c>
      <c r="AH2316" s="14"/>
      <c r="AI2316" s="16"/>
      <c r="AJ2316" s="22">
        <f t="shared" si="251"/>
        <v>132660656715.20921</v>
      </c>
      <c r="AK2316" s="1">
        <f t="shared" si="252"/>
        <v>65.172862266948485</v>
      </c>
      <c r="AL2316" s="1">
        <f t="shared" si="250"/>
        <v>118251968371.2084</v>
      </c>
    </row>
    <row r="2317" spans="1:38">
      <c r="A2317" s="16" t="s">
        <v>84</v>
      </c>
      <c r="B2317" t="s">
        <v>152</v>
      </c>
      <c r="C2317">
        <v>46</v>
      </c>
      <c r="D2317">
        <v>49</v>
      </c>
      <c r="E2317" s="14"/>
      <c r="F2317" s="1">
        <v>0</v>
      </c>
      <c r="G2317" s="1">
        <v>1980</v>
      </c>
      <c r="H2317" s="3">
        <v>0</v>
      </c>
      <c r="I2317" s="3">
        <v>3750000</v>
      </c>
      <c r="J2317" s="3">
        <v>0</v>
      </c>
      <c r="K2317" s="3">
        <v>3276560418.0274329</v>
      </c>
      <c r="L2317" s="3">
        <v>0</v>
      </c>
      <c r="M2317" s="4">
        <v>1271689710.7767718</v>
      </c>
      <c r="N2317" s="4">
        <v>10616084.219960464</v>
      </c>
      <c r="O2317" s="4">
        <v>0</v>
      </c>
      <c r="P2317" s="4">
        <v>19131000000</v>
      </c>
      <c r="Q2317" s="4">
        <v>0</v>
      </c>
      <c r="R2317" s="4">
        <v>1077000000</v>
      </c>
      <c r="S2317" s="12">
        <v>2910000000</v>
      </c>
      <c r="T2317" s="12">
        <v>-7513000000</v>
      </c>
      <c r="U2317" s="1">
        <f t="shared" si="253"/>
        <v>4357310418.0274334</v>
      </c>
      <c r="V2317" s="1">
        <f t="shared" si="254"/>
        <v>20413305794.996731</v>
      </c>
      <c r="W2317" s="1">
        <f t="shared" si="255"/>
        <v>-16055995376.969297</v>
      </c>
      <c r="X2317" s="1">
        <v>20</v>
      </c>
      <c r="Y2317" s="13">
        <v>68789289565.743439</v>
      </c>
      <c r="Z2317" s="17">
        <v>2427.2112562248567</v>
      </c>
      <c r="AA2317" s="17">
        <v>-4.5663042517852972</v>
      </c>
      <c r="AB2317" s="17">
        <v>7946921319.9715919</v>
      </c>
      <c r="AC2317" s="17"/>
      <c r="AD2317" s="17">
        <v>10937965122.701805</v>
      </c>
      <c r="AE2317" s="17">
        <v>42066675657.53965</v>
      </c>
      <c r="AF2317" s="17">
        <v>2.1960507643673473</v>
      </c>
      <c r="AG2317" s="17">
        <v>46161316</v>
      </c>
      <c r="AH2317" s="14"/>
      <c r="AI2317" s="16"/>
      <c r="AJ2317" s="22">
        <f t="shared" si="251"/>
        <v>150505042536.1322</v>
      </c>
      <c r="AK2317" s="1">
        <f t="shared" si="252"/>
        <v>71.4227229151995</v>
      </c>
      <c r="AL2317" s="1">
        <f t="shared" si="250"/>
        <v>134449047159.1629</v>
      </c>
    </row>
    <row r="2318" spans="1:38">
      <c r="A2318" s="16" t="s">
        <v>84</v>
      </c>
      <c r="B2318" t="s">
        <v>152</v>
      </c>
      <c r="C2318">
        <v>46</v>
      </c>
      <c r="D2318">
        <v>49</v>
      </c>
      <c r="E2318" s="14"/>
      <c r="F2318" s="1">
        <v>0</v>
      </c>
      <c r="G2318" s="1">
        <v>1981</v>
      </c>
      <c r="H2318" s="3">
        <v>0</v>
      </c>
      <c r="I2318" s="3">
        <v>2500000</v>
      </c>
      <c r="J2318" s="3">
        <v>0</v>
      </c>
      <c r="K2318" s="3">
        <v>3524000000</v>
      </c>
      <c r="L2318" s="3">
        <v>0</v>
      </c>
      <c r="M2318" s="4">
        <v>1176595339.1666129</v>
      </c>
      <c r="N2318" s="4">
        <v>12381077.786538562</v>
      </c>
      <c r="O2318" s="4">
        <v>0</v>
      </c>
      <c r="P2318" s="4">
        <v>19236000000</v>
      </c>
      <c r="Q2318" s="4">
        <v>0</v>
      </c>
      <c r="R2318" s="4">
        <v>928209500</v>
      </c>
      <c r="S2318" s="12">
        <v>4703000000</v>
      </c>
      <c r="T2318" s="12">
        <v>-8567000000</v>
      </c>
      <c r="U2318" s="1">
        <f t="shared" si="253"/>
        <v>4454709500</v>
      </c>
      <c r="V2318" s="1">
        <f t="shared" si="254"/>
        <v>20424976416.953152</v>
      </c>
      <c r="W2318" s="1">
        <f t="shared" si="255"/>
        <v>-15970266916.953152</v>
      </c>
      <c r="X2318" s="1">
        <v>21</v>
      </c>
      <c r="Y2318" s="13">
        <v>71040020140.443634</v>
      </c>
      <c r="Z2318" s="17">
        <v>2489.9597893049704</v>
      </c>
      <c r="AA2318" s="17">
        <v>2.5852110284668441</v>
      </c>
      <c r="AB2318" s="17">
        <v>6990882609.3383331</v>
      </c>
      <c r="AC2318" s="17"/>
      <c r="AD2318" s="17">
        <v>10749476123.899694</v>
      </c>
      <c r="AE2318" s="17">
        <v>42079025181.812469</v>
      </c>
      <c r="AF2318" s="17">
        <v>2.1900385981604589</v>
      </c>
      <c r="AG2318" s="17">
        <v>47183418</v>
      </c>
      <c r="AH2318" s="14"/>
      <c r="AI2318" s="16"/>
      <c r="AJ2318" s="22">
        <f t="shared" si="251"/>
        <v>168910983339.06631</v>
      </c>
      <c r="AK2318" s="1">
        <f t="shared" si="252"/>
        <v>78.183465064019558</v>
      </c>
      <c r="AL2318" s="1">
        <f t="shared" si="250"/>
        <v>152940716422.11316</v>
      </c>
    </row>
    <row r="2319" spans="1:38">
      <c r="A2319" s="16" t="s">
        <v>84</v>
      </c>
      <c r="B2319" t="s">
        <v>152</v>
      </c>
      <c r="C2319">
        <v>46</v>
      </c>
      <c r="D2319">
        <v>49</v>
      </c>
      <c r="E2319" s="14"/>
      <c r="F2319" s="1">
        <v>0</v>
      </c>
      <c r="G2319" s="1">
        <v>1982</v>
      </c>
      <c r="H2319" s="3">
        <v>0</v>
      </c>
      <c r="I2319" s="3">
        <v>2500000</v>
      </c>
      <c r="J2319" s="3">
        <v>0</v>
      </c>
      <c r="K2319" s="3">
        <v>3705000000</v>
      </c>
      <c r="L2319" s="3">
        <v>0</v>
      </c>
      <c r="M2319" s="4">
        <v>1173930087.1297681</v>
      </c>
      <c r="N2319" s="4">
        <v>12381077.786538562</v>
      </c>
      <c r="O2319" s="4">
        <v>0</v>
      </c>
      <c r="P2319" s="4">
        <v>19716000000</v>
      </c>
      <c r="Q2319" s="4">
        <v>0</v>
      </c>
      <c r="R2319" s="4">
        <v>1080121000</v>
      </c>
      <c r="S2319" s="12">
        <v>5890000000</v>
      </c>
      <c r="T2319" s="12">
        <v>-8518000000</v>
      </c>
      <c r="U2319" s="1">
        <f t="shared" si="253"/>
        <v>4787621000</v>
      </c>
      <c r="V2319" s="1">
        <f t="shared" si="254"/>
        <v>20902311164.916306</v>
      </c>
      <c r="W2319" s="1">
        <f t="shared" si="255"/>
        <v>-16114690164.916306</v>
      </c>
      <c r="X2319" s="1">
        <v>22</v>
      </c>
      <c r="Y2319" s="13">
        <v>64546332580.758278</v>
      </c>
      <c r="Z2319" s="17">
        <v>2523.2751803343681</v>
      </c>
      <c r="AA2319" s="17">
        <v>1.3379891182377861</v>
      </c>
      <c r="AB2319" s="17">
        <v>6418103645.703248</v>
      </c>
      <c r="AC2319" s="17"/>
      <c r="AD2319" s="17">
        <v>9757236484.149786</v>
      </c>
      <c r="AE2319" s="17">
        <v>38356389252.785248</v>
      </c>
      <c r="AF2319" s="17">
        <v>2.1720965512209642</v>
      </c>
      <c r="AG2319" s="17">
        <v>48219499</v>
      </c>
      <c r="AH2319" s="14"/>
      <c r="AI2319" s="16"/>
      <c r="AJ2319" s="22">
        <f t="shared" si="251"/>
        <v>180949330310.5246</v>
      </c>
      <c r="AK2319" s="1">
        <f t="shared" si="252"/>
        <v>82.540956030541196</v>
      </c>
      <c r="AL2319" s="1">
        <f t="shared" si="250"/>
        <v>164834640145.60828</v>
      </c>
    </row>
    <row r="2320" spans="1:38">
      <c r="A2320" s="16" t="s">
        <v>84</v>
      </c>
      <c r="B2320" t="s">
        <v>152</v>
      </c>
      <c r="C2320">
        <v>46</v>
      </c>
      <c r="D2320">
        <v>49</v>
      </c>
      <c r="E2320" s="14"/>
      <c r="F2320" s="1">
        <v>0</v>
      </c>
      <c r="G2320" s="1">
        <v>1983</v>
      </c>
      <c r="H2320" s="3">
        <v>0</v>
      </c>
      <c r="I2320" s="3">
        <v>13750000</v>
      </c>
      <c r="J2320" s="3">
        <v>0</v>
      </c>
      <c r="K2320" s="3">
        <v>3528000000</v>
      </c>
      <c r="L2320" s="3">
        <v>0</v>
      </c>
      <c r="M2320" s="4">
        <v>1089357159.2085166</v>
      </c>
      <c r="N2320" s="4">
        <v>3455791.7097884896</v>
      </c>
      <c r="O2320" s="4">
        <v>0</v>
      </c>
      <c r="P2320" s="4">
        <v>20324000000</v>
      </c>
      <c r="Q2320" s="4">
        <v>0</v>
      </c>
      <c r="R2320" s="4">
        <v>1288125000</v>
      </c>
      <c r="S2320" s="12">
        <v>5905000000</v>
      </c>
      <c r="T2320" s="12">
        <v>-8895000000</v>
      </c>
      <c r="U2320" s="1">
        <f t="shared" si="253"/>
        <v>4829875000</v>
      </c>
      <c r="V2320" s="1">
        <f t="shared" si="254"/>
        <v>21416812950.918304</v>
      </c>
      <c r="W2320" s="1">
        <f t="shared" si="255"/>
        <v>-16586937950.918304</v>
      </c>
      <c r="X2320" s="1">
        <v>23</v>
      </c>
      <c r="Y2320" s="13">
        <v>61678280115.498741</v>
      </c>
      <c r="Z2320" s="17">
        <v>2592.838834780428</v>
      </c>
      <c r="AA2320" s="17">
        <v>2.756879431471333</v>
      </c>
      <c r="AB2320" s="17">
        <v>5790421293.7810755</v>
      </c>
      <c r="AC2320" s="17"/>
      <c r="AD2320" s="17">
        <v>9100218786.198698</v>
      </c>
      <c r="AE2320" s="17">
        <v>38411146169.850571</v>
      </c>
      <c r="AF2320" s="17">
        <v>2.1319088072324761</v>
      </c>
      <c r="AG2320" s="17">
        <v>49258531</v>
      </c>
      <c r="AH2320" s="14"/>
      <c r="AI2320" s="16"/>
      <c r="AJ2320" s="22">
        <f t="shared" si="251"/>
        <v>182813287344.35483</v>
      </c>
      <c r="AK2320" s="1">
        <f t="shared" si="252"/>
        <v>82.541769250536163</v>
      </c>
      <c r="AL2320" s="1">
        <f t="shared" si="250"/>
        <v>166226349393.43652</v>
      </c>
    </row>
    <row r="2321" spans="1:38">
      <c r="A2321" s="16" t="s">
        <v>84</v>
      </c>
      <c r="B2321" t="s">
        <v>152</v>
      </c>
      <c r="C2321">
        <v>46</v>
      </c>
      <c r="D2321">
        <v>49</v>
      </c>
      <c r="E2321" s="14"/>
      <c r="F2321" s="1">
        <v>0</v>
      </c>
      <c r="G2321" s="1">
        <v>1984</v>
      </c>
      <c r="H2321" s="3">
        <v>0</v>
      </c>
      <c r="I2321" s="3">
        <v>15000000</v>
      </c>
      <c r="J2321" s="3">
        <v>0</v>
      </c>
      <c r="K2321" s="3">
        <v>5153000000</v>
      </c>
      <c r="L2321" s="3">
        <v>0</v>
      </c>
      <c r="M2321" s="4">
        <v>1178635001.4353058</v>
      </c>
      <c r="N2321" s="4">
        <v>3455791.7097884896</v>
      </c>
      <c r="O2321" s="4">
        <v>0</v>
      </c>
      <c r="P2321" s="4">
        <v>21609000000</v>
      </c>
      <c r="Q2321" s="4">
        <v>0</v>
      </c>
      <c r="R2321" s="4">
        <v>1270680000</v>
      </c>
      <c r="S2321" s="12">
        <v>7389000000</v>
      </c>
      <c r="T2321" s="12">
        <v>-10237000000</v>
      </c>
      <c r="U2321" s="1">
        <f t="shared" si="253"/>
        <v>6438680000</v>
      </c>
      <c r="V2321" s="1">
        <f t="shared" si="254"/>
        <v>22791090793.145096</v>
      </c>
      <c r="W2321" s="1">
        <f t="shared" si="255"/>
        <v>-16352410793.145096</v>
      </c>
      <c r="X2321" s="1">
        <v>24</v>
      </c>
      <c r="Y2321" s="13">
        <v>59989909457.837898</v>
      </c>
      <c r="Z2321" s="17">
        <v>2710.3857502243086</v>
      </c>
      <c r="AA2321" s="17">
        <v>4.5335218628749061</v>
      </c>
      <c r="AB2321" s="17">
        <v>5000471865.7794266</v>
      </c>
      <c r="AC2321" s="17"/>
      <c r="AD2321" s="17">
        <v>8635731694.9929104</v>
      </c>
      <c r="AE2321" s="17">
        <v>37837765444.223846</v>
      </c>
      <c r="AF2321" s="17">
        <v>2.0625961254890686</v>
      </c>
      <c r="AG2321" s="17">
        <v>50285086</v>
      </c>
      <c r="AH2321" s="14"/>
      <c r="AI2321" s="16"/>
      <c r="AJ2321" s="22">
        <f t="shared" si="251"/>
        <v>185151833394.57538</v>
      </c>
      <c r="AK2321" s="1">
        <f t="shared" si="252"/>
        <v>83.01930817834085</v>
      </c>
      <c r="AL2321" s="1">
        <f t="shared" si="250"/>
        <v>168799422601.4303</v>
      </c>
    </row>
    <row r="2322" spans="1:38">
      <c r="A2322" s="16" t="s">
        <v>84</v>
      </c>
      <c r="B2322" t="s">
        <v>152</v>
      </c>
      <c r="C2322">
        <v>46</v>
      </c>
      <c r="D2322">
        <v>49</v>
      </c>
      <c r="E2322" s="14"/>
      <c r="F2322" s="1">
        <v>0</v>
      </c>
      <c r="G2322" s="1">
        <v>1985</v>
      </c>
      <c r="H2322" s="3">
        <v>0</v>
      </c>
      <c r="I2322" s="3">
        <v>22500000</v>
      </c>
      <c r="J2322" s="3">
        <v>0</v>
      </c>
      <c r="K2322" s="3">
        <v>5026000000</v>
      </c>
      <c r="L2322" s="3">
        <v>0</v>
      </c>
      <c r="M2322" s="4">
        <v>1423852491.3629131</v>
      </c>
      <c r="N2322" s="4">
        <v>8750772.6748988088</v>
      </c>
      <c r="O2322" s="4">
        <v>0</v>
      </c>
      <c r="P2322" s="4">
        <v>26013000000</v>
      </c>
      <c r="Q2322" s="4">
        <v>0</v>
      </c>
      <c r="R2322" s="4">
        <v>1055929000.0000001</v>
      </c>
      <c r="S2322" s="12">
        <v>8255000000</v>
      </c>
      <c r="T2322" s="12">
        <v>-11162000000</v>
      </c>
      <c r="U2322" s="1">
        <f t="shared" si="253"/>
        <v>6104429000</v>
      </c>
      <c r="V2322" s="1">
        <f t="shared" si="254"/>
        <v>27445603264.037811</v>
      </c>
      <c r="W2322" s="1">
        <f t="shared" si="255"/>
        <v>-21341174264.037811</v>
      </c>
      <c r="X2322" s="1">
        <v>25</v>
      </c>
      <c r="Y2322" s="13">
        <v>67234948264.598663</v>
      </c>
      <c r="Z2322" s="17">
        <v>2770.0499767453412</v>
      </c>
      <c r="AA2322" s="17">
        <v>2.2013186320838116</v>
      </c>
      <c r="AB2322" s="17">
        <v>5053105166.5973797</v>
      </c>
      <c r="AC2322" s="17"/>
      <c r="AD2322" s="17">
        <v>10261931953.737957</v>
      </c>
      <c r="AE2322" s="17">
        <v>39131953229.618599</v>
      </c>
      <c r="AF2322" s="17">
        <v>1.9764165068837627</v>
      </c>
      <c r="AG2322" s="17">
        <v>51288815</v>
      </c>
      <c r="AH2322" s="14"/>
      <c r="AI2322" s="3"/>
      <c r="AJ2322" s="22">
        <f t="shared" si="251"/>
        <v>190232508023.41238</v>
      </c>
      <c r="AK2322" s="1">
        <f t="shared" si="252"/>
        <v>84.058447936084903</v>
      </c>
      <c r="AL2322" s="1">
        <f t="shared" si="250"/>
        <v>168891333759.37457</v>
      </c>
    </row>
    <row r="2323" spans="1:38">
      <c r="A2323" s="16" t="s">
        <v>84</v>
      </c>
      <c r="B2323" t="s">
        <v>152</v>
      </c>
      <c r="C2323">
        <v>46</v>
      </c>
      <c r="D2323">
        <v>49</v>
      </c>
      <c r="E2323" s="14"/>
      <c r="F2323" s="1">
        <v>0</v>
      </c>
      <c r="G2323" s="1">
        <v>1986</v>
      </c>
      <c r="H2323" s="3">
        <v>0</v>
      </c>
      <c r="I2323" s="3">
        <v>21250000</v>
      </c>
      <c r="J2323" s="3">
        <v>0</v>
      </c>
      <c r="K2323" s="3">
        <v>5339000000</v>
      </c>
      <c r="L2323" s="3">
        <v>0</v>
      </c>
      <c r="M2323" s="4">
        <v>1607134202.1380904</v>
      </c>
      <c r="N2323" s="4">
        <v>9626999.6177046355</v>
      </c>
      <c r="O2323" s="4">
        <v>0</v>
      </c>
      <c r="P2323" s="4">
        <v>32933707000.000004</v>
      </c>
      <c r="Q2323" s="4">
        <v>0</v>
      </c>
      <c r="R2323" s="4">
        <v>1411595000</v>
      </c>
      <c r="S2323" s="12">
        <v>7583000000</v>
      </c>
      <c r="T2323" s="12">
        <v>-10580000000</v>
      </c>
      <c r="U2323" s="1">
        <f t="shared" si="253"/>
        <v>6771845000</v>
      </c>
      <c r="V2323" s="1">
        <f t="shared" si="254"/>
        <v>34550468201.755798</v>
      </c>
      <c r="W2323" s="1">
        <f t="shared" si="255"/>
        <v>-27778623201.755798</v>
      </c>
      <c r="X2323" s="1">
        <v>26</v>
      </c>
      <c r="Y2323" s="13">
        <v>75728009962.787796</v>
      </c>
      <c r="Z2323" s="17">
        <v>2908.9150132822097</v>
      </c>
      <c r="AA2323" s="17">
        <v>5.0130877674643131</v>
      </c>
      <c r="AB2323" s="17">
        <v>5746298615.5401697</v>
      </c>
      <c r="AC2323" s="17"/>
      <c r="AD2323" s="17">
        <v>12977235245.639057</v>
      </c>
      <c r="AE2323" s="17">
        <v>40864255509.641068</v>
      </c>
      <c r="AF2323" s="17">
        <v>1.8856281026350099</v>
      </c>
      <c r="AG2323" s="17">
        <v>52265107</v>
      </c>
      <c r="AH2323" s="14"/>
      <c r="AI2323" s="16"/>
      <c r="AJ2323" s="22">
        <f t="shared" si="251"/>
        <v>199873161865.2886</v>
      </c>
      <c r="AK2323" s="1">
        <f t="shared" si="252"/>
        <v>86.025109923699844</v>
      </c>
      <c r="AL2323" s="1">
        <f t="shared" si="250"/>
        <v>172094538663.53281</v>
      </c>
    </row>
    <row r="2324" spans="1:38">
      <c r="A2324" s="16" t="s">
        <v>84</v>
      </c>
      <c r="B2324" t="s">
        <v>152</v>
      </c>
      <c r="C2324">
        <v>46</v>
      </c>
      <c r="D2324">
        <v>49</v>
      </c>
      <c r="E2324" s="14"/>
      <c r="F2324" s="1">
        <v>0</v>
      </c>
      <c r="G2324" s="1">
        <v>1987</v>
      </c>
      <c r="H2324" s="3">
        <v>32749467.364348192</v>
      </c>
      <c r="I2324" s="3">
        <v>47507106.560783483</v>
      </c>
      <c r="J2324" s="3">
        <v>0</v>
      </c>
      <c r="K2324" s="3">
        <v>6284000000</v>
      </c>
      <c r="L2324" s="3">
        <v>0</v>
      </c>
      <c r="M2324" s="4">
        <v>1964293090.9039643</v>
      </c>
      <c r="N2324" s="4">
        <v>82667596.986046135</v>
      </c>
      <c r="O2324" s="4">
        <v>0</v>
      </c>
      <c r="P2324" s="4">
        <v>40943571000</v>
      </c>
      <c r="Q2324" s="4">
        <v>0</v>
      </c>
      <c r="R2324" s="4">
        <v>1775837000</v>
      </c>
      <c r="S2324" s="12">
        <v>10322000000</v>
      </c>
      <c r="T2324" s="12">
        <v>-13484000000</v>
      </c>
      <c r="U2324" s="1">
        <f t="shared" si="253"/>
        <v>8140093573.9251318</v>
      </c>
      <c r="V2324" s="1">
        <f t="shared" si="254"/>
        <v>42990531687.890007</v>
      </c>
      <c r="W2324" s="1">
        <f t="shared" si="255"/>
        <v>-34850438113.964874</v>
      </c>
      <c r="X2324" s="1">
        <v>27</v>
      </c>
      <c r="Y2324" s="13">
        <v>87172789528.331604</v>
      </c>
      <c r="Z2324" s="17">
        <v>3127.7334027143966</v>
      </c>
      <c r="AA2324" s="17">
        <v>7.5223369686998183</v>
      </c>
      <c r="AB2324" s="17">
        <v>6819417385.1161385</v>
      </c>
      <c r="AC2324" s="17">
        <v>30243713527.554386</v>
      </c>
      <c r="AD2324" s="17">
        <v>21572266878.215523</v>
      </c>
      <c r="AE2324" s="17">
        <v>59519746374.698135</v>
      </c>
      <c r="AF2324" s="17">
        <v>1.8093862965962864</v>
      </c>
      <c r="AG2324" s="17">
        <v>53219392</v>
      </c>
      <c r="AH2324" s="14"/>
      <c r="AI2324" s="16"/>
      <c r="AJ2324" s="22">
        <f t="shared" si="251"/>
        <v>217247387448.1701</v>
      </c>
      <c r="AK2324" s="1">
        <f t="shared" si="252"/>
        <v>87.727374196924899</v>
      </c>
      <c r="AL2324" s="1">
        <f t="shared" si="250"/>
        <v>182396949334.20523</v>
      </c>
    </row>
    <row r="2325" spans="1:38">
      <c r="A2325" s="16" t="s">
        <v>84</v>
      </c>
      <c r="B2325" t="s">
        <v>152</v>
      </c>
      <c r="C2325">
        <v>46</v>
      </c>
      <c r="D2325">
        <v>49</v>
      </c>
      <c r="E2325" s="14"/>
      <c r="F2325" s="1">
        <v>0</v>
      </c>
      <c r="G2325" s="1">
        <v>1988</v>
      </c>
      <c r="H2325" s="3">
        <v>30609913.054902863</v>
      </c>
      <c r="I2325" s="3">
        <v>64099373.285238758</v>
      </c>
      <c r="J2325" s="3">
        <v>0</v>
      </c>
      <c r="K2325" s="3">
        <v>7712000000</v>
      </c>
      <c r="L2325" s="3">
        <v>0</v>
      </c>
      <c r="M2325" s="4">
        <v>2349244406.078033</v>
      </c>
      <c r="N2325" s="4">
        <v>30341236.574514519</v>
      </c>
      <c r="O2325" s="4">
        <v>0</v>
      </c>
      <c r="P2325" s="4">
        <v>40992856000</v>
      </c>
      <c r="Q2325" s="4">
        <v>0</v>
      </c>
      <c r="R2325" s="4">
        <v>2344493000</v>
      </c>
      <c r="S2325" s="12">
        <v>11929000000</v>
      </c>
      <c r="T2325" s="12">
        <v>-13636000000</v>
      </c>
      <c r="U2325" s="1">
        <f t="shared" si="253"/>
        <v>10151202286.340141</v>
      </c>
      <c r="V2325" s="1">
        <f t="shared" si="254"/>
        <v>43372441642.65255</v>
      </c>
      <c r="W2325" s="1">
        <f t="shared" si="255"/>
        <v>-33221239356.312408</v>
      </c>
      <c r="X2325" s="1">
        <v>28</v>
      </c>
      <c r="Y2325" s="13">
        <v>90852814004.991745</v>
      </c>
      <c r="Z2325" s="17">
        <v>3144.5280189739542</v>
      </c>
      <c r="AA2325" s="17">
        <v>0.53695804907741262</v>
      </c>
      <c r="AB2325" s="17">
        <v>6916300488.6279755</v>
      </c>
      <c r="AC2325" s="17">
        <v>29928702104.531143</v>
      </c>
      <c r="AD2325" s="17">
        <v>23719689246.669247</v>
      </c>
      <c r="AE2325" s="17">
        <v>57686340211.621613</v>
      </c>
      <c r="AF2325" s="17">
        <v>1.7586956484593512</v>
      </c>
      <c r="AG2325" s="17">
        <v>54163638</v>
      </c>
      <c r="AH2325" s="14"/>
      <c r="AI2325" s="16"/>
      <c r="AJ2325" s="22">
        <f t="shared" si="251"/>
        <v>237686807493.41727</v>
      </c>
      <c r="AK2325" s="1">
        <f t="shared" si="252"/>
        <v>90.00287293802127</v>
      </c>
      <c r="AL2325" s="1">
        <f t="shared" si="250"/>
        <v>204465568137.10486</v>
      </c>
    </row>
    <row r="2326" spans="1:38">
      <c r="A2326" s="16" t="s">
        <v>84</v>
      </c>
      <c r="B2326" t="s">
        <v>152</v>
      </c>
      <c r="C2326">
        <v>46</v>
      </c>
      <c r="D2326">
        <v>49</v>
      </c>
      <c r="E2326" s="14"/>
      <c r="F2326" s="1">
        <v>0</v>
      </c>
      <c r="G2326" s="1">
        <v>1989</v>
      </c>
      <c r="H2326" s="3">
        <v>29792721.835428126</v>
      </c>
      <c r="I2326" s="3">
        <v>137546443.53513336</v>
      </c>
      <c r="J2326" s="3">
        <v>0</v>
      </c>
      <c r="K2326" s="3">
        <v>7341000000</v>
      </c>
      <c r="L2326" s="3">
        <v>0</v>
      </c>
      <c r="M2326" s="4">
        <v>3999883007.0590916</v>
      </c>
      <c r="N2326" s="4">
        <v>214981771.84722897</v>
      </c>
      <c r="O2326" s="4">
        <v>0</v>
      </c>
      <c r="P2326" s="4">
        <v>42063640000</v>
      </c>
      <c r="Q2326" s="4">
        <v>0</v>
      </c>
      <c r="R2326" s="4">
        <v>4780460000</v>
      </c>
      <c r="S2326" s="12">
        <v>11780000000</v>
      </c>
      <c r="T2326" s="12">
        <v>-15891000000</v>
      </c>
      <c r="U2326" s="1">
        <f t="shared" si="253"/>
        <v>12288799165.370562</v>
      </c>
      <c r="V2326" s="1">
        <f t="shared" si="254"/>
        <v>46278504778.906319</v>
      </c>
      <c r="W2326" s="1">
        <f t="shared" si="255"/>
        <v>-33989705613.535759</v>
      </c>
      <c r="X2326" s="1">
        <v>29</v>
      </c>
      <c r="Y2326" s="13">
        <v>107143348667.09401</v>
      </c>
      <c r="Z2326" s="17">
        <v>3099.2141136962555</v>
      </c>
      <c r="AA2326" s="17">
        <v>-1.4410399590741889</v>
      </c>
      <c r="AB2326" s="17">
        <v>10010793333.584707</v>
      </c>
      <c r="AC2326" s="17">
        <v>30586693254.490868</v>
      </c>
      <c r="AD2326" s="17">
        <v>24431959579.201389</v>
      </c>
      <c r="AE2326" s="17">
        <v>70293476396.063507</v>
      </c>
      <c r="AF2326" s="17">
        <v>1.741347451313489</v>
      </c>
      <c r="AG2326" s="17">
        <v>55115075</v>
      </c>
      <c r="AH2326" s="14"/>
      <c r="AI2326" s="16"/>
      <c r="AJ2326" s="22">
        <f t="shared" si="251"/>
        <v>258105355246.19473</v>
      </c>
      <c r="AK2326" s="1">
        <f t="shared" si="252"/>
        <v>92.169945719934901</v>
      </c>
      <c r="AL2326" s="1">
        <f t="shared" si="250"/>
        <v>224115649632.65897</v>
      </c>
    </row>
    <row r="2327" spans="1:38">
      <c r="A2327" s="16" t="s">
        <v>84</v>
      </c>
      <c r="B2327" t="s">
        <v>152</v>
      </c>
      <c r="C2327">
        <v>46</v>
      </c>
      <c r="D2327">
        <v>49</v>
      </c>
      <c r="E2327" s="14"/>
      <c r="F2327" s="1">
        <v>0</v>
      </c>
      <c r="G2327" s="1">
        <v>1990</v>
      </c>
      <c r="H2327" s="3">
        <v>16588844.70955611</v>
      </c>
      <c r="I2327" s="3">
        <v>238519194.54778722</v>
      </c>
      <c r="J2327" s="3">
        <v>0</v>
      </c>
      <c r="K2327" s="3">
        <v>7750000000</v>
      </c>
      <c r="L2327" s="3">
        <v>0</v>
      </c>
      <c r="M2327" s="4">
        <v>5916156563.0116062</v>
      </c>
      <c r="N2327" s="4">
        <v>265475594.75327125</v>
      </c>
      <c r="O2327" s="4">
        <v>0</v>
      </c>
      <c r="P2327" s="4">
        <v>50285000000</v>
      </c>
      <c r="Q2327" s="4">
        <v>0</v>
      </c>
      <c r="R2327" s="4">
        <v>6049535000</v>
      </c>
      <c r="S2327" s="12">
        <v>13026000000</v>
      </c>
      <c r="T2327" s="12">
        <v>-22453000000</v>
      </c>
      <c r="U2327" s="1">
        <f t="shared" si="253"/>
        <v>14054643039.257343</v>
      </c>
      <c r="V2327" s="1">
        <f t="shared" si="254"/>
        <v>56466632157.764877</v>
      </c>
      <c r="W2327" s="1">
        <f t="shared" si="255"/>
        <v>-42411989118.507538</v>
      </c>
      <c r="X2327" s="1">
        <v>30</v>
      </c>
      <c r="Y2327" s="13">
        <v>150676291094.20999</v>
      </c>
      <c r="Z2327" s="17">
        <v>3327.7578697464187</v>
      </c>
      <c r="AA2327" s="17">
        <v>7.3742486858254637</v>
      </c>
      <c r="AB2327" s="17">
        <v>16515655667.320902</v>
      </c>
      <c r="AC2327" s="17">
        <v>35443037580.76561</v>
      </c>
      <c r="AD2327" s="17">
        <v>34459373466.633949</v>
      </c>
      <c r="AE2327" s="17">
        <v>103334486169.03827</v>
      </c>
      <c r="AF2327" s="17">
        <v>1.7466235482873678</v>
      </c>
      <c r="AG2327" s="17">
        <v>56086184</v>
      </c>
      <c r="AH2327" s="14"/>
      <c r="AI2327" s="16"/>
      <c r="AJ2327" s="22">
        <f t="shared" si="251"/>
        <v>287485400168.35864</v>
      </c>
      <c r="AK2327" s="1">
        <f t="shared" si="252"/>
        <v>94.120944997213314</v>
      </c>
      <c r="AL2327" s="1">
        <f t="shared" si="250"/>
        <v>245073411049.8511</v>
      </c>
    </row>
    <row r="2328" spans="1:38">
      <c r="A2328" s="16" t="s">
        <v>84</v>
      </c>
      <c r="B2328" t="s">
        <v>152</v>
      </c>
      <c r="C2328">
        <v>46</v>
      </c>
      <c r="D2328">
        <v>49</v>
      </c>
      <c r="E2328" s="14"/>
      <c r="F2328" s="1">
        <v>0</v>
      </c>
      <c r="G2328" s="1">
        <v>1991</v>
      </c>
      <c r="H2328" s="3">
        <v>43119994.351563029</v>
      </c>
      <c r="I2328" s="3">
        <v>375062883.53161144</v>
      </c>
      <c r="J2328" s="3">
        <v>0</v>
      </c>
      <c r="K2328" s="3">
        <v>10313000000</v>
      </c>
      <c r="L2328" s="3">
        <v>0</v>
      </c>
      <c r="M2328" s="4">
        <v>7013460997.6799059</v>
      </c>
      <c r="N2328" s="4">
        <v>342921289.00131309</v>
      </c>
      <c r="O2328" s="4">
        <v>0</v>
      </c>
      <c r="P2328" s="4">
        <v>50578000000</v>
      </c>
      <c r="Q2328" s="4">
        <v>0</v>
      </c>
      <c r="R2328" s="4">
        <v>5144174000</v>
      </c>
      <c r="S2328" s="12">
        <v>13667000000</v>
      </c>
      <c r="T2328" s="12">
        <v>-20947000000</v>
      </c>
      <c r="U2328" s="1">
        <f t="shared" si="253"/>
        <v>15875356877.883175</v>
      </c>
      <c r="V2328" s="1">
        <f t="shared" si="254"/>
        <v>57934382286.681221</v>
      </c>
      <c r="W2328" s="1">
        <f t="shared" si="255"/>
        <v>-42059025408.79805</v>
      </c>
      <c r="X2328" s="1">
        <v>31</v>
      </c>
      <c r="Y2328" s="13">
        <v>151041248184.24573</v>
      </c>
      <c r="Z2328" s="17">
        <v>3293.4139410941775</v>
      </c>
      <c r="AA2328" s="17">
        <v>-1.0320440968518767</v>
      </c>
      <c r="AB2328" s="17">
        <v>18758191868.297291</v>
      </c>
      <c r="AC2328" s="17">
        <v>35876137398.089645</v>
      </c>
      <c r="AD2328" s="17">
        <v>35781026027.009796</v>
      </c>
      <c r="AE2328" s="17">
        <v>106637107065.9808</v>
      </c>
      <c r="AF2328" s="17">
        <v>1.7551040263599802</v>
      </c>
      <c r="AG2328" s="17">
        <v>57079244</v>
      </c>
      <c r="AH2328" s="14"/>
      <c r="AI2328" s="16"/>
      <c r="AJ2328" s="22">
        <f t="shared" si="251"/>
        <v>315805803912.6427</v>
      </c>
      <c r="AK2328" s="1">
        <f t="shared" si="252"/>
        <v>95.498315964464666</v>
      </c>
      <c r="AL2328" s="1">
        <f t="shared" si="250"/>
        <v>273746778503.84467</v>
      </c>
    </row>
    <row r="2329" spans="1:38">
      <c r="A2329" s="16" t="s">
        <v>84</v>
      </c>
      <c r="B2329" t="s">
        <v>152</v>
      </c>
      <c r="C2329">
        <v>46</v>
      </c>
      <c r="D2329">
        <v>49</v>
      </c>
      <c r="E2329" s="14"/>
      <c r="F2329" s="1">
        <v>0</v>
      </c>
      <c r="G2329" s="1">
        <v>1992</v>
      </c>
      <c r="H2329" s="3">
        <v>143796354.559782</v>
      </c>
      <c r="I2329" s="3">
        <v>399545130.48256165</v>
      </c>
      <c r="J2329" s="3">
        <v>0</v>
      </c>
      <c r="K2329" s="3">
        <v>13455000000</v>
      </c>
      <c r="L2329" s="3">
        <v>0</v>
      </c>
      <c r="M2329" s="4">
        <v>8115229006.264843</v>
      </c>
      <c r="N2329" s="4">
        <v>462330542.57780641</v>
      </c>
      <c r="O2329" s="4">
        <v>0</v>
      </c>
      <c r="P2329" s="4">
        <v>55736000000</v>
      </c>
      <c r="Q2329" s="4">
        <v>0</v>
      </c>
      <c r="R2329" s="4">
        <v>6159413000</v>
      </c>
      <c r="S2329" s="12">
        <v>14891000000</v>
      </c>
      <c r="T2329" s="12">
        <v>-22942000000</v>
      </c>
      <c r="U2329" s="1">
        <f t="shared" si="253"/>
        <v>20157754485.042343</v>
      </c>
      <c r="V2329" s="1">
        <f t="shared" si="254"/>
        <v>64313559548.842651</v>
      </c>
      <c r="W2329" s="1">
        <f t="shared" si="255"/>
        <v>-44155805063.800308</v>
      </c>
      <c r="X2329" s="1">
        <v>32</v>
      </c>
      <c r="Y2329" s="13">
        <v>159095003188.10455</v>
      </c>
      <c r="Z2329" s="17">
        <v>3399.0533518403231</v>
      </c>
      <c r="AA2329" s="17">
        <v>3.2075959061207158</v>
      </c>
      <c r="AB2329" s="17">
        <v>20563056226.756737</v>
      </c>
      <c r="AC2329" s="17">
        <v>37425516011.951729</v>
      </c>
      <c r="AD2329" s="17">
        <v>36586140955.837692</v>
      </c>
      <c r="AE2329" s="17">
        <v>110624152300.30984</v>
      </c>
      <c r="AF2329" s="17">
        <v>1.7557218851631191</v>
      </c>
      <c r="AG2329" s="17">
        <v>58090246</v>
      </c>
      <c r="AH2329" s="14"/>
      <c r="AI2329" s="16"/>
      <c r="AJ2329" s="22">
        <f t="shared" si="251"/>
        <v>339034850276.9682</v>
      </c>
      <c r="AK2329" s="1">
        <f t="shared" si="252"/>
        <v>95.269987547023646</v>
      </c>
      <c r="AL2329" s="1">
        <f t="shared" si="250"/>
        <v>294879045213.16791</v>
      </c>
    </row>
    <row r="2330" spans="1:38">
      <c r="A2330" s="16" t="s">
        <v>84</v>
      </c>
      <c r="B2330" t="s">
        <v>152</v>
      </c>
      <c r="C2330">
        <v>46</v>
      </c>
      <c r="D2330">
        <v>49</v>
      </c>
      <c r="E2330" s="14"/>
      <c r="F2330" s="1">
        <v>0</v>
      </c>
      <c r="G2330" s="1">
        <v>1993</v>
      </c>
      <c r="H2330" s="3">
        <v>157034733.62911075</v>
      </c>
      <c r="I2330" s="3">
        <v>636571634.55508471</v>
      </c>
      <c r="J2330" s="3">
        <v>0</v>
      </c>
      <c r="K2330" s="3">
        <v>17170000000</v>
      </c>
      <c r="L2330" s="3">
        <v>0</v>
      </c>
      <c r="M2330" s="4">
        <v>9049637323.5901051</v>
      </c>
      <c r="N2330" s="4">
        <v>2314097730.9145865</v>
      </c>
      <c r="O2330" s="4">
        <v>0</v>
      </c>
      <c r="P2330" s="4">
        <v>67452000000</v>
      </c>
      <c r="Q2330" s="4">
        <v>0</v>
      </c>
      <c r="R2330" s="4">
        <v>6271513000</v>
      </c>
      <c r="S2330" s="12">
        <v>15611000000</v>
      </c>
      <c r="T2330" s="12">
        <v>-29655000000</v>
      </c>
      <c r="U2330" s="1">
        <f t="shared" si="253"/>
        <v>24235119368.184196</v>
      </c>
      <c r="V2330" s="1">
        <f t="shared" si="254"/>
        <v>78815735054.5047</v>
      </c>
      <c r="W2330" s="1">
        <f t="shared" si="255"/>
        <v>-54580615686.320503</v>
      </c>
      <c r="X2330" s="1">
        <v>33</v>
      </c>
      <c r="Y2330" s="13">
        <v>180422294772.26395</v>
      </c>
      <c r="Z2330" s="17">
        <v>3595.5408824099968</v>
      </c>
      <c r="AA2330" s="17">
        <v>5.7806545008565706</v>
      </c>
      <c r="AB2330" s="17">
        <v>23263409998.832912</v>
      </c>
      <c r="AC2330" s="17">
        <v>46734545167.086594</v>
      </c>
      <c r="AD2330" s="17">
        <v>46052328523.145401</v>
      </c>
      <c r="AE2330" s="17">
        <v>124659876980.52237</v>
      </c>
      <c r="AF2330" s="17">
        <v>1.7529323560930758</v>
      </c>
      <c r="AG2330" s="17">
        <v>59117506</v>
      </c>
      <c r="AH2330" s="14"/>
      <c r="AI2330" s="16"/>
      <c r="AJ2330" s="22">
        <f t="shared" si="251"/>
        <v>375825184429.75861</v>
      </c>
      <c r="AK2330" s="1">
        <f t="shared" si="252"/>
        <v>96.528473430729051</v>
      </c>
      <c r="AL2330" s="1">
        <f t="shared" si="250"/>
        <v>321244568743.43811</v>
      </c>
    </row>
    <row r="2331" spans="1:38">
      <c r="A2331" s="16" t="s">
        <v>84</v>
      </c>
      <c r="B2331" t="s">
        <v>152</v>
      </c>
      <c r="C2331">
        <v>46</v>
      </c>
      <c r="D2331">
        <v>49</v>
      </c>
      <c r="E2331" s="14"/>
      <c r="F2331" s="1">
        <v>0</v>
      </c>
      <c r="G2331" s="1">
        <v>1994</v>
      </c>
      <c r="H2331" s="3">
        <v>242973804.95417696</v>
      </c>
      <c r="I2331" s="3">
        <v>649794273.88308835</v>
      </c>
      <c r="J2331" s="3">
        <v>0</v>
      </c>
      <c r="K2331" s="3">
        <v>14717000000</v>
      </c>
      <c r="L2331" s="3">
        <v>0</v>
      </c>
      <c r="M2331" s="4">
        <v>8254828709.0358896</v>
      </c>
      <c r="N2331" s="4">
        <v>2143916315.4952979</v>
      </c>
      <c r="O2331" s="4">
        <v>0</v>
      </c>
      <c r="P2331" s="4">
        <v>66026794675</v>
      </c>
      <c r="Q2331" s="4">
        <v>0</v>
      </c>
      <c r="R2331" s="4">
        <v>7169313000</v>
      </c>
      <c r="S2331" s="12">
        <v>18390000000</v>
      </c>
      <c r="T2331" s="12">
        <v>-22524000000</v>
      </c>
      <c r="U2331" s="1">
        <f t="shared" si="253"/>
        <v>22779081078.837265</v>
      </c>
      <c r="V2331" s="1">
        <f t="shared" si="254"/>
        <v>76425539699.531189</v>
      </c>
      <c r="W2331" s="1">
        <f t="shared" si="255"/>
        <v>-53646458620.693924</v>
      </c>
      <c r="X2331" s="1">
        <v>34</v>
      </c>
      <c r="Y2331" s="13">
        <v>130690172297.29729</v>
      </c>
      <c r="Z2331" s="17">
        <v>3368.4441719554502</v>
      </c>
      <c r="AA2331" s="17">
        <v>-6.3160653120520038</v>
      </c>
      <c r="AB2331" s="17">
        <v>15235033783.783783</v>
      </c>
      <c r="AC2331" s="17">
        <v>39297756800.813156</v>
      </c>
      <c r="AD2331" s="17">
        <v>31965739864.864864</v>
      </c>
      <c r="AE2331" s="17">
        <v>91427786148.648651</v>
      </c>
      <c r="AF2331" s="17">
        <v>1.7437270519729886</v>
      </c>
      <c r="AG2331" s="17">
        <v>60157394</v>
      </c>
      <c r="AH2331" s="14"/>
      <c r="AI2331" s="16"/>
      <c r="AJ2331" s="22">
        <f t="shared" si="251"/>
        <v>398019539297.5899</v>
      </c>
      <c r="AK2331" s="1">
        <f t="shared" si="252"/>
        <v>97.936199009134512</v>
      </c>
      <c r="AL2331" s="1">
        <f t="shared" si="250"/>
        <v>344373080676.896</v>
      </c>
    </row>
    <row r="2332" spans="1:38">
      <c r="A2332" s="16" t="s">
        <v>84</v>
      </c>
      <c r="B2332" t="s">
        <v>152</v>
      </c>
      <c r="C2332">
        <v>46</v>
      </c>
      <c r="D2332">
        <v>49</v>
      </c>
      <c r="E2332" s="14"/>
      <c r="F2332" s="1">
        <v>0</v>
      </c>
      <c r="G2332" s="1">
        <v>1995</v>
      </c>
      <c r="H2332" s="3">
        <v>442955649.17583257</v>
      </c>
      <c r="I2332" s="3">
        <v>840798207.03967309</v>
      </c>
      <c r="J2332" s="3">
        <v>0</v>
      </c>
      <c r="K2332" s="3">
        <v>15491000000</v>
      </c>
      <c r="L2332" s="3">
        <v>0</v>
      </c>
      <c r="M2332" s="4">
        <v>10645596000.833277</v>
      </c>
      <c r="N2332" s="4">
        <v>2176809783.1089897</v>
      </c>
      <c r="O2332" s="4">
        <v>0</v>
      </c>
      <c r="P2332" s="4">
        <v>74014528645</v>
      </c>
      <c r="Q2332" s="4">
        <v>0</v>
      </c>
      <c r="R2332" s="4">
        <v>12441850000</v>
      </c>
      <c r="S2332" s="12">
        <v>21975000000</v>
      </c>
      <c r="T2332" s="12">
        <v>-35089000000</v>
      </c>
      <c r="U2332" s="1">
        <f t="shared" si="253"/>
        <v>29216603856.215508</v>
      </c>
      <c r="V2332" s="1">
        <f t="shared" si="254"/>
        <v>86836934428.942261</v>
      </c>
      <c r="W2332" s="1">
        <f t="shared" si="255"/>
        <v>-57620330572.726753</v>
      </c>
      <c r="X2332" s="1">
        <v>35</v>
      </c>
      <c r="Y2332" s="13">
        <v>169485941048.03494</v>
      </c>
      <c r="Z2332" s="17">
        <v>3571.5573531745331</v>
      </c>
      <c r="AA2332" s="17">
        <v>6.0298811810549182</v>
      </c>
      <c r="AB2332" s="17">
        <v>18280419213.973801</v>
      </c>
      <c r="AC2332" s="17">
        <v>43870819826.633026</v>
      </c>
      <c r="AD2332" s="17">
        <v>40397925764.192139</v>
      </c>
      <c r="AE2332" s="17">
        <v>119168180371.17903</v>
      </c>
      <c r="AF2332" s="17">
        <v>1.728248053141872</v>
      </c>
      <c r="AG2332" s="17">
        <v>61206099</v>
      </c>
      <c r="AH2332" s="14"/>
      <c r="AI2332" s="16"/>
      <c r="AJ2332" s="22">
        <f t="shared" si="251"/>
        <v>427821968009.36749</v>
      </c>
      <c r="AK2332" s="1">
        <f t="shared" si="252"/>
        <v>99.301129184739438</v>
      </c>
      <c r="AL2332" s="1">
        <f t="shared" si="250"/>
        <v>370201637436.64075</v>
      </c>
    </row>
    <row r="2333" spans="1:38">
      <c r="A2333" s="16" t="s">
        <v>84</v>
      </c>
      <c r="B2333" t="s">
        <v>152</v>
      </c>
      <c r="C2333">
        <v>46</v>
      </c>
      <c r="D2333">
        <v>49</v>
      </c>
      <c r="E2333" s="14"/>
      <c r="F2333" s="1">
        <v>0</v>
      </c>
      <c r="G2333" s="1">
        <v>1996</v>
      </c>
      <c r="H2333" s="3">
        <v>540793710.28428042</v>
      </c>
      <c r="I2333" s="3">
        <v>925395227.20380795</v>
      </c>
      <c r="J2333" s="3">
        <v>0</v>
      </c>
      <c r="K2333" s="3">
        <v>16547000000</v>
      </c>
      <c r="L2333" s="3">
        <v>0</v>
      </c>
      <c r="M2333" s="4">
        <v>11418029253.510368</v>
      </c>
      <c r="N2333" s="4">
        <v>3085000000</v>
      </c>
      <c r="O2333" s="4">
        <v>0</v>
      </c>
      <c r="P2333" s="4">
        <v>79298000000</v>
      </c>
      <c r="Q2333" s="4">
        <v>0</v>
      </c>
      <c r="R2333" s="4">
        <v>16435820000</v>
      </c>
      <c r="S2333" s="12">
        <v>32067000000</v>
      </c>
      <c r="T2333" s="12">
        <v>-42331000000</v>
      </c>
      <c r="U2333" s="1">
        <f t="shared" si="253"/>
        <v>34449008937.488083</v>
      </c>
      <c r="V2333" s="1">
        <f t="shared" si="254"/>
        <v>93801029253.510376</v>
      </c>
      <c r="W2333" s="1">
        <f t="shared" si="255"/>
        <v>-59352020316.022293</v>
      </c>
      <c r="X2333" s="1">
        <v>36</v>
      </c>
      <c r="Y2333" s="13">
        <v>181475555282.55527</v>
      </c>
      <c r="Z2333" s="17">
        <v>3769.9104555376871</v>
      </c>
      <c r="AA2333" s="17">
        <v>5.5536866064001629</v>
      </c>
      <c r="AB2333" s="17">
        <v>20998124078.624077</v>
      </c>
      <c r="AC2333" s="17">
        <v>50044782026.155861</v>
      </c>
      <c r="AD2333" s="17">
        <v>45533211302.211304</v>
      </c>
      <c r="AE2333" s="17">
        <v>122084733918.91891</v>
      </c>
      <c r="AF2333" s="17">
        <v>1.7151119079978789</v>
      </c>
      <c r="AG2333" s="17">
        <v>62264906</v>
      </c>
      <c r="AH2333" s="14"/>
      <c r="AI2333" s="16"/>
      <c r="AJ2333" s="22">
        <f t="shared" si="251"/>
        <v>455956725402.66315</v>
      </c>
      <c r="AK2333" s="1">
        <f t="shared" si="252"/>
        <v>99.232082895215257</v>
      </c>
      <c r="AL2333" s="1">
        <f t="shared" si="250"/>
        <v>396604705086.64087</v>
      </c>
    </row>
    <row r="2334" spans="1:38">
      <c r="A2334" s="16" t="s">
        <v>84</v>
      </c>
      <c r="B2334" t="s">
        <v>152</v>
      </c>
      <c r="C2334">
        <v>46</v>
      </c>
      <c r="D2334">
        <v>49</v>
      </c>
      <c r="E2334" s="14"/>
      <c r="F2334" s="1">
        <v>0</v>
      </c>
      <c r="G2334" s="1">
        <v>1997</v>
      </c>
      <c r="H2334" s="3">
        <v>966001802.67517948</v>
      </c>
      <c r="I2334" s="3">
        <v>1096518234.6717539</v>
      </c>
      <c r="J2334" s="3">
        <v>0</v>
      </c>
      <c r="K2334" s="3">
        <v>18957000000</v>
      </c>
      <c r="L2334" s="3">
        <v>0</v>
      </c>
      <c r="M2334" s="4">
        <v>13005967406.60202</v>
      </c>
      <c r="N2334" s="4">
        <v>6018000000</v>
      </c>
      <c r="O2334" s="4">
        <v>0</v>
      </c>
      <c r="P2334" s="4">
        <v>84356000000</v>
      </c>
      <c r="Q2334" s="4">
        <v>0</v>
      </c>
      <c r="R2334" s="4">
        <v>18658340000</v>
      </c>
      <c r="S2334" s="12">
        <v>32110000000</v>
      </c>
      <c r="T2334" s="12">
        <v>-47158000000</v>
      </c>
      <c r="U2334" s="1">
        <f t="shared" si="253"/>
        <v>39677860037.346931</v>
      </c>
      <c r="V2334" s="1">
        <f t="shared" si="254"/>
        <v>103379967406.60202</v>
      </c>
      <c r="W2334" s="1">
        <f t="shared" si="255"/>
        <v>-63702107369.255089</v>
      </c>
      <c r="X2334" s="1">
        <v>37</v>
      </c>
      <c r="Y2334" s="13">
        <v>189834649111.25739</v>
      </c>
      <c r="Z2334" s="17">
        <v>3987.2587685281292</v>
      </c>
      <c r="AA2334" s="17">
        <v>5.7653441786972905</v>
      </c>
      <c r="AB2334" s="17">
        <v>23272573403.55497</v>
      </c>
      <c r="AC2334" s="17">
        <v>57469467149.800125</v>
      </c>
      <c r="AD2334" s="17">
        <v>50153865701.119156</v>
      </c>
      <c r="AE2334" s="17">
        <v>129157971942.06714</v>
      </c>
      <c r="AF2334" s="17">
        <v>1.6990133242503227</v>
      </c>
      <c r="AG2334" s="17">
        <v>63331833</v>
      </c>
      <c r="AH2334" s="14"/>
      <c r="AI2334" s="16"/>
      <c r="AJ2334" s="22">
        <f t="shared" si="251"/>
        <v>487486361166.99103</v>
      </c>
      <c r="AK2334" s="1">
        <f t="shared" si="252"/>
        <v>99.144584400425103</v>
      </c>
      <c r="AL2334" s="1">
        <f t="shared" si="250"/>
        <v>423784253797.73596</v>
      </c>
    </row>
    <row r="2335" spans="1:38">
      <c r="A2335" s="16" t="s">
        <v>84</v>
      </c>
      <c r="B2335" t="s">
        <v>152</v>
      </c>
      <c r="C2335">
        <v>46</v>
      </c>
      <c r="D2335">
        <v>49</v>
      </c>
      <c r="E2335" s="14"/>
      <c r="F2335" s="1">
        <v>0</v>
      </c>
      <c r="G2335" s="1">
        <v>1998</v>
      </c>
      <c r="H2335" s="3">
        <v>1653964831.1727285</v>
      </c>
      <c r="I2335" s="3">
        <v>1338038008.6950974</v>
      </c>
      <c r="J2335" s="3">
        <v>0</v>
      </c>
      <c r="K2335" s="3">
        <v>22022000000</v>
      </c>
      <c r="L2335" s="3">
        <v>0</v>
      </c>
      <c r="M2335" s="4">
        <v>15717284890.221598</v>
      </c>
      <c r="N2335" s="4">
        <v>3700000000</v>
      </c>
      <c r="O2335" s="4">
        <v>0</v>
      </c>
      <c r="P2335" s="4">
        <v>96351000000</v>
      </c>
      <c r="Q2335" s="4">
        <v>0</v>
      </c>
      <c r="R2335" s="4">
        <v>19488810000</v>
      </c>
      <c r="S2335" s="12">
        <v>30741000000</v>
      </c>
      <c r="T2335" s="12">
        <v>-44779000000</v>
      </c>
      <c r="U2335" s="1">
        <f t="shared" si="253"/>
        <v>44502812839.867828</v>
      </c>
      <c r="V2335" s="1">
        <f t="shared" si="254"/>
        <v>115768284890.22159</v>
      </c>
      <c r="W2335" s="1">
        <f t="shared" si="255"/>
        <v>-71265472050.35376</v>
      </c>
      <c r="X2335" s="1">
        <v>38</v>
      </c>
      <c r="Y2335" s="13">
        <v>269287100115.0748</v>
      </c>
      <c r="Z2335" s="17">
        <v>4011.9042150049381</v>
      </c>
      <c r="AA2335" s="17">
        <v>0.61810501669310725</v>
      </c>
      <c r="AB2335" s="17">
        <v>27609244342.155735</v>
      </c>
      <c r="AC2335" s="17">
        <v>55230367263.409721</v>
      </c>
      <c r="AD2335" s="17">
        <v>61552163406.214043</v>
      </c>
      <c r="AE2335" s="17">
        <v>179012508630.60989</v>
      </c>
      <c r="AF2335" s="17">
        <v>1.6657757571975698</v>
      </c>
      <c r="AG2335" s="17">
        <v>64395635</v>
      </c>
      <c r="AH2335" s="14"/>
      <c r="AI2335" s="16"/>
      <c r="AJ2335" s="22">
        <f t="shared" si="251"/>
        <v>526237351119.28564</v>
      </c>
      <c r="AK2335" s="1">
        <f t="shared" si="252"/>
        <v>98.44510423531996</v>
      </c>
      <c r="AL2335" s="1">
        <f t="shared" si="250"/>
        <v>454971879068.93188</v>
      </c>
    </row>
    <row r="2336" spans="1:38">
      <c r="A2336" s="16" t="s">
        <v>84</v>
      </c>
      <c r="B2336" t="s">
        <v>152</v>
      </c>
      <c r="C2336">
        <v>46</v>
      </c>
      <c r="D2336">
        <v>49</v>
      </c>
      <c r="E2336" s="14"/>
      <c r="F2336" s="1">
        <v>0</v>
      </c>
      <c r="G2336" s="1">
        <v>1999</v>
      </c>
      <c r="H2336" s="3">
        <v>2332686500.6850467</v>
      </c>
      <c r="I2336" s="3">
        <v>1725554943.0216062</v>
      </c>
      <c r="J2336" s="3">
        <v>0</v>
      </c>
      <c r="K2336" s="3">
        <v>25039000000</v>
      </c>
      <c r="L2336" s="3">
        <v>0</v>
      </c>
      <c r="M2336" s="4">
        <v>16273189400.263174</v>
      </c>
      <c r="N2336" s="4">
        <v>15358000000</v>
      </c>
      <c r="O2336" s="4">
        <v>0</v>
      </c>
      <c r="P2336" s="4">
        <v>109436000000</v>
      </c>
      <c r="Q2336" s="4">
        <v>0</v>
      </c>
      <c r="R2336" s="4">
        <v>23345860000</v>
      </c>
      <c r="S2336" s="12">
        <v>29031000000</v>
      </c>
      <c r="T2336" s="12">
        <v>-38802000000</v>
      </c>
      <c r="U2336" s="1">
        <f t="shared" si="253"/>
        <v>52443101443.70665</v>
      </c>
      <c r="V2336" s="1">
        <f t="shared" si="254"/>
        <v>141067189400.26318</v>
      </c>
      <c r="W2336" s="1">
        <f t="shared" si="255"/>
        <v>-88624087956.556534</v>
      </c>
      <c r="X2336" s="1">
        <v>39</v>
      </c>
      <c r="Y2336" s="13">
        <v>249751470869.14996</v>
      </c>
      <c r="Z2336" s="17">
        <v>3814.9209219644936</v>
      </c>
      <c r="AA2336" s="17">
        <v>-4.9099699913997483</v>
      </c>
      <c r="AB2336" s="17">
        <v>30542024832.855778</v>
      </c>
      <c r="AC2336" s="17">
        <v>46278615122.18679</v>
      </c>
      <c r="AD2336" s="17">
        <v>47300783190.066856</v>
      </c>
      <c r="AE2336" s="17">
        <v>171063319006.68576</v>
      </c>
      <c r="AF2336" s="17">
        <v>1.6113299095570921</v>
      </c>
      <c r="AG2336" s="17">
        <v>65441666</v>
      </c>
      <c r="AH2336" s="14"/>
      <c r="AI2336" s="16"/>
      <c r="AJ2336" s="22">
        <f t="shared" si="251"/>
        <v>553296827758.69446</v>
      </c>
      <c r="AK2336" s="1">
        <f t="shared" si="252"/>
        <v>98.602594366932408</v>
      </c>
      <c r="AL2336" s="1">
        <f t="shared" si="250"/>
        <v>464672739802.13794</v>
      </c>
    </row>
    <row r="2337" spans="1:38">
      <c r="A2337" s="16" t="s">
        <v>84</v>
      </c>
      <c r="B2337" t="s">
        <v>152</v>
      </c>
      <c r="C2337">
        <v>46</v>
      </c>
      <c r="D2337">
        <v>49</v>
      </c>
      <c r="E2337" s="14"/>
      <c r="F2337" s="1">
        <v>0</v>
      </c>
      <c r="G2337" s="1">
        <v>2000</v>
      </c>
      <c r="H2337" s="3">
        <v>3668000000</v>
      </c>
      <c r="I2337" s="3">
        <v>1495503983.464596</v>
      </c>
      <c r="J2337" s="3">
        <v>0</v>
      </c>
      <c r="K2337" s="3">
        <v>26196000000</v>
      </c>
      <c r="L2337" s="3">
        <v>0</v>
      </c>
      <c r="M2337" s="4">
        <v>19209000000</v>
      </c>
      <c r="N2337" s="4">
        <v>7404000000</v>
      </c>
      <c r="O2337" s="4">
        <v>0</v>
      </c>
      <c r="P2337" s="4">
        <v>125231000000</v>
      </c>
      <c r="Q2337" s="4">
        <v>0</v>
      </c>
      <c r="R2337" s="4">
        <v>22488440000</v>
      </c>
      <c r="S2337" s="12">
        <v>30825000000</v>
      </c>
      <c r="T2337" s="12">
        <v>-52882000000</v>
      </c>
      <c r="U2337" s="1">
        <f t="shared" si="253"/>
        <v>53847943983.4646</v>
      </c>
      <c r="V2337" s="1">
        <f t="shared" si="254"/>
        <v>151844000000</v>
      </c>
      <c r="W2337" s="1">
        <f t="shared" si="255"/>
        <v>-97996056016.5354</v>
      </c>
      <c r="X2337" s="1">
        <v>40</v>
      </c>
      <c r="Y2337" s="13">
        <v>266567531989.76328</v>
      </c>
      <c r="Z2337" s="17">
        <v>4010.9723836910803</v>
      </c>
      <c r="AA2337" s="17">
        <v>5.139070133742905</v>
      </c>
      <c r="AB2337" s="17">
        <v>31258755598.208576</v>
      </c>
      <c r="AC2337" s="17">
        <v>54361210812.539986</v>
      </c>
      <c r="AD2337" s="17">
        <v>54361210812.539986</v>
      </c>
      <c r="AE2337" s="17">
        <v>187938664427.38324</v>
      </c>
      <c r="AF2337" s="17">
        <v>1.5434762816629346</v>
      </c>
      <c r="AG2337" s="17">
        <v>66459578</v>
      </c>
      <c r="AH2337" s="14"/>
      <c r="AI2337" s="16"/>
      <c r="AJ2337" s="22">
        <f t="shared" si="251"/>
        <v>593053887266.578</v>
      </c>
      <c r="AK2337" s="1">
        <f t="shared" si="252"/>
        <v>100</v>
      </c>
      <c r="AL2337" s="1">
        <f t="shared" si="250"/>
        <v>495057831250.0426</v>
      </c>
    </row>
    <row r="2338" spans="1:38">
      <c r="A2338" s="16" t="s">
        <v>84</v>
      </c>
      <c r="B2338" t="s">
        <v>152</v>
      </c>
      <c r="C2338">
        <v>46</v>
      </c>
      <c r="D2338">
        <v>49</v>
      </c>
      <c r="E2338" s="14"/>
      <c r="F2338" s="1">
        <v>0</v>
      </c>
      <c r="G2338" s="1">
        <v>2001</v>
      </c>
      <c r="H2338" s="3">
        <v>4581000000</v>
      </c>
      <c r="I2338" s="3">
        <v>1271466618.7450492</v>
      </c>
      <c r="J2338" s="3">
        <v>0</v>
      </c>
      <c r="K2338" s="3">
        <v>28184000000</v>
      </c>
      <c r="L2338" s="3">
        <v>0</v>
      </c>
      <c r="M2338" s="4">
        <v>19677000000</v>
      </c>
      <c r="N2338" s="4">
        <v>5635000000</v>
      </c>
      <c r="O2338" s="4">
        <v>0</v>
      </c>
      <c r="P2338" s="4">
        <v>111636000000</v>
      </c>
      <c r="Q2338" s="4">
        <v>0</v>
      </c>
      <c r="R2338" s="4">
        <v>18879210000</v>
      </c>
      <c r="S2338" s="12">
        <v>34729000000</v>
      </c>
      <c r="T2338" s="12">
        <v>-38092000000</v>
      </c>
      <c r="U2338" s="1">
        <f t="shared" si="253"/>
        <v>52915676618.745049</v>
      </c>
      <c r="V2338" s="1">
        <f t="shared" si="254"/>
        <v>136948000000</v>
      </c>
      <c r="W2338" s="1">
        <f t="shared" si="255"/>
        <v>-84032323381.254944</v>
      </c>
      <c r="X2338" s="1">
        <v>41</v>
      </c>
      <c r="Y2338" s="13">
        <v>196005288838.12009</v>
      </c>
      <c r="Z2338" s="17">
        <v>3727.2325038122153</v>
      </c>
      <c r="AA2338" s="17">
        <v>-7.0740920838191954</v>
      </c>
      <c r="AB2338" s="17">
        <v>24297455939.947781</v>
      </c>
      <c r="AC2338" s="17">
        <v>38068543152.372711</v>
      </c>
      <c r="AD2338" s="17">
        <v>31244957571.801567</v>
      </c>
      <c r="AE2338" s="17">
        <v>134056026436.03133</v>
      </c>
      <c r="AF2338" s="17">
        <v>1.4705460291603087</v>
      </c>
      <c r="AG2338" s="17">
        <v>67444118</v>
      </c>
      <c r="AH2338" s="14"/>
      <c r="AI2338" s="16"/>
      <c r="AJ2338" s="22">
        <f t="shared" si="251"/>
        <v>606358231679.24158</v>
      </c>
      <c r="AK2338" s="1">
        <f t="shared" si="252"/>
        <v>101.01549624038886</v>
      </c>
      <c r="AL2338" s="1">
        <f t="shared" si="250"/>
        <v>522325908297.98663</v>
      </c>
    </row>
    <row r="2339" spans="1:38">
      <c r="A2339" s="16" t="s">
        <v>84</v>
      </c>
      <c r="B2339" t="s">
        <v>152</v>
      </c>
      <c r="C2339">
        <v>46</v>
      </c>
      <c r="D2339">
        <v>49</v>
      </c>
      <c r="E2339" s="14"/>
      <c r="F2339" s="1">
        <v>0</v>
      </c>
      <c r="G2339" s="1">
        <v>2002</v>
      </c>
      <c r="H2339" s="3">
        <v>5847000000</v>
      </c>
      <c r="I2339" s="3">
        <v>1048387339.5968126</v>
      </c>
      <c r="J2339" s="3">
        <v>0</v>
      </c>
      <c r="K2339" s="3">
        <v>28794000000</v>
      </c>
      <c r="L2339" s="3">
        <v>0</v>
      </c>
      <c r="M2339" s="4">
        <v>18795000000</v>
      </c>
      <c r="N2339" s="4">
        <v>3450000000</v>
      </c>
      <c r="O2339" s="4">
        <v>0</v>
      </c>
      <c r="P2339" s="4">
        <v>125535000000</v>
      </c>
      <c r="Q2339" s="4">
        <v>0</v>
      </c>
      <c r="R2339" s="4">
        <v>27068603160.059841</v>
      </c>
      <c r="S2339" s="12">
        <v>40719000000</v>
      </c>
      <c r="T2339" s="12">
        <v>-47109000000</v>
      </c>
      <c r="U2339" s="1">
        <f t="shared" si="253"/>
        <v>62757990499.656647</v>
      </c>
      <c r="V2339" s="1">
        <f t="shared" si="254"/>
        <v>147780000000</v>
      </c>
      <c r="W2339" s="1">
        <f t="shared" si="255"/>
        <v>-85022009500.343353</v>
      </c>
      <c r="X2339" s="1">
        <v>42</v>
      </c>
      <c r="Y2339" s="13">
        <v>232534560774.9469</v>
      </c>
      <c r="Z2339" s="17">
        <v>3901.7812923382885</v>
      </c>
      <c r="AA2339" s="17">
        <v>4.6830668155942732</v>
      </c>
      <c r="AB2339" s="17">
        <v>29601451035.031845</v>
      </c>
      <c r="AC2339" s="17">
        <v>43658562318.495964</v>
      </c>
      <c r="AD2339" s="17">
        <v>38881175690.021233</v>
      </c>
      <c r="AE2339" s="17">
        <v>158173489251.59235</v>
      </c>
      <c r="AF2339" s="17">
        <v>1.4046184661035614</v>
      </c>
      <c r="AG2339" s="17">
        <v>68398135</v>
      </c>
      <c r="AH2339" s="14"/>
      <c r="AI2339" s="16"/>
      <c r="AJ2339" s="22">
        <f t="shared" si="251"/>
        <v>624196318730.49438</v>
      </c>
      <c r="AK2339" s="1">
        <f t="shared" si="252"/>
        <v>101.57275940986959</v>
      </c>
      <c r="AL2339" s="1">
        <f t="shared" si="250"/>
        <v>539174309230.151</v>
      </c>
    </row>
    <row r="2340" spans="1:38">
      <c r="A2340" s="16" t="s">
        <v>84</v>
      </c>
      <c r="B2340" t="s">
        <v>152</v>
      </c>
      <c r="C2340">
        <v>46</v>
      </c>
      <c r="D2340">
        <v>49</v>
      </c>
      <c r="E2340" s="14"/>
      <c r="F2340" s="1">
        <v>0</v>
      </c>
      <c r="G2340" s="1">
        <v>2003</v>
      </c>
      <c r="H2340" s="3">
        <v>6138000000</v>
      </c>
      <c r="I2340" s="3">
        <v>1419162305.011456</v>
      </c>
      <c r="J2340" s="3">
        <v>0</v>
      </c>
      <c r="K2340" s="3">
        <v>33112000000</v>
      </c>
      <c r="L2340" s="3">
        <v>0</v>
      </c>
      <c r="M2340" s="4">
        <v>33537000000</v>
      </c>
      <c r="N2340" s="4">
        <v>8954000000</v>
      </c>
      <c r="O2340" s="4">
        <v>0</v>
      </c>
      <c r="P2340" s="4">
        <v>137139000000</v>
      </c>
      <c r="Q2340" s="4">
        <v>0</v>
      </c>
      <c r="R2340" s="4">
        <v>33990986975.426037</v>
      </c>
      <c r="S2340" s="12">
        <v>52394000000</v>
      </c>
      <c r="T2340" s="12">
        <v>-65883000000</v>
      </c>
      <c r="U2340" s="1">
        <f t="shared" si="253"/>
        <v>74660149280.4375</v>
      </c>
      <c r="V2340" s="1">
        <f t="shared" si="254"/>
        <v>179630000000</v>
      </c>
      <c r="W2340" s="1">
        <f t="shared" si="255"/>
        <v>-104969850719.5625</v>
      </c>
      <c r="X2340" s="1">
        <v>43</v>
      </c>
      <c r="Y2340" s="13">
        <v>303005302818.30902</v>
      </c>
      <c r="Z2340" s="17">
        <v>4052.0470192968805</v>
      </c>
      <c r="AA2340" s="17">
        <v>3.85120835075152</v>
      </c>
      <c r="AB2340" s="17">
        <v>36966907189.01992</v>
      </c>
      <c r="AC2340" s="17">
        <v>49844237176.928574</v>
      </c>
      <c r="AD2340" s="17">
        <v>51546719968.019196</v>
      </c>
      <c r="AE2340" s="17">
        <v>215880972083.41663</v>
      </c>
      <c r="AF2340" s="17">
        <v>1.3524308217624634</v>
      </c>
      <c r="AG2340" s="17">
        <v>69329456</v>
      </c>
      <c r="AH2340" s="14"/>
      <c r="AI2340" s="16"/>
      <c r="AJ2340" s="22">
        <f t="shared" si="251"/>
        <v>659529027438.40088</v>
      </c>
      <c r="AK2340" s="1">
        <f t="shared" si="252"/>
        <v>103.05658717500951</v>
      </c>
      <c r="AL2340" s="1">
        <f t="shared" si="250"/>
        <v>554559176718.83838</v>
      </c>
    </row>
    <row r="2341" spans="1:38">
      <c r="A2341" s="16" t="s">
        <v>84</v>
      </c>
      <c r="B2341" t="s">
        <v>152</v>
      </c>
      <c r="C2341">
        <v>46</v>
      </c>
      <c r="D2341">
        <v>49</v>
      </c>
      <c r="E2341" s="14"/>
      <c r="F2341" s="1">
        <v>0</v>
      </c>
      <c r="G2341" s="1">
        <v>2004</v>
      </c>
      <c r="H2341" s="3">
        <v>7060000000</v>
      </c>
      <c r="I2341" s="3">
        <v>1635353970.264358</v>
      </c>
      <c r="J2341" s="3">
        <v>0</v>
      </c>
      <c r="K2341" s="3">
        <v>42174000000</v>
      </c>
      <c r="L2341" s="3">
        <v>0</v>
      </c>
      <c r="M2341" s="4">
        <v>38523000000</v>
      </c>
      <c r="N2341" s="4">
        <v>16141000000</v>
      </c>
      <c r="O2341" s="4">
        <v>0</v>
      </c>
      <c r="P2341" s="4">
        <v>158828000000</v>
      </c>
      <c r="Q2341" s="4">
        <v>0</v>
      </c>
      <c r="R2341" s="4">
        <v>35669143201.546608</v>
      </c>
      <c r="S2341" s="12">
        <v>68535000000</v>
      </c>
      <c r="T2341" s="12">
        <v>-91271000000</v>
      </c>
      <c r="U2341" s="1">
        <f t="shared" si="253"/>
        <v>86538497171.810974</v>
      </c>
      <c r="V2341" s="1">
        <f t="shared" si="254"/>
        <v>213492000000</v>
      </c>
      <c r="W2341" s="1">
        <f t="shared" si="255"/>
        <v>-126953502828.18903</v>
      </c>
      <c r="X2341" s="1">
        <v>44</v>
      </c>
      <c r="Y2341" s="13">
        <v>392166274991.23114</v>
      </c>
      <c r="Z2341" s="17">
        <v>4373.3529327699353</v>
      </c>
      <c r="AA2341" s="17">
        <v>7.9294714978112211</v>
      </c>
      <c r="AB2341" s="17">
        <v>46862253244.475624</v>
      </c>
      <c r="AC2341" s="17">
        <v>63981241955.104454</v>
      </c>
      <c r="AD2341" s="17">
        <v>79773109786.039993</v>
      </c>
      <c r="AE2341" s="17">
        <v>279592595580.49805</v>
      </c>
      <c r="AF2341" s="17">
        <v>1.3192904451743128</v>
      </c>
      <c r="AG2341" s="17">
        <v>70250173</v>
      </c>
      <c r="AH2341" s="14"/>
      <c r="AI2341" s="16"/>
      <c r="AJ2341" s="22">
        <f t="shared" si="251"/>
        <v>735573671698.72205</v>
      </c>
      <c r="AK2341" s="1">
        <f t="shared" si="252"/>
        <v>106.74373455408495</v>
      </c>
      <c r="AL2341" s="1">
        <f t="shared" si="250"/>
        <v>608620168870.53296</v>
      </c>
    </row>
    <row r="2342" spans="1:38">
      <c r="A2342" s="16" t="s">
        <v>84</v>
      </c>
      <c r="B2342" t="s">
        <v>152</v>
      </c>
      <c r="C2342">
        <v>46</v>
      </c>
      <c r="D2342">
        <v>49</v>
      </c>
      <c r="E2342" s="14"/>
      <c r="F2342" s="1">
        <v>0</v>
      </c>
      <c r="G2342" s="1">
        <v>2005</v>
      </c>
      <c r="H2342" s="3">
        <v>8315000000</v>
      </c>
      <c r="I2342" s="3">
        <v>1801112422.1664467</v>
      </c>
      <c r="J2342" s="3">
        <v>0</v>
      </c>
      <c r="K2342" s="3">
        <v>45314000000</v>
      </c>
      <c r="L2342" s="3">
        <v>0</v>
      </c>
      <c r="M2342" s="4">
        <v>71299000000</v>
      </c>
      <c r="N2342" s="4">
        <v>33387000000</v>
      </c>
      <c r="O2342" s="4">
        <v>0</v>
      </c>
      <c r="P2342" s="4">
        <v>175296000000</v>
      </c>
      <c r="Q2342" s="4">
        <v>0</v>
      </c>
      <c r="R2342" s="4">
        <v>50579001984.523369</v>
      </c>
      <c r="S2342" s="12">
        <v>78368000000</v>
      </c>
      <c r="T2342" s="12">
        <v>-111445000000</v>
      </c>
      <c r="U2342" s="1">
        <f t="shared" si="253"/>
        <v>106009114406.68982</v>
      </c>
      <c r="V2342" s="1">
        <f t="shared" si="254"/>
        <v>279982000000</v>
      </c>
      <c r="W2342" s="1">
        <f t="shared" si="255"/>
        <v>-173972885593.31018</v>
      </c>
      <c r="X2342" s="1">
        <v>45</v>
      </c>
      <c r="Y2342" s="13">
        <v>482979839237.86847</v>
      </c>
      <c r="Z2342" s="17">
        <v>4679.5770001298215</v>
      </c>
      <c r="AA2342" s="17">
        <v>7.0020433307662131</v>
      </c>
      <c r="AB2342" s="16">
        <v>56935582762.727005</v>
      </c>
      <c r="AC2342" s="16">
        <v>75106912619.60347</v>
      </c>
      <c r="AD2342" s="16">
        <v>101574228937.18369</v>
      </c>
      <c r="AE2342" s="16">
        <v>346384161208.69312</v>
      </c>
      <c r="AF2342" s="17">
        <v>1.2995079393205029</v>
      </c>
      <c r="AG2342" s="17">
        <v>71169037</v>
      </c>
      <c r="AH2342" s="14"/>
      <c r="AI2342" s="16"/>
      <c r="AJ2342" s="22">
        <f t="shared" si="251"/>
        <v>842742796943.22729</v>
      </c>
      <c r="AK2342" s="1">
        <f t="shared" si="252"/>
        <v>112.03713046110384</v>
      </c>
      <c r="AL2342" s="1">
        <f t="shared" si="250"/>
        <v>668769911349.91711</v>
      </c>
    </row>
    <row r="2343" spans="1:38">
      <c r="A2343" s="16" t="s">
        <v>84</v>
      </c>
      <c r="B2343" t="s">
        <v>152</v>
      </c>
      <c r="C2343">
        <v>46</v>
      </c>
      <c r="D2343">
        <v>49</v>
      </c>
      <c r="E2343" s="14"/>
      <c r="F2343" s="1">
        <v>0</v>
      </c>
      <c r="G2343" s="1">
        <v>2006</v>
      </c>
      <c r="H2343" s="3">
        <v>8866000000</v>
      </c>
      <c r="I2343" s="3">
        <v>2185185338.7267342</v>
      </c>
      <c r="J2343" s="3">
        <v>0</v>
      </c>
      <c r="K2343" s="3">
        <v>70892000000</v>
      </c>
      <c r="L2343" s="3">
        <v>0</v>
      </c>
      <c r="M2343" s="4">
        <v>95073000000</v>
      </c>
      <c r="N2343" s="4">
        <v>33816000000</v>
      </c>
      <c r="O2343" s="4">
        <v>0</v>
      </c>
      <c r="P2343" s="4">
        <v>220026000000</v>
      </c>
      <c r="Q2343" s="4">
        <v>0</v>
      </c>
      <c r="R2343" s="4">
        <v>60891882507.601601</v>
      </c>
      <c r="S2343" s="12">
        <v>93613000000</v>
      </c>
      <c r="T2343" s="12">
        <v>-134669000000</v>
      </c>
      <c r="U2343" s="1">
        <f t="shared" si="253"/>
        <v>142835067846.32834</v>
      </c>
      <c r="V2343" s="1">
        <f t="shared" si="254"/>
        <v>348915000000</v>
      </c>
      <c r="W2343" s="1">
        <f t="shared" si="255"/>
        <v>-206079932153.67166</v>
      </c>
      <c r="X2343" s="1">
        <v>46</v>
      </c>
      <c r="Y2343" s="11">
        <v>530900094504.72522</v>
      </c>
      <c r="Z2343" s="16">
        <v>4938.4015112799061</v>
      </c>
      <c r="AA2343" s="16">
        <v>5.5309381840047394</v>
      </c>
      <c r="AB2343" s="16">
        <v>65470957647.882393</v>
      </c>
      <c r="AC2343" s="16">
        <v>85063812660.187637</v>
      </c>
      <c r="AD2343" s="16">
        <v>118337201260.06299</v>
      </c>
      <c r="AE2343" s="16">
        <v>374413164858.24286</v>
      </c>
      <c r="AF2343" s="16">
        <v>1.2828745915487847</v>
      </c>
      <c r="AG2343" s="16">
        <v>72087928</v>
      </c>
      <c r="AH2343" s="14"/>
      <c r="AI2343" s="16"/>
      <c r="AJ2343" s="22">
        <f t="shared" si="251"/>
        <v>964233942543.6145</v>
      </c>
      <c r="AK2343" s="1">
        <f t="shared" si="252"/>
        <v>117.14211113150616</v>
      </c>
      <c r="AL2343" s="1">
        <f t="shared" si="250"/>
        <v>758154010389.94287</v>
      </c>
    </row>
    <row r="2344" spans="1:38">
      <c r="A2344" s="16" t="s">
        <v>84</v>
      </c>
      <c r="B2344" t="s">
        <v>152</v>
      </c>
      <c r="C2344">
        <v>46</v>
      </c>
      <c r="D2344">
        <v>49</v>
      </c>
      <c r="E2344" s="14"/>
      <c r="F2344" s="1">
        <v>0</v>
      </c>
      <c r="G2344" s="1">
        <v>2007</v>
      </c>
      <c r="H2344" s="3">
        <v>12210000000</v>
      </c>
      <c r="I2344" s="3">
        <v>2615231286.1484766</v>
      </c>
      <c r="J2344" s="3">
        <v>0</v>
      </c>
      <c r="K2344" s="3">
        <v>80357000000</v>
      </c>
      <c r="L2344" s="3">
        <v>0</v>
      </c>
      <c r="M2344" s="4">
        <v>157619000000</v>
      </c>
      <c r="N2344" s="4">
        <v>64201000000</v>
      </c>
      <c r="O2344" s="4">
        <v>0</v>
      </c>
      <c r="P2344" s="4">
        <v>263912000000</v>
      </c>
      <c r="Q2344" s="4">
        <v>0</v>
      </c>
      <c r="R2344" s="4">
        <v>73383889460.021851</v>
      </c>
      <c r="S2344" s="12">
        <v>115361000000</v>
      </c>
      <c r="T2344" s="12">
        <v>-162213000000</v>
      </c>
      <c r="U2344" s="1">
        <f t="shared" si="253"/>
        <v>168566120746.17032</v>
      </c>
      <c r="V2344" s="1">
        <f t="shared" si="254"/>
        <v>485732000000</v>
      </c>
      <c r="W2344" s="1">
        <f t="shared" si="255"/>
        <v>-317165879253.82971</v>
      </c>
      <c r="X2344" s="1">
        <v>47</v>
      </c>
      <c r="Y2344" s="11">
        <v>647155131629.44202</v>
      </c>
      <c r="Z2344" s="16">
        <v>5104.111845998711</v>
      </c>
      <c r="AA2344" s="16">
        <v>3.3555460069478755</v>
      </c>
      <c r="AB2344" s="16">
        <v>82750757540.870377</v>
      </c>
      <c r="AC2344" s="16">
        <v>87701449941.88063</v>
      </c>
      <c r="AD2344" s="16">
        <v>141314133855.246</v>
      </c>
      <c r="AE2344" s="16">
        <v>461461821321.66705</v>
      </c>
      <c r="AF2344" s="16">
        <v>1.2624021768061962</v>
      </c>
      <c r="AG2344" s="16">
        <v>73003736</v>
      </c>
      <c r="AH2344" s="14"/>
      <c r="AI2344" s="16"/>
      <c r="AJ2344" s="22">
        <f t="shared" si="251"/>
        <v>1089006817737.6194</v>
      </c>
      <c r="AK2344" s="1">
        <f t="shared" si="252"/>
        <v>119.92974940575135</v>
      </c>
      <c r="AL2344" s="1">
        <f t="shared" si="250"/>
        <v>771840938483.78967</v>
      </c>
    </row>
    <row r="2345" spans="1:38">
      <c r="A2345" s="16" t="s">
        <v>84</v>
      </c>
      <c r="B2345" t="s">
        <v>152</v>
      </c>
      <c r="C2345">
        <v>46</v>
      </c>
      <c r="D2345">
        <v>49</v>
      </c>
      <c r="E2345" s="14"/>
      <c r="F2345" s="1">
        <v>0</v>
      </c>
      <c r="G2345" s="1">
        <v>2008</v>
      </c>
      <c r="H2345" s="11">
        <v>17846000000</v>
      </c>
      <c r="I2345" s="11">
        <v>74000000</v>
      </c>
      <c r="J2345" s="11">
        <v>1880000000</v>
      </c>
      <c r="K2345" s="11">
        <v>90134400000</v>
      </c>
      <c r="L2345" s="11">
        <v>0</v>
      </c>
      <c r="M2345" s="12">
        <v>80231000000</v>
      </c>
      <c r="N2345" s="12">
        <v>23196000000</v>
      </c>
      <c r="O2345" s="12">
        <v>45606000000</v>
      </c>
      <c r="P2345" s="12">
        <v>236674000000</v>
      </c>
      <c r="Q2345" s="12">
        <v>0</v>
      </c>
      <c r="R2345" s="12">
        <v>70428100000</v>
      </c>
      <c r="S2345" s="12">
        <v>140800000000</v>
      </c>
      <c r="T2345" s="12">
        <v>-193821000000</v>
      </c>
      <c r="U2345" s="1">
        <f t="shared" si="253"/>
        <v>180362500000</v>
      </c>
      <c r="V2345" s="1">
        <f t="shared" si="254"/>
        <v>385707000000</v>
      </c>
      <c r="W2345" s="1">
        <f t="shared" si="255"/>
        <v>-205344500000</v>
      </c>
      <c r="X2345" s="1">
        <v>48</v>
      </c>
      <c r="Y2345" s="11">
        <v>730337495197.84863</v>
      </c>
      <c r="Z2345" s="16">
        <v>5074.4497030020002</v>
      </c>
      <c r="AA2345" s="16">
        <v>-0.58114210447727999</v>
      </c>
      <c r="AB2345" s="16">
        <v>93492969650.403366</v>
      </c>
      <c r="AC2345" s="16">
        <v>82302839660.207504</v>
      </c>
      <c r="AD2345" s="16">
        <v>145289538225.12485</v>
      </c>
      <c r="AE2345" s="16">
        <v>510137726469.45825</v>
      </c>
      <c r="AF2345" s="16">
        <v>1.2395154882212642</v>
      </c>
      <c r="AG2345" s="16">
        <v>73914260</v>
      </c>
      <c r="AH2345" s="14"/>
      <c r="AI2345" s="16"/>
      <c r="AJ2345" s="22">
        <f t="shared" si="251"/>
        <v>1204029342730.45</v>
      </c>
      <c r="AK2345" s="1">
        <f t="shared" si="252"/>
        <v>121.45470281964839</v>
      </c>
      <c r="AL2345" s="1">
        <f t="shared" si="250"/>
        <v>998684842730.44995</v>
      </c>
    </row>
    <row r="2346" spans="1:38">
      <c r="A2346" s="16" t="s">
        <v>84</v>
      </c>
      <c r="B2346" t="s">
        <v>152</v>
      </c>
      <c r="C2346">
        <v>46</v>
      </c>
      <c r="D2346">
        <v>49</v>
      </c>
      <c r="E2346" s="14"/>
      <c r="F2346" s="1">
        <v>0</v>
      </c>
      <c r="G2346" s="1">
        <v>2009</v>
      </c>
      <c r="H2346" s="11">
        <v>22338000000</v>
      </c>
      <c r="I2346" s="11">
        <v>235000000</v>
      </c>
      <c r="J2346" s="11">
        <v>1688000000</v>
      </c>
      <c r="K2346" s="11">
        <v>79217700000</v>
      </c>
      <c r="L2346" s="11">
        <v>0</v>
      </c>
      <c r="M2346" s="12">
        <v>143627000000</v>
      </c>
      <c r="N2346" s="12">
        <v>47248000000</v>
      </c>
      <c r="O2346" s="12">
        <v>43938000000</v>
      </c>
      <c r="P2346" s="12">
        <v>222548000000</v>
      </c>
      <c r="Q2346" s="12">
        <v>0</v>
      </c>
      <c r="R2346" s="12">
        <v>70873700000</v>
      </c>
      <c r="S2346" s="12">
        <v>109647000000</v>
      </c>
      <c r="T2346" s="12">
        <v>-134497000000</v>
      </c>
      <c r="U2346" s="1">
        <f t="shared" si="253"/>
        <v>174352400000</v>
      </c>
      <c r="V2346" s="1">
        <f t="shared" si="254"/>
        <v>457361000000</v>
      </c>
      <c r="W2346" s="1">
        <f t="shared" si="255"/>
        <v>-283008600000</v>
      </c>
      <c r="X2346" s="1">
        <v>49</v>
      </c>
      <c r="Y2346" s="11">
        <v>614553921823.2915</v>
      </c>
      <c r="Z2346" s="16">
        <v>4771.3724190067569</v>
      </c>
      <c r="AA2346" s="16">
        <v>-5.9726138149707992</v>
      </c>
      <c r="AB2346" s="16">
        <v>90437620645.161285</v>
      </c>
      <c r="AC2346" s="16">
        <v>66583896141.394455</v>
      </c>
      <c r="AD2346" s="16">
        <v>103661125161.29031</v>
      </c>
      <c r="AE2346" s="16">
        <v>439666938709.67743</v>
      </c>
      <c r="AF2346" s="16">
        <v>1.212202329938842</v>
      </c>
      <c r="AG2346" s="16">
        <v>74815703</v>
      </c>
      <c r="AH2346" s="14"/>
      <c r="AI2346" s="16"/>
      <c r="AJ2346" s="22">
        <f t="shared" si="251"/>
        <v>1246762898577.1357</v>
      </c>
      <c r="AK2346" s="1">
        <f t="shared" si="252"/>
        <v>120.11325331365218</v>
      </c>
      <c r="AL2346" s="1">
        <f t="shared" si="250"/>
        <v>963754298577.13574</v>
      </c>
    </row>
    <row r="2347" spans="1:38">
      <c r="A2347" s="16" t="s">
        <v>84</v>
      </c>
      <c r="B2347" t="s">
        <v>152</v>
      </c>
      <c r="C2347">
        <v>46</v>
      </c>
      <c r="D2347">
        <v>49</v>
      </c>
      <c r="E2347" s="14"/>
      <c r="F2347" s="1">
        <v>0</v>
      </c>
      <c r="G2347" s="1">
        <v>2010</v>
      </c>
      <c r="H2347" s="11" t="s">
        <v>70</v>
      </c>
      <c r="I2347" s="11" t="s">
        <v>70</v>
      </c>
      <c r="J2347" s="11" t="s">
        <v>70</v>
      </c>
      <c r="K2347" s="11" t="s">
        <v>70</v>
      </c>
      <c r="L2347" s="11" t="s">
        <v>70</v>
      </c>
      <c r="M2347" s="12" t="s">
        <v>70</v>
      </c>
      <c r="N2347" s="12" t="s">
        <v>70</v>
      </c>
      <c r="O2347" s="12" t="s">
        <v>70</v>
      </c>
      <c r="P2347" s="12" t="s">
        <v>70</v>
      </c>
      <c r="Q2347" s="12" t="s">
        <v>70</v>
      </c>
      <c r="R2347" s="12">
        <v>80713000000</v>
      </c>
      <c r="S2347" s="12">
        <v>121000000000</v>
      </c>
      <c r="T2347" s="12">
        <v>-177346000000</v>
      </c>
      <c r="U2347" s="1" t="str">
        <f t="shared" si="253"/>
        <v/>
      </c>
      <c r="V2347" s="1" t="str">
        <f t="shared" si="254"/>
        <v/>
      </c>
      <c r="W2347" s="1" t="str">
        <f t="shared" si="255"/>
        <v/>
      </c>
      <c r="X2347" s="1">
        <v>50</v>
      </c>
      <c r="Y2347" s="11">
        <v>735263546522.76123</v>
      </c>
      <c r="Z2347" s="16">
        <v>5137.1042797578475</v>
      </c>
      <c r="AA2347" s="16">
        <v>7.6651292046329615</v>
      </c>
      <c r="AB2347" s="16"/>
      <c r="AC2347" s="16"/>
      <c r="AD2347" s="16"/>
      <c r="AE2347" s="16"/>
      <c r="AF2347" s="16">
        <v>1.1818354103392459</v>
      </c>
      <c r="AG2347" s="16">
        <v>75705147</v>
      </c>
      <c r="AH2347" s="14"/>
      <c r="AI2347" s="16"/>
      <c r="AJ2347" s="22" t="str">
        <f t="shared" si="251"/>
        <v/>
      </c>
      <c r="AK2347" s="1" t="str">
        <f t="shared" si="252"/>
        <v/>
      </c>
      <c r="AL2347" s="1" t="str">
        <f t="shared" si="250"/>
        <v/>
      </c>
    </row>
    <row r="2348" spans="1:38">
      <c r="A2348" t="s">
        <v>21</v>
      </c>
      <c r="B2348" t="s">
        <v>124</v>
      </c>
      <c r="C2348">
        <v>47</v>
      </c>
      <c r="D2348">
        <v>21</v>
      </c>
      <c r="F2348" s="1">
        <v>1</v>
      </c>
      <c r="G2348" s="1" t="s">
        <v>22</v>
      </c>
      <c r="H2348" s="11" t="s">
        <v>70</v>
      </c>
      <c r="I2348" s="11" t="s">
        <v>70</v>
      </c>
      <c r="J2348" s="11" t="s">
        <v>70</v>
      </c>
      <c r="K2348" s="11" t="s">
        <v>70</v>
      </c>
      <c r="L2348" s="11" t="s">
        <v>70</v>
      </c>
      <c r="M2348" s="12" t="s">
        <v>70</v>
      </c>
      <c r="N2348" s="12" t="s">
        <v>70</v>
      </c>
      <c r="O2348" s="12" t="s">
        <v>70</v>
      </c>
      <c r="P2348" s="12" t="s">
        <v>70</v>
      </c>
      <c r="Q2348" s="12" t="s">
        <v>70</v>
      </c>
      <c r="R2348" s="12">
        <v>918020000</v>
      </c>
      <c r="S2348" s="12" t="s">
        <v>70</v>
      </c>
      <c r="T2348" s="12" t="s">
        <v>70</v>
      </c>
      <c r="U2348" s="1" t="str">
        <f t="shared" si="253"/>
        <v/>
      </c>
      <c r="V2348" s="1" t="str">
        <f t="shared" si="254"/>
        <v/>
      </c>
      <c r="W2348" s="1" t="str">
        <f t="shared" si="255"/>
        <v/>
      </c>
      <c r="X2348" s="19">
        <v>0</v>
      </c>
      <c r="Y2348" s="13">
        <v>72328047042.158768</v>
      </c>
      <c r="Z2348">
        <v>10479.678455537276</v>
      </c>
      <c r="AB2348" s="2">
        <v>12049404117.88488</v>
      </c>
      <c r="AC2348" s="2"/>
      <c r="AD2348" s="2">
        <v>12230274182.092243</v>
      </c>
      <c r="AE2348" s="2"/>
      <c r="AF2348" s="2">
        <v>0.45342381501900525</v>
      </c>
      <c r="AG2348" s="2">
        <v>52373000</v>
      </c>
      <c r="AH2348" s="1">
        <v>2511615011.3872657</v>
      </c>
      <c r="AI2348" s="8">
        <v>2.1274190058454807</v>
      </c>
      <c r="AJ2348">
        <f>+AI2348*Y2348</f>
        <v>153872061933.17456</v>
      </c>
      <c r="AK2348" s="1">
        <f t="shared" si="252"/>
        <v>25.465667868601468</v>
      </c>
      <c r="AL2348" s="1" t="str">
        <f t="shared" si="250"/>
        <v/>
      </c>
    </row>
    <row r="2349" spans="1:38">
      <c r="A2349" t="s">
        <v>21</v>
      </c>
      <c r="B2349" t="s">
        <v>124</v>
      </c>
      <c r="C2349">
        <v>47</v>
      </c>
      <c r="D2349">
        <v>21</v>
      </c>
      <c r="F2349" s="1">
        <v>1</v>
      </c>
      <c r="G2349" s="1" t="s">
        <v>23</v>
      </c>
      <c r="H2349" s="11" t="s">
        <v>70</v>
      </c>
      <c r="I2349" s="11" t="s">
        <v>70</v>
      </c>
      <c r="J2349" s="11" t="s">
        <v>70</v>
      </c>
      <c r="K2349" s="11" t="s">
        <v>70</v>
      </c>
      <c r="L2349" s="11" t="s">
        <v>70</v>
      </c>
      <c r="M2349" s="12" t="s">
        <v>70</v>
      </c>
      <c r="N2349" s="12" t="s">
        <v>70</v>
      </c>
      <c r="O2349" s="12" t="s">
        <v>70</v>
      </c>
      <c r="P2349" s="12" t="s">
        <v>70</v>
      </c>
      <c r="Q2349" s="12" t="s">
        <v>70</v>
      </c>
      <c r="R2349" s="12">
        <v>1051260000</v>
      </c>
      <c r="S2349" s="12" t="s">
        <v>70</v>
      </c>
      <c r="T2349" s="12" t="s">
        <v>70</v>
      </c>
      <c r="U2349" s="1" t="str">
        <f t="shared" si="253"/>
        <v/>
      </c>
      <c r="V2349" s="1" t="str">
        <f t="shared" si="254"/>
        <v/>
      </c>
      <c r="W2349" s="1" t="str">
        <f t="shared" si="255"/>
        <v/>
      </c>
      <c r="X2349" s="1">
        <v>1</v>
      </c>
      <c r="Y2349" s="13">
        <v>76694360635.915863</v>
      </c>
      <c r="Z2349">
        <v>10661.035376118185</v>
      </c>
      <c r="AA2349" s="2">
        <v>1.7305580638791582</v>
      </c>
      <c r="AB2349" s="2">
        <v>12998353715.246275</v>
      </c>
      <c r="AC2349" s="2"/>
      <c r="AD2349" s="2">
        <v>13727268747.27812</v>
      </c>
      <c r="AE2349" s="2"/>
      <c r="AF2349" s="2">
        <v>0.82525663267283222</v>
      </c>
      <c r="AG2349" s="2">
        <v>52807000</v>
      </c>
      <c r="AH2349" s="1">
        <v>2682419060.0041714</v>
      </c>
      <c r="AJ2349">
        <f t="shared" ref="AJ2349:AJ2380" si="256">+IF(ISNUMBER((AJ2348*0.96*AK2349/AK2348)+AD2349),(AJ2348*0.96*AK2349/AK2348)+AD2349,"")</f>
        <v>160787464123.45975</v>
      </c>
      <c r="AK2349" s="1">
        <f t="shared" si="252"/>
        <v>25.352407255114517</v>
      </c>
      <c r="AL2349" s="1" t="str">
        <f t="shared" si="250"/>
        <v/>
      </c>
    </row>
    <row r="2350" spans="1:38">
      <c r="A2350" t="s">
        <v>21</v>
      </c>
      <c r="B2350" t="s">
        <v>124</v>
      </c>
      <c r="C2350">
        <v>47</v>
      </c>
      <c r="D2350">
        <v>21</v>
      </c>
      <c r="F2350" s="1">
        <v>1</v>
      </c>
      <c r="G2350" s="1" t="s">
        <v>24</v>
      </c>
      <c r="H2350" s="11" t="s">
        <v>70</v>
      </c>
      <c r="I2350" s="11" t="s">
        <v>70</v>
      </c>
      <c r="J2350" s="11" t="s">
        <v>70</v>
      </c>
      <c r="K2350" s="11" t="s">
        <v>70</v>
      </c>
      <c r="L2350" s="11" t="s">
        <v>70</v>
      </c>
      <c r="M2350" s="12" t="s">
        <v>70</v>
      </c>
      <c r="N2350" s="12" t="s">
        <v>70</v>
      </c>
      <c r="O2350" s="12" t="s">
        <v>70</v>
      </c>
      <c r="P2350" s="12" t="s">
        <v>70</v>
      </c>
      <c r="Q2350" s="12" t="s">
        <v>70</v>
      </c>
      <c r="R2350" s="12">
        <v>727135000</v>
      </c>
      <c r="S2350" s="12" t="s">
        <v>70</v>
      </c>
      <c r="T2350" s="12" t="s">
        <v>70</v>
      </c>
      <c r="U2350" s="1" t="str">
        <f t="shared" si="253"/>
        <v/>
      </c>
      <c r="V2350" s="1" t="str">
        <f t="shared" si="254"/>
        <v/>
      </c>
      <c r="W2350" s="1" t="str">
        <f t="shared" si="255"/>
        <v/>
      </c>
      <c r="X2350" s="1">
        <v>2</v>
      </c>
      <c r="Y2350" s="13">
        <v>80601939635.248322</v>
      </c>
      <c r="Z2350">
        <v>10704.300742744266</v>
      </c>
      <c r="AA2350" s="2">
        <v>0.40582706181615436</v>
      </c>
      <c r="AB2350" s="2">
        <v>13927416422.180971</v>
      </c>
      <c r="AC2350" s="2"/>
      <c r="AD2350" s="2">
        <v>14172321069.338839</v>
      </c>
      <c r="AE2350" s="2"/>
      <c r="AF2350" s="2">
        <v>0.91424684155630009</v>
      </c>
      <c r="AG2350" s="2">
        <v>53292000</v>
      </c>
      <c r="AH2350" s="1">
        <v>2990420868.1401224</v>
      </c>
      <c r="AJ2350">
        <f t="shared" si="256"/>
        <v>170455508671.73926</v>
      </c>
      <c r="AK2350" s="1">
        <f t="shared" si="252"/>
        <v>25.668946482805929</v>
      </c>
      <c r="AL2350" s="1" t="str">
        <f t="shared" si="250"/>
        <v/>
      </c>
    </row>
    <row r="2351" spans="1:38">
      <c r="A2351" t="s">
        <v>21</v>
      </c>
      <c r="B2351" t="s">
        <v>124</v>
      </c>
      <c r="C2351">
        <v>47</v>
      </c>
      <c r="D2351">
        <v>21</v>
      </c>
      <c r="F2351" s="1">
        <v>1</v>
      </c>
      <c r="G2351" s="1" t="s">
        <v>25</v>
      </c>
      <c r="H2351" s="11" t="s">
        <v>70</v>
      </c>
      <c r="I2351" s="11" t="s">
        <v>70</v>
      </c>
      <c r="J2351" s="11" t="s">
        <v>70</v>
      </c>
      <c r="K2351" s="11" t="s">
        <v>70</v>
      </c>
      <c r="L2351" s="11" t="s">
        <v>70</v>
      </c>
      <c r="M2351" s="12" t="s">
        <v>70</v>
      </c>
      <c r="N2351" s="12" t="s">
        <v>70</v>
      </c>
      <c r="O2351" s="12" t="s">
        <v>70</v>
      </c>
      <c r="P2351" s="12" t="s">
        <v>70</v>
      </c>
      <c r="Q2351" s="12" t="s">
        <v>70</v>
      </c>
      <c r="R2351" s="12">
        <v>663385000</v>
      </c>
      <c r="S2351" s="12" t="s">
        <v>70</v>
      </c>
      <c r="T2351" s="12" t="s">
        <v>70</v>
      </c>
      <c r="U2351" s="1" t="str">
        <f t="shared" si="253"/>
        <v/>
      </c>
      <c r="V2351" s="1" t="str">
        <f t="shared" si="254"/>
        <v/>
      </c>
      <c r="W2351" s="1" t="str">
        <f t="shared" si="255"/>
        <v/>
      </c>
      <c r="X2351" s="1">
        <v>3</v>
      </c>
      <c r="Y2351" s="13">
        <v>85443766670.427902</v>
      </c>
      <c r="Z2351">
        <v>11058.687462043183</v>
      </c>
      <c r="AA2351" s="2">
        <v>3.3106947180938704</v>
      </c>
      <c r="AB2351" s="2">
        <v>14865003310.955139</v>
      </c>
      <c r="AC2351" s="2"/>
      <c r="AD2351" s="2">
        <v>14865909345.755434</v>
      </c>
      <c r="AE2351" s="2"/>
      <c r="AF2351" s="2">
        <v>0.62291511502155406</v>
      </c>
      <c r="AG2351" s="2">
        <v>53625000</v>
      </c>
      <c r="AH2351" s="1">
        <v>3242404621.5683379</v>
      </c>
      <c r="AJ2351">
        <f t="shared" si="256"/>
        <v>179628436372.74969</v>
      </c>
      <c r="AK2351" s="1">
        <f t="shared" si="252"/>
        <v>25.845456936632779</v>
      </c>
      <c r="AL2351" s="1" t="str">
        <f t="shared" si="250"/>
        <v/>
      </c>
    </row>
    <row r="2352" spans="1:38">
      <c r="A2352" t="s">
        <v>21</v>
      </c>
      <c r="B2352" t="s">
        <v>124</v>
      </c>
      <c r="C2352">
        <v>47</v>
      </c>
      <c r="D2352">
        <v>21</v>
      </c>
      <c r="F2352" s="1">
        <v>1</v>
      </c>
      <c r="G2352" s="1" t="s">
        <v>26</v>
      </c>
      <c r="H2352" s="11" t="s">
        <v>70</v>
      </c>
      <c r="I2352" s="11" t="s">
        <v>70</v>
      </c>
      <c r="J2352" s="11" t="s">
        <v>70</v>
      </c>
      <c r="K2352" s="11" t="s">
        <v>70</v>
      </c>
      <c r="L2352" s="11" t="s">
        <v>70</v>
      </c>
      <c r="M2352" s="12" t="s">
        <v>70</v>
      </c>
      <c r="N2352" s="12" t="s">
        <v>70</v>
      </c>
      <c r="O2352" s="12" t="s">
        <v>70</v>
      </c>
      <c r="P2352" s="12" t="s">
        <v>70</v>
      </c>
      <c r="Q2352" s="12" t="s">
        <v>70</v>
      </c>
      <c r="R2352" s="12">
        <v>178180000</v>
      </c>
      <c r="S2352" s="12" t="s">
        <v>70</v>
      </c>
      <c r="T2352" s="12" t="s">
        <v>70</v>
      </c>
      <c r="U2352" s="1" t="str">
        <f t="shared" si="253"/>
        <v/>
      </c>
      <c r="V2352" s="1" t="str">
        <f t="shared" si="254"/>
        <v/>
      </c>
      <c r="W2352" s="1" t="str">
        <f t="shared" si="255"/>
        <v/>
      </c>
      <c r="X2352" s="1">
        <v>4</v>
      </c>
      <c r="Y2352" s="13">
        <v>93387598813.92691</v>
      </c>
      <c r="Z2352">
        <v>11537.112561300419</v>
      </c>
      <c r="AA2352" s="2">
        <v>4.326237638050074</v>
      </c>
      <c r="AB2352" s="2">
        <v>15833842665.941971</v>
      </c>
      <c r="AC2352" s="2"/>
      <c r="AD2352" s="2">
        <v>17695170740.798477</v>
      </c>
      <c r="AE2352" s="2"/>
      <c r="AF2352" s="2">
        <v>0.68019887589944183</v>
      </c>
      <c r="AG2352" s="2">
        <v>53991000</v>
      </c>
      <c r="AH2352" s="1">
        <v>4012422265.0352435</v>
      </c>
      <c r="AJ2352">
        <f t="shared" si="256"/>
        <v>192639466124.20172</v>
      </c>
      <c r="AK2352" s="1">
        <f t="shared" si="252"/>
        <v>26.220301287529772</v>
      </c>
      <c r="AL2352" s="1" t="str">
        <f t="shared" si="250"/>
        <v/>
      </c>
    </row>
    <row r="2353" spans="1:38">
      <c r="A2353" t="s">
        <v>21</v>
      </c>
      <c r="B2353" t="s">
        <v>124</v>
      </c>
      <c r="C2353">
        <v>47</v>
      </c>
      <c r="D2353">
        <v>21</v>
      </c>
      <c r="F2353" s="1">
        <v>1</v>
      </c>
      <c r="G2353" s="1" t="s">
        <v>27</v>
      </c>
      <c r="H2353" s="11" t="s">
        <v>70</v>
      </c>
      <c r="I2353" s="11" t="s">
        <v>70</v>
      </c>
      <c r="J2353" s="11" t="s">
        <v>70</v>
      </c>
      <c r="K2353" s="11" t="s">
        <v>70</v>
      </c>
      <c r="L2353" s="11" t="s">
        <v>70</v>
      </c>
      <c r="M2353" s="12" t="s">
        <v>70</v>
      </c>
      <c r="N2353" s="12" t="s">
        <v>70</v>
      </c>
      <c r="O2353" s="12" t="s">
        <v>70</v>
      </c>
      <c r="P2353" s="12" t="s">
        <v>70</v>
      </c>
      <c r="Q2353" s="12" t="s">
        <v>70</v>
      </c>
      <c r="R2353" s="12">
        <v>739430000</v>
      </c>
      <c r="S2353" s="12" t="s">
        <v>70</v>
      </c>
      <c r="T2353" s="12" t="s">
        <v>70</v>
      </c>
      <c r="U2353" s="1" t="str">
        <f t="shared" si="253"/>
        <v/>
      </c>
      <c r="V2353" s="1" t="str">
        <f t="shared" si="254"/>
        <v/>
      </c>
      <c r="W2353" s="1" t="str">
        <f t="shared" si="255"/>
        <v/>
      </c>
      <c r="X2353" s="1">
        <v>5</v>
      </c>
      <c r="Y2353" s="13">
        <v>100595782309.16469</v>
      </c>
      <c r="Z2353">
        <v>11780.548073123231</v>
      </c>
      <c r="AA2353" s="2">
        <v>2.1100211212238946</v>
      </c>
      <c r="AB2353" s="2">
        <v>17396486046.966217</v>
      </c>
      <c r="AC2353" s="2"/>
      <c r="AD2353" s="2">
        <v>19160372372.810123</v>
      </c>
      <c r="AE2353" s="2"/>
      <c r="AF2353" s="2">
        <v>0.66272475600430525</v>
      </c>
      <c r="AG2353" s="2">
        <v>54350000</v>
      </c>
      <c r="AH2353" s="1">
        <v>4270015169.5605841</v>
      </c>
      <c r="AI2353" s="9"/>
      <c r="AJ2353">
        <f t="shared" si="256"/>
        <v>209650393292.09241</v>
      </c>
      <c r="AK2353" s="1">
        <f t="shared" si="252"/>
        <v>27.00806114472822</v>
      </c>
      <c r="AL2353" s="1" t="str">
        <f t="shared" si="250"/>
        <v/>
      </c>
    </row>
    <row r="2354" spans="1:38">
      <c r="A2354" t="s">
        <v>21</v>
      </c>
      <c r="B2354" t="s">
        <v>124</v>
      </c>
      <c r="C2354">
        <v>47</v>
      </c>
      <c r="D2354">
        <v>21</v>
      </c>
      <c r="F2354" s="1">
        <v>1</v>
      </c>
      <c r="G2354" s="1" t="s">
        <v>28</v>
      </c>
      <c r="H2354" s="11" t="s">
        <v>70</v>
      </c>
      <c r="I2354" s="11" t="s">
        <v>70</v>
      </c>
      <c r="J2354" s="11" t="s">
        <v>70</v>
      </c>
      <c r="K2354" s="11" t="s">
        <v>70</v>
      </c>
      <c r="L2354" s="11" t="s">
        <v>70</v>
      </c>
      <c r="M2354" s="12" t="s">
        <v>70</v>
      </c>
      <c r="N2354" s="12" t="s">
        <v>70</v>
      </c>
      <c r="O2354" s="12" t="s">
        <v>70</v>
      </c>
      <c r="P2354" s="12" t="s">
        <v>70</v>
      </c>
      <c r="Q2354" s="12" t="s">
        <v>70</v>
      </c>
      <c r="R2354" s="12">
        <v>1157690000</v>
      </c>
      <c r="S2354" s="12" t="s">
        <v>70</v>
      </c>
      <c r="T2354" s="12" t="s">
        <v>70</v>
      </c>
      <c r="U2354" s="1" t="str">
        <f t="shared" si="253"/>
        <v/>
      </c>
      <c r="V2354" s="1" t="str">
        <f t="shared" si="254"/>
        <v/>
      </c>
      <c r="W2354" s="1" t="str">
        <f t="shared" si="255"/>
        <v/>
      </c>
      <c r="X2354" s="1">
        <v>6</v>
      </c>
      <c r="Y2354" s="13">
        <v>107090721447.05733</v>
      </c>
      <c r="Z2354">
        <v>11957.505436759968</v>
      </c>
      <c r="AA2354" s="2">
        <v>1.5021148637427046</v>
      </c>
      <c r="AB2354" s="2">
        <v>18959139463.186035</v>
      </c>
      <c r="AC2354" s="2"/>
      <c r="AD2354" s="2">
        <v>20414014878.953197</v>
      </c>
      <c r="AE2354" s="2"/>
      <c r="AF2354" s="2">
        <v>0.53765050197263653</v>
      </c>
      <c r="AG2354" s="2">
        <v>54643000</v>
      </c>
      <c r="AH2354" s="1">
        <v>4813219780.7656021</v>
      </c>
      <c r="AJ2354">
        <f t="shared" si="256"/>
        <v>229230469519.93576</v>
      </c>
      <c r="AK2354" s="1">
        <f t="shared" si="252"/>
        <v>28.021489164302228</v>
      </c>
      <c r="AL2354" s="1" t="str">
        <f t="shared" si="250"/>
        <v/>
      </c>
    </row>
    <row r="2355" spans="1:38">
      <c r="A2355" t="s">
        <v>21</v>
      </c>
      <c r="B2355" t="s">
        <v>124</v>
      </c>
      <c r="C2355">
        <v>47</v>
      </c>
      <c r="D2355">
        <v>21</v>
      </c>
      <c r="F2355" s="1">
        <v>1</v>
      </c>
      <c r="G2355" s="1" t="s">
        <v>29</v>
      </c>
      <c r="H2355" s="11" t="s">
        <v>70</v>
      </c>
      <c r="I2355" s="11" t="s">
        <v>70</v>
      </c>
      <c r="J2355" s="11" t="s">
        <v>70</v>
      </c>
      <c r="K2355" s="11" t="s">
        <v>70</v>
      </c>
      <c r="L2355" s="11" t="s">
        <v>70</v>
      </c>
      <c r="M2355" s="12" t="s">
        <v>70</v>
      </c>
      <c r="N2355" s="12" t="s">
        <v>70</v>
      </c>
      <c r="O2355" s="12" t="s">
        <v>70</v>
      </c>
      <c r="P2355" s="12" t="s">
        <v>70</v>
      </c>
      <c r="Q2355" s="12" t="s">
        <v>70</v>
      </c>
      <c r="R2355" s="12">
        <v>1404970000</v>
      </c>
      <c r="S2355" s="12" t="s">
        <v>70</v>
      </c>
      <c r="T2355" s="12" t="s">
        <v>70</v>
      </c>
      <c r="U2355" s="1" t="str">
        <f t="shared" si="253"/>
        <v/>
      </c>
      <c r="V2355" s="1" t="str">
        <f t="shared" si="254"/>
        <v/>
      </c>
      <c r="W2355" s="1" t="str">
        <f t="shared" si="255"/>
        <v/>
      </c>
      <c r="X2355" s="1">
        <v>7</v>
      </c>
      <c r="Y2355" s="13">
        <v>111185383409.52136</v>
      </c>
      <c r="Z2355">
        <v>12163.497810859333</v>
      </c>
      <c r="AA2355" s="2">
        <v>1.7227035788426122</v>
      </c>
      <c r="AB2355" s="2">
        <v>20666606769.948772</v>
      </c>
      <c r="AC2355" s="2"/>
      <c r="AD2355" s="2">
        <v>21990458959.434895</v>
      </c>
      <c r="AE2355" s="2"/>
      <c r="AF2355" s="2">
        <v>0.57663341106711918</v>
      </c>
      <c r="AG2355" s="2">
        <v>54959000</v>
      </c>
      <c r="AH2355" s="1">
        <v>5490929386.4129391</v>
      </c>
      <c r="AJ2355">
        <f t="shared" si="256"/>
        <v>249204999670.91235</v>
      </c>
      <c r="AK2355" s="1">
        <f t="shared" si="252"/>
        <v>28.932353011416417</v>
      </c>
      <c r="AL2355" s="1" t="str">
        <f t="shared" si="250"/>
        <v/>
      </c>
    </row>
    <row r="2356" spans="1:38">
      <c r="A2356" t="s">
        <v>21</v>
      </c>
      <c r="B2356" t="s">
        <v>124</v>
      </c>
      <c r="C2356">
        <v>47</v>
      </c>
      <c r="D2356">
        <v>21</v>
      </c>
      <c r="F2356" s="1">
        <v>1</v>
      </c>
      <c r="G2356" s="1" t="s">
        <v>30</v>
      </c>
      <c r="H2356" s="11" t="s">
        <v>70</v>
      </c>
      <c r="I2356" s="11" t="s">
        <v>70</v>
      </c>
      <c r="J2356" s="11" t="s">
        <v>70</v>
      </c>
      <c r="K2356" s="11" t="s">
        <v>70</v>
      </c>
      <c r="L2356" s="11" t="s">
        <v>70</v>
      </c>
      <c r="M2356" s="12" t="s">
        <v>70</v>
      </c>
      <c r="N2356" s="12" t="s">
        <v>70</v>
      </c>
      <c r="O2356" s="12" t="s">
        <v>70</v>
      </c>
      <c r="P2356" s="12" t="s">
        <v>70</v>
      </c>
      <c r="Q2356" s="12" t="s">
        <v>70</v>
      </c>
      <c r="R2356" s="12">
        <v>948815000</v>
      </c>
      <c r="S2356" s="12" t="s">
        <v>70</v>
      </c>
      <c r="T2356" s="12" t="s">
        <v>70</v>
      </c>
      <c r="U2356" s="1" t="str">
        <f t="shared" si="253"/>
        <v/>
      </c>
      <c r="V2356" s="1" t="str">
        <f t="shared" si="254"/>
        <v/>
      </c>
      <c r="W2356" s="1" t="str">
        <f t="shared" si="255"/>
        <v/>
      </c>
      <c r="X2356" s="1">
        <v>8</v>
      </c>
      <c r="Y2356" s="13">
        <v>104702736248.08444</v>
      </c>
      <c r="Z2356">
        <v>12589.767046293582</v>
      </c>
      <c r="AA2356" s="2">
        <v>3.5044955165255658</v>
      </c>
      <c r="AB2356" s="2">
        <v>19102400134.700943</v>
      </c>
      <c r="AC2356" s="2"/>
      <c r="AD2356" s="2">
        <v>21123317334.524288</v>
      </c>
      <c r="AE2356" s="2"/>
      <c r="AF2356" s="2">
        <v>0.46290916169157303</v>
      </c>
      <c r="AG2356" s="2">
        <v>55214000</v>
      </c>
      <c r="AH2356" s="1">
        <v>5272829023.8971367</v>
      </c>
      <c r="AJ2356">
        <f t="shared" si="256"/>
        <v>271352758164.11389</v>
      </c>
      <c r="AK2356" s="1">
        <f t="shared" si="252"/>
        <v>30.26175958502807</v>
      </c>
      <c r="AL2356" s="1" t="str">
        <f t="shared" si="250"/>
        <v/>
      </c>
    </row>
    <row r="2357" spans="1:38">
      <c r="A2357" t="s">
        <v>21</v>
      </c>
      <c r="B2357" t="s">
        <v>124</v>
      </c>
      <c r="C2357">
        <v>47</v>
      </c>
      <c r="D2357">
        <v>21</v>
      </c>
      <c r="F2357" s="1">
        <v>1</v>
      </c>
      <c r="G2357" s="1" t="s">
        <v>31</v>
      </c>
      <c r="H2357" s="11" t="s">
        <v>70</v>
      </c>
      <c r="I2357" s="11" t="s">
        <v>70</v>
      </c>
      <c r="J2357" s="11" t="s">
        <v>70</v>
      </c>
      <c r="K2357" s="11" t="s">
        <v>70</v>
      </c>
      <c r="L2357" s="11" t="s">
        <v>70</v>
      </c>
      <c r="M2357" s="12" t="s">
        <v>70</v>
      </c>
      <c r="N2357" s="12" t="s">
        <v>70</v>
      </c>
      <c r="O2357" s="12" t="s">
        <v>70</v>
      </c>
      <c r="P2357" s="12" t="s">
        <v>70</v>
      </c>
      <c r="Q2357" s="12" t="s">
        <v>70</v>
      </c>
      <c r="R2357" s="12">
        <v>1055080000</v>
      </c>
      <c r="S2357" s="12" t="s">
        <v>70</v>
      </c>
      <c r="T2357" s="12" t="s">
        <v>70</v>
      </c>
      <c r="U2357" s="1" t="str">
        <f t="shared" si="253"/>
        <v/>
      </c>
      <c r="V2357" s="1" t="str">
        <f t="shared" si="254"/>
        <v/>
      </c>
      <c r="W2357" s="1" t="str">
        <f t="shared" si="255"/>
        <v/>
      </c>
      <c r="X2357" s="1">
        <v>9</v>
      </c>
      <c r="Y2357" s="13">
        <v>112676874821.98735</v>
      </c>
      <c r="Z2357">
        <v>12790.944841156421</v>
      </c>
      <c r="AA2357" s="2">
        <v>1.5979469208849792</v>
      </c>
      <c r="AB2357" s="2">
        <v>19957185878.930954</v>
      </c>
      <c r="AC2357" s="2"/>
      <c r="AD2357" s="2">
        <v>21917423756.59483</v>
      </c>
      <c r="AE2357" s="2"/>
      <c r="AF2357" s="2">
        <v>0.44635267238865783</v>
      </c>
      <c r="AG2357" s="2">
        <v>55461000</v>
      </c>
      <c r="AH2357" s="1">
        <v>5435995067.9435492</v>
      </c>
      <c r="AJ2357">
        <f t="shared" si="256"/>
        <v>298885875024.94672</v>
      </c>
      <c r="AK2357" s="1">
        <f t="shared" si="252"/>
        <v>32.175033361966946</v>
      </c>
      <c r="AL2357" s="1" t="str">
        <f t="shared" si="250"/>
        <v/>
      </c>
    </row>
    <row r="2358" spans="1:38">
      <c r="A2358" t="s">
        <v>21</v>
      </c>
      <c r="B2358" t="s">
        <v>124</v>
      </c>
      <c r="C2358">
        <v>47</v>
      </c>
      <c r="D2358">
        <v>21</v>
      </c>
      <c r="F2358" s="1">
        <v>1</v>
      </c>
      <c r="G2358" s="1" t="s">
        <v>32</v>
      </c>
      <c r="H2358" s="3">
        <v>21828150290.881001</v>
      </c>
      <c r="I2358" s="3">
        <v>11798361597.964678</v>
      </c>
      <c r="J2358" s="3">
        <v>0</v>
      </c>
      <c r="K2358" s="3">
        <v>47390658277.308319</v>
      </c>
      <c r="L2358" s="3">
        <v>0</v>
      </c>
      <c r="M2358" s="4">
        <v>11887114195.034</v>
      </c>
      <c r="N2358" s="4">
        <v>2253842040.9723749</v>
      </c>
      <c r="O2358" s="4">
        <v>0</v>
      </c>
      <c r="P2358" s="4">
        <v>62407176032.014618</v>
      </c>
      <c r="Q2358" s="4">
        <v>0</v>
      </c>
      <c r="R2358" s="4">
        <v>1478765000</v>
      </c>
      <c r="S2358" s="12">
        <v>19507200000</v>
      </c>
      <c r="T2358" s="12">
        <v>-19540800000</v>
      </c>
      <c r="U2358" s="1">
        <f t="shared" si="253"/>
        <v>82495935166.153992</v>
      </c>
      <c r="V2358" s="1">
        <f t="shared" si="254"/>
        <v>76548132268.020996</v>
      </c>
      <c r="W2358" s="1">
        <f t="shared" si="255"/>
        <v>5947802898.1329956</v>
      </c>
      <c r="X2358" s="1">
        <v>10</v>
      </c>
      <c r="Y2358" s="13">
        <v>124795414230.86153</v>
      </c>
      <c r="Z2358">
        <v>13064.682970812284</v>
      </c>
      <c r="AA2358" s="2">
        <v>2.1400931131770449</v>
      </c>
      <c r="AB2358" s="2">
        <v>22670859598.558849</v>
      </c>
      <c r="AC2358" s="2">
        <v>117643507199.59322</v>
      </c>
      <c r="AD2358" s="2">
        <v>24158867290.616749</v>
      </c>
      <c r="AE2358" s="2">
        <v>75267471074.176788</v>
      </c>
      <c r="AF2358" s="2">
        <v>0.30785042270873736</v>
      </c>
      <c r="AG2358" s="2">
        <v>55632000</v>
      </c>
      <c r="AH2358" s="1">
        <v>5896762839.9694281</v>
      </c>
      <c r="AJ2358">
        <f t="shared" si="256"/>
        <v>327074337697.00836</v>
      </c>
      <c r="AK2358" s="1">
        <f t="shared" si="252"/>
        <v>33.967519672601057</v>
      </c>
      <c r="AL2358" s="1">
        <f t="shared" si="250"/>
        <v>333022140595.14136</v>
      </c>
    </row>
    <row r="2359" spans="1:38">
      <c r="A2359" t="s">
        <v>21</v>
      </c>
      <c r="B2359" t="s">
        <v>124</v>
      </c>
      <c r="C2359">
        <v>47</v>
      </c>
      <c r="D2359">
        <v>21</v>
      </c>
      <c r="F2359" s="1">
        <v>1</v>
      </c>
      <c r="G2359" s="1" t="s">
        <v>33</v>
      </c>
      <c r="H2359" s="3">
        <v>24195147490.521</v>
      </c>
      <c r="I2359" s="3">
        <v>13756846695.492733</v>
      </c>
      <c r="J2359" s="3">
        <v>0</v>
      </c>
      <c r="K2359" s="3">
        <v>58759678276.097267</v>
      </c>
      <c r="L2359" s="3">
        <v>0</v>
      </c>
      <c r="M2359" s="4">
        <v>14442044994.342001</v>
      </c>
      <c r="N2359" s="4">
        <v>3731806645.5478091</v>
      </c>
      <c r="O2359" s="4">
        <v>0</v>
      </c>
      <c r="P2359" s="4">
        <v>76347775823.079193</v>
      </c>
      <c r="Q2359" s="4">
        <v>0</v>
      </c>
      <c r="R2359" s="4">
        <v>7989087000</v>
      </c>
      <c r="S2359" s="12">
        <v>21994200000</v>
      </c>
      <c r="T2359" s="12">
        <v>-21473700000</v>
      </c>
      <c r="U2359" s="1">
        <f t="shared" si="253"/>
        <v>104700759462.11099</v>
      </c>
      <c r="V2359" s="1">
        <f t="shared" si="254"/>
        <v>94521627462.968994</v>
      </c>
      <c r="W2359" s="1">
        <f t="shared" si="255"/>
        <v>10179131999.141998</v>
      </c>
      <c r="X2359" s="1">
        <v>11</v>
      </c>
      <c r="Y2359" s="13">
        <v>141173077756.14505</v>
      </c>
      <c r="Z2359">
        <v>13258.597583768462</v>
      </c>
      <c r="AA2359" s="2">
        <v>1.484265736791329</v>
      </c>
      <c r="AB2359" s="2">
        <v>26192684977.916134</v>
      </c>
      <c r="AC2359" s="2">
        <v>120098569683.51488</v>
      </c>
      <c r="AD2359" s="2">
        <v>27466536870.28474</v>
      </c>
      <c r="AE2359" s="2">
        <v>85576282713.433365</v>
      </c>
      <c r="AF2359" s="2">
        <v>0.53065739441783688</v>
      </c>
      <c r="AG2359" s="2">
        <v>55928000</v>
      </c>
      <c r="AH2359" s="1">
        <v>6368453805.3854246</v>
      </c>
      <c r="AI2359" s="3"/>
      <c r="AJ2359">
        <f t="shared" si="256"/>
        <v>358643386258.34827</v>
      </c>
      <c r="AK2359" s="1">
        <f t="shared" si="252"/>
        <v>35.826641843319187</v>
      </c>
      <c r="AL2359" s="1">
        <f t="shared" si="250"/>
        <v>368822518257.49023</v>
      </c>
    </row>
    <row r="2360" spans="1:38">
      <c r="A2360" t="s">
        <v>21</v>
      </c>
      <c r="B2360" t="s">
        <v>124</v>
      </c>
      <c r="C2360">
        <v>47</v>
      </c>
      <c r="D2360">
        <v>21</v>
      </c>
      <c r="F2360" s="1">
        <v>1</v>
      </c>
      <c r="G2360" s="1" t="s">
        <v>34</v>
      </c>
      <c r="H2360" s="3">
        <v>24547037389.546005</v>
      </c>
      <c r="I2360" s="3">
        <v>18128992963.875526</v>
      </c>
      <c r="J2360" s="3">
        <v>0</v>
      </c>
      <c r="K2360" s="3">
        <v>73627710697.04747</v>
      </c>
      <c r="L2360" s="3">
        <v>0</v>
      </c>
      <c r="M2360" s="4">
        <v>14882257793.662003</v>
      </c>
      <c r="N2360" s="4">
        <v>4167027512.1105733</v>
      </c>
      <c r="O2360" s="4">
        <v>0</v>
      </c>
      <c r="P2360" s="4">
        <v>90207807647.697418</v>
      </c>
      <c r="Q2360" s="4">
        <v>0</v>
      </c>
      <c r="R2360" s="4">
        <v>4845963000</v>
      </c>
      <c r="S2360" s="12">
        <v>23509600000</v>
      </c>
      <c r="T2360" s="12">
        <v>-25353500000</v>
      </c>
      <c r="U2360" s="1">
        <f t="shared" si="253"/>
        <v>121149704050.46899</v>
      </c>
      <c r="V2360" s="1">
        <f t="shared" si="254"/>
        <v>109257092953.47</v>
      </c>
      <c r="W2360" s="1">
        <f t="shared" si="255"/>
        <v>11892611096.998993</v>
      </c>
      <c r="X2360" s="1">
        <v>12</v>
      </c>
      <c r="Y2360" s="13">
        <v>162199828771.22879</v>
      </c>
      <c r="Z2360">
        <v>13690.0938478554</v>
      </c>
      <c r="AA2360" s="2">
        <v>3.2544638402419679</v>
      </c>
      <c r="AB2360" s="2">
        <v>30650537581.230644</v>
      </c>
      <c r="AC2360" s="2">
        <v>119998095596.0946</v>
      </c>
      <c r="AD2360" s="2">
        <v>30941558441.558445</v>
      </c>
      <c r="AE2360" s="2">
        <v>99448967797.325974</v>
      </c>
      <c r="AF2360" s="2">
        <v>0.30171859532489387</v>
      </c>
      <c r="AG2360" s="2">
        <v>56097000</v>
      </c>
      <c r="AH2360" s="1">
        <v>6936438720.8529358</v>
      </c>
      <c r="AJ2360">
        <f t="shared" si="256"/>
        <v>388017341940.92096</v>
      </c>
      <c r="AK2360" s="1">
        <f t="shared" si="252"/>
        <v>37.156298267883685</v>
      </c>
      <c r="AL2360" s="1">
        <f t="shared" si="250"/>
        <v>399909953037.91992</v>
      </c>
    </row>
    <row r="2361" spans="1:38">
      <c r="A2361" t="s">
        <v>21</v>
      </c>
      <c r="B2361" t="s">
        <v>124</v>
      </c>
      <c r="C2361">
        <v>47</v>
      </c>
      <c r="D2361">
        <v>21</v>
      </c>
      <c r="F2361" s="1">
        <v>1</v>
      </c>
      <c r="G2361" s="1" t="s">
        <v>35</v>
      </c>
      <c r="H2361" s="3">
        <v>29302521587.386997</v>
      </c>
      <c r="I2361" s="3">
        <v>14436135731.920658</v>
      </c>
      <c r="J2361" s="3">
        <v>0</v>
      </c>
      <c r="K2361" s="3">
        <v>103301317017.40034</v>
      </c>
      <c r="L2361" s="3">
        <v>0</v>
      </c>
      <c r="M2361" s="4">
        <v>17983891192.258999</v>
      </c>
      <c r="N2361" s="4">
        <v>3412037003.369585</v>
      </c>
      <c r="O2361" s="4">
        <v>0</v>
      </c>
      <c r="P2361" s="4">
        <v>122542574142.4144</v>
      </c>
      <c r="Q2361" s="4">
        <v>0</v>
      </c>
      <c r="R2361" s="4">
        <v>5589122000</v>
      </c>
      <c r="S2361" s="12">
        <v>29105600000</v>
      </c>
      <c r="T2361" s="12">
        <v>-35361400000</v>
      </c>
      <c r="U2361" s="1">
        <f t="shared" si="253"/>
        <v>152629096336.70801</v>
      </c>
      <c r="V2361" s="1">
        <f t="shared" si="254"/>
        <v>143938502338.04297</v>
      </c>
      <c r="W2361" s="1">
        <f t="shared" si="255"/>
        <v>8690593998.6650391</v>
      </c>
      <c r="X2361" s="1">
        <v>13</v>
      </c>
      <c r="Y2361" s="13">
        <v>183042760583.04752</v>
      </c>
      <c r="Z2361">
        <v>14633.041348457071</v>
      </c>
      <c r="AA2361" s="2">
        <v>6.8878088863458515</v>
      </c>
      <c r="AB2361" s="2">
        <v>34375338562.763664</v>
      </c>
      <c r="AC2361" s="2">
        <v>127951566110.43626</v>
      </c>
      <c r="AD2361" s="2">
        <v>37444879960.803528</v>
      </c>
      <c r="AE2361" s="2">
        <v>111671116955.64011</v>
      </c>
      <c r="AF2361" s="2">
        <v>0.22435906847192272</v>
      </c>
      <c r="AG2361" s="2">
        <v>56223000</v>
      </c>
      <c r="AH2361" s="1">
        <v>9026081546.3547592</v>
      </c>
      <c r="AJ2361">
        <f t="shared" si="256"/>
        <v>431558310091.51617</v>
      </c>
      <c r="AK2361" s="1">
        <f t="shared" si="252"/>
        <v>39.312558192376336</v>
      </c>
      <c r="AL2361" s="1">
        <f t="shared" si="250"/>
        <v>440248904090.18121</v>
      </c>
    </row>
    <row r="2362" spans="1:38">
      <c r="A2362" t="s">
        <v>21</v>
      </c>
      <c r="B2362" t="s">
        <v>124</v>
      </c>
      <c r="C2362">
        <v>47</v>
      </c>
      <c r="D2362">
        <v>21</v>
      </c>
      <c r="F2362" s="1">
        <v>1</v>
      </c>
      <c r="G2362" s="1" t="s">
        <v>36</v>
      </c>
      <c r="H2362" s="3">
        <v>36335991984.528</v>
      </c>
      <c r="I2362" s="3">
        <v>8993041827.9068375</v>
      </c>
      <c r="J2362" s="3">
        <v>0</v>
      </c>
      <c r="K2362" s="3">
        <v>125576008114.79318</v>
      </c>
      <c r="L2362" s="3">
        <v>0</v>
      </c>
      <c r="M2362" s="4">
        <v>24295232489.655003</v>
      </c>
      <c r="N2362" s="4">
        <v>1773480083.6408358</v>
      </c>
      <c r="O2362" s="4">
        <v>0</v>
      </c>
      <c r="P2362" s="4">
        <v>149840982851.80118</v>
      </c>
      <c r="Q2362" s="4">
        <v>0</v>
      </c>
      <c r="R2362" s="4">
        <v>6037667000</v>
      </c>
      <c r="S2362" s="12">
        <v>38105200000</v>
      </c>
      <c r="T2362" s="12">
        <v>-50347000000</v>
      </c>
      <c r="U2362" s="1">
        <f t="shared" si="253"/>
        <v>176942708927.22803</v>
      </c>
      <c r="V2362" s="1">
        <f t="shared" si="254"/>
        <v>175909695425.09702</v>
      </c>
      <c r="W2362" s="1">
        <f t="shared" si="255"/>
        <v>1033013502.131012</v>
      </c>
      <c r="X2362" s="1">
        <v>14</v>
      </c>
      <c r="Y2362" s="13">
        <v>197728221107.99438</v>
      </c>
      <c r="Z2362">
        <v>14430.698323950499</v>
      </c>
      <c r="AA2362" s="2">
        <v>-1.3827817450123376</v>
      </c>
      <c r="AB2362" s="2">
        <v>40612265995.182976</v>
      </c>
      <c r="AC2362" s="2">
        <v>125468836848.81918</v>
      </c>
      <c r="AD2362" s="2">
        <v>42545582047.685837</v>
      </c>
      <c r="AE2362" s="2">
        <v>123006807923.56772</v>
      </c>
      <c r="AF2362" s="2">
        <v>2.3119537000879549E-2</v>
      </c>
      <c r="AG2362" s="2">
        <v>56236000</v>
      </c>
      <c r="AH2362" s="1">
        <v>10282245020.74032</v>
      </c>
      <c r="AJ2362">
        <f t="shared" si="256"/>
        <v>501889224781.72546</v>
      </c>
      <c r="AK2362" s="1">
        <f t="shared" si="252"/>
        <v>43.58713252795696</v>
      </c>
      <c r="AL2362" s="1">
        <f t="shared" si="250"/>
        <v>502922238283.85645</v>
      </c>
    </row>
    <row r="2363" spans="1:38">
      <c r="A2363" t="s">
        <v>21</v>
      </c>
      <c r="B2363" t="s">
        <v>124</v>
      </c>
      <c r="C2363">
        <v>47</v>
      </c>
      <c r="D2363">
        <v>21</v>
      </c>
      <c r="F2363" s="1">
        <v>1</v>
      </c>
      <c r="G2363" s="1" t="s">
        <v>37</v>
      </c>
      <c r="H2363" s="3">
        <v>37869802481.285004</v>
      </c>
      <c r="I2363" s="3">
        <v>11718702073.057039</v>
      </c>
      <c r="J2363" s="3">
        <v>0</v>
      </c>
      <c r="K2363" s="3">
        <v>141357049351.29398</v>
      </c>
      <c r="L2363" s="3">
        <v>0</v>
      </c>
      <c r="M2363" s="4">
        <v>24565289987.860001</v>
      </c>
      <c r="N2363" s="4">
        <v>3623461810.4399734</v>
      </c>
      <c r="O2363" s="4">
        <v>0</v>
      </c>
      <c r="P2363" s="4">
        <v>166769402605.35306</v>
      </c>
      <c r="Q2363" s="4">
        <v>0</v>
      </c>
      <c r="R2363" s="4">
        <v>4598684000</v>
      </c>
      <c r="S2363" s="12">
        <v>42474600000</v>
      </c>
      <c r="T2363" s="12">
        <v>-49747100000</v>
      </c>
      <c r="U2363" s="1">
        <f t="shared" si="253"/>
        <v>195544237905.63602</v>
      </c>
      <c r="V2363" s="1">
        <f t="shared" si="254"/>
        <v>194958154403.65302</v>
      </c>
      <c r="W2363" s="1">
        <f t="shared" si="255"/>
        <v>586083501.98300171</v>
      </c>
      <c r="X2363" s="1">
        <v>15</v>
      </c>
      <c r="Y2363" s="13">
        <v>236425105752.21237</v>
      </c>
      <c r="Z2363" s="2">
        <v>14342.819044967335</v>
      </c>
      <c r="AA2363" s="2">
        <v>-0.60897454170539334</v>
      </c>
      <c r="AB2363" s="2">
        <v>53015786091.88353</v>
      </c>
      <c r="AC2363" s="2">
        <v>123074932505.06639</v>
      </c>
      <c r="AD2363" s="2">
        <v>48528761061.946899</v>
      </c>
      <c r="AE2363" s="2">
        <v>143213626586.18777</v>
      </c>
      <c r="AF2363" s="2">
        <v>-1.7783784791943529E-2</v>
      </c>
      <c r="AG2363" s="2">
        <v>56226000</v>
      </c>
      <c r="AH2363" s="1">
        <v>11166395678.856415</v>
      </c>
      <c r="AJ2363">
        <f t="shared" si="256"/>
        <v>589537289875.28223</v>
      </c>
      <c r="AK2363" s="1">
        <f t="shared" si="252"/>
        <v>48.94217953506363</v>
      </c>
      <c r="AL2363" s="1">
        <f t="shared" ref="AL2363:AL2426" si="257">IF(ISNUMBER(+AJ2363+W2363),(+AJ2363+W2363),"")</f>
        <v>590123373377.26526</v>
      </c>
    </row>
    <row r="2364" spans="1:38">
      <c r="A2364" t="s">
        <v>21</v>
      </c>
      <c r="B2364" t="s">
        <v>124</v>
      </c>
      <c r="C2364">
        <v>47</v>
      </c>
      <c r="D2364">
        <v>21</v>
      </c>
      <c r="F2364" s="1">
        <v>1</v>
      </c>
      <c r="G2364" s="1" t="s">
        <v>38</v>
      </c>
      <c r="H2364" s="3">
        <v>40265164776.348</v>
      </c>
      <c r="I2364" s="3">
        <v>12788446743.046429</v>
      </c>
      <c r="J2364" s="3">
        <v>0</v>
      </c>
      <c r="K2364" s="3">
        <v>161968020354.30057</v>
      </c>
      <c r="L2364" s="3">
        <v>0</v>
      </c>
      <c r="M2364" s="4">
        <v>23387571186.262001</v>
      </c>
      <c r="N2364" s="4">
        <v>3432935050.4779816</v>
      </c>
      <c r="O2364" s="4">
        <v>0</v>
      </c>
      <c r="P2364" s="4">
        <v>188430949636.82001</v>
      </c>
      <c r="Q2364" s="4">
        <v>0</v>
      </c>
      <c r="R2364" s="4">
        <v>3374874000</v>
      </c>
      <c r="S2364" s="12">
        <v>45033400000</v>
      </c>
      <c r="T2364" s="12">
        <v>-52103400000</v>
      </c>
      <c r="U2364" s="1">
        <f t="shared" si="253"/>
        <v>218396505873.69501</v>
      </c>
      <c r="V2364" s="1">
        <f t="shared" si="254"/>
        <v>215251455873.56</v>
      </c>
      <c r="W2364" s="1">
        <f t="shared" si="255"/>
        <v>3145050000.1350098</v>
      </c>
      <c r="X2364" s="1">
        <v>16</v>
      </c>
      <c r="Y2364" s="13">
        <v>227154794968.55347</v>
      </c>
      <c r="Z2364" s="2">
        <v>14725.736371286026</v>
      </c>
      <c r="AA2364" s="2">
        <v>2.6697494064324019</v>
      </c>
      <c r="AB2364" s="2">
        <v>50424090926.612885</v>
      </c>
      <c r="AC2364" s="2">
        <v>125330502960.342</v>
      </c>
      <c r="AD2364" s="2">
        <v>46073674752.920036</v>
      </c>
      <c r="AE2364" s="2">
        <v>135312526281.4919</v>
      </c>
      <c r="AF2364" s="2">
        <v>-2.4957761506403071E-2</v>
      </c>
      <c r="AG2364" s="2">
        <v>56211969</v>
      </c>
      <c r="AH2364" s="1">
        <v>9903793272.4496002</v>
      </c>
      <c r="AJ2364">
        <f t="shared" si="256"/>
        <v>641757203857.98193</v>
      </c>
      <c r="AK2364" s="1">
        <f t="shared" si="252"/>
        <v>51.512945562407083</v>
      </c>
      <c r="AL2364" s="1">
        <f t="shared" si="257"/>
        <v>644902253858.11694</v>
      </c>
    </row>
    <row r="2365" spans="1:38">
      <c r="A2365" t="s">
        <v>21</v>
      </c>
      <c r="B2365" t="s">
        <v>124</v>
      </c>
      <c r="C2365">
        <v>47</v>
      </c>
      <c r="D2365">
        <v>21</v>
      </c>
      <c r="F2365" s="1">
        <v>1</v>
      </c>
      <c r="G2365" s="1" t="s">
        <v>39</v>
      </c>
      <c r="H2365" s="3">
        <v>46796111975.447998</v>
      </c>
      <c r="I2365" s="3">
        <v>12456477215.800678</v>
      </c>
      <c r="J2365" s="3">
        <v>0</v>
      </c>
      <c r="K2365" s="3">
        <v>189573804678.2023</v>
      </c>
      <c r="L2365" s="3">
        <v>0</v>
      </c>
      <c r="M2365" s="4">
        <v>30046183984.236</v>
      </c>
      <c r="N2365" s="4">
        <v>6002347784.9141836</v>
      </c>
      <c r="O2365" s="4">
        <v>0</v>
      </c>
      <c r="P2365" s="4">
        <v>226647824093.0238</v>
      </c>
      <c r="Q2365" s="4">
        <v>0</v>
      </c>
      <c r="R2365" s="4">
        <v>20112070000</v>
      </c>
      <c r="S2365" s="12">
        <v>55319000000</v>
      </c>
      <c r="T2365" s="12">
        <v>-59323400000</v>
      </c>
      <c r="U2365" s="1">
        <f t="shared" si="253"/>
        <v>268938463869.45099</v>
      </c>
      <c r="V2365" s="1">
        <f t="shared" si="254"/>
        <v>262696355862.17398</v>
      </c>
      <c r="W2365" s="1">
        <f t="shared" si="255"/>
        <v>6242108007.2770081</v>
      </c>
      <c r="X2365" s="1">
        <v>17</v>
      </c>
      <c r="Y2365" s="13">
        <v>256549448456.30557</v>
      </c>
      <c r="Z2365" s="2">
        <v>15083.29010347736</v>
      </c>
      <c r="AA2365" s="2">
        <v>2.428087283217522</v>
      </c>
      <c r="AB2365" s="2">
        <v>53444823812.574883</v>
      </c>
      <c r="AC2365" s="2">
        <v>123487021878.10899</v>
      </c>
      <c r="AD2365" s="2">
        <v>49452293738.008018</v>
      </c>
      <c r="AE2365" s="2">
        <v>149985273155.49298</v>
      </c>
      <c r="AF2365" s="2">
        <v>-3.2873847654113476E-2</v>
      </c>
      <c r="AG2365" s="2">
        <v>56193493</v>
      </c>
      <c r="AH2365" s="1">
        <v>8492482585.5783186</v>
      </c>
      <c r="AJ2365">
        <f t="shared" si="256"/>
        <v>710503971741.47437</v>
      </c>
      <c r="AK2365" s="1">
        <f t="shared" si="252"/>
        <v>55.272589361903854</v>
      </c>
      <c r="AL2365" s="1">
        <f t="shared" si="257"/>
        <v>716746079748.75134</v>
      </c>
    </row>
    <row r="2366" spans="1:38">
      <c r="A2366" t="s">
        <v>21</v>
      </c>
      <c r="B2366" t="s">
        <v>124</v>
      </c>
      <c r="C2366">
        <v>47</v>
      </c>
      <c r="D2366">
        <v>21</v>
      </c>
      <c r="F2366" s="1">
        <v>1</v>
      </c>
      <c r="G2366" s="1" t="s">
        <v>40</v>
      </c>
      <c r="H2366" s="3">
        <v>57690281971.643997</v>
      </c>
      <c r="I2366" s="3">
        <v>16204056360.620901</v>
      </c>
      <c r="J2366" s="3">
        <v>0</v>
      </c>
      <c r="K2366" s="3">
        <v>240368773013.26819</v>
      </c>
      <c r="L2366" s="3">
        <v>0</v>
      </c>
      <c r="M2366" s="4">
        <v>36494860982.062004</v>
      </c>
      <c r="N2366" s="4">
        <v>6530549679.8169165</v>
      </c>
      <c r="O2366" s="4">
        <v>0</v>
      </c>
      <c r="P2366" s="4">
        <v>271424874683.56207</v>
      </c>
      <c r="Q2366" s="4">
        <v>0</v>
      </c>
      <c r="R2366" s="4">
        <v>16026060000</v>
      </c>
      <c r="S2366" s="12">
        <v>67121200000</v>
      </c>
      <c r="T2366" s="12">
        <v>-70184800000</v>
      </c>
      <c r="U2366" s="1">
        <f t="shared" si="253"/>
        <v>330289171345.53308</v>
      </c>
      <c r="V2366" s="1">
        <f t="shared" si="254"/>
        <v>314450285345.44098</v>
      </c>
      <c r="W2366" s="1">
        <f t="shared" si="255"/>
        <v>15838886000.092102</v>
      </c>
      <c r="X2366" s="1">
        <v>18</v>
      </c>
      <c r="Y2366" s="13">
        <v>325122723681.68744</v>
      </c>
      <c r="Z2366" s="2">
        <v>15571.349249354713</v>
      </c>
      <c r="AA2366" s="2">
        <v>3.2357605172947927</v>
      </c>
      <c r="AB2366" s="2">
        <v>66559176531.267723</v>
      </c>
      <c r="AC2366" s="2">
        <v>126635209950.61111</v>
      </c>
      <c r="AD2366" s="2">
        <v>62103547459.252159</v>
      </c>
      <c r="AE2366" s="2">
        <v>189966495642.79999</v>
      </c>
      <c r="AF2366" s="2">
        <v>5.3581280916283232E-3</v>
      </c>
      <c r="AG2366" s="2">
        <v>56196504</v>
      </c>
      <c r="AH2366" s="1">
        <v>9382387399.098032</v>
      </c>
      <c r="AJ2366">
        <f t="shared" si="256"/>
        <v>799385706496.74609</v>
      </c>
      <c r="AK2366" s="1">
        <f t="shared" si="252"/>
        <v>59.745581483247655</v>
      </c>
      <c r="AL2366" s="1">
        <f t="shared" si="257"/>
        <v>815224592496.83813</v>
      </c>
    </row>
    <row r="2367" spans="1:38">
      <c r="A2367" t="s">
        <v>21</v>
      </c>
      <c r="B2367" t="s">
        <v>124</v>
      </c>
      <c r="C2367">
        <v>47</v>
      </c>
      <c r="D2367">
        <v>21</v>
      </c>
      <c r="F2367" s="1">
        <v>1</v>
      </c>
      <c r="G2367" s="1" t="s">
        <v>41</v>
      </c>
      <c r="H2367" s="3">
        <v>70371807968.358002</v>
      </c>
      <c r="I2367" s="3">
        <v>19323595813.795036</v>
      </c>
      <c r="J2367" s="3">
        <v>0</v>
      </c>
      <c r="K2367" s="3">
        <v>318043860034.51099</v>
      </c>
      <c r="L2367" s="3">
        <v>0</v>
      </c>
      <c r="M2367" s="4">
        <v>49101471977.922005</v>
      </c>
      <c r="N2367" s="4">
        <v>8285638313.2547836</v>
      </c>
      <c r="O2367" s="4">
        <v>0</v>
      </c>
      <c r="P2367" s="4">
        <v>360380169520.97815</v>
      </c>
      <c r="Q2367" s="4">
        <v>0</v>
      </c>
      <c r="R2367" s="4">
        <v>19741870000</v>
      </c>
      <c r="S2367" s="12">
        <v>86018000000</v>
      </c>
      <c r="T2367" s="12">
        <v>-92990900000</v>
      </c>
      <c r="U2367" s="1">
        <f t="shared" si="253"/>
        <v>427481133816.66406</v>
      </c>
      <c r="V2367" s="1">
        <f t="shared" si="254"/>
        <v>417767279812.15491</v>
      </c>
      <c r="W2367" s="1">
        <f t="shared" si="255"/>
        <v>9713854004.5091553</v>
      </c>
      <c r="X2367" s="1">
        <v>19</v>
      </c>
      <c r="Y2367" s="13">
        <v>422476906819.14441</v>
      </c>
      <c r="Z2367" s="2">
        <v>15975.530127025984</v>
      </c>
      <c r="AA2367" s="2">
        <v>2.5956702351147811</v>
      </c>
      <c r="AB2367" s="2">
        <v>85249824220.033203</v>
      </c>
      <c r="AC2367" s="2">
        <v>130163452179.87695</v>
      </c>
      <c r="AD2367" s="2">
        <v>81634900465.904282</v>
      </c>
      <c r="AE2367" s="2">
        <v>248926637463.00262</v>
      </c>
      <c r="AF2367" s="2">
        <v>8.9730439065955458E-2</v>
      </c>
      <c r="AG2367" s="2">
        <v>56246952</v>
      </c>
      <c r="AH2367" s="1">
        <v>11626547947.052059</v>
      </c>
      <c r="AJ2367">
        <f t="shared" si="256"/>
        <v>918756627698.50806</v>
      </c>
      <c r="AK2367" s="1">
        <f t="shared" si="252"/>
        <v>65.172862266948485</v>
      </c>
      <c r="AL2367" s="1">
        <f t="shared" si="257"/>
        <v>928470481703.01721</v>
      </c>
    </row>
    <row r="2368" spans="1:38">
      <c r="A2368" t="s">
        <v>21</v>
      </c>
      <c r="B2368" t="s">
        <v>124</v>
      </c>
      <c r="C2368">
        <v>47</v>
      </c>
      <c r="D2368">
        <v>21</v>
      </c>
      <c r="F2368" s="1">
        <v>1</v>
      </c>
      <c r="G2368" s="1" t="s">
        <v>42</v>
      </c>
      <c r="H2368" s="3">
        <v>79208234966.789001</v>
      </c>
      <c r="I2368" s="3">
        <v>32030549986.57</v>
      </c>
      <c r="J2368" s="3">
        <v>0</v>
      </c>
      <c r="K2368" s="3">
        <v>407930000000</v>
      </c>
      <c r="L2368" s="3">
        <v>0</v>
      </c>
      <c r="M2368" s="4">
        <v>63014084973.578995</v>
      </c>
      <c r="N2368" s="4">
        <v>11462309995.194</v>
      </c>
      <c r="O2368" s="4">
        <v>0</v>
      </c>
      <c r="P2368" s="4">
        <v>433200000000</v>
      </c>
      <c r="Q2368" s="4">
        <v>0</v>
      </c>
      <c r="R2368" s="4">
        <v>20651490000</v>
      </c>
      <c r="S2368" s="12">
        <v>109620000000</v>
      </c>
      <c r="T2368" s="12">
        <v>-106267000000</v>
      </c>
      <c r="U2368" s="1">
        <f t="shared" si="253"/>
        <v>539820274953.35901</v>
      </c>
      <c r="V2368" s="1">
        <f t="shared" si="254"/>
        <v>507676394968.77301</v>
      </c>
      <c r="W2368" s="1">
        <f t="shared" si="255"/>
        <v>32143879984.585999</v>
      </c>
      <c r="X2368" s="1">
        <v>20</v>
      </c>
      <c r="Y2368" s="13">
        <v>541910295142.92352</v>
      </c>
      <c r="Z2368" s="2">
        <v>15623.409694661779</v>
      </c>
      <c r="AA2368" s="2">
        <v>-2.2041236163331916</v>
      </c>
      <c r="AB2368" s="2">
        <v>117662096211.94514</v>
      </c>
      <c r="AC2368" s="2">
        <v>124075304940.68571</v>
      </c>
      <c r="AD2368" s="2">
        <v>101352544736.23053</v>
      </c>
      <c r="AE2368" s="2">
        <v>317043922844.52704</v>
      </c>
      <c r="AF2368" s="2">
        <v>0.11951725200541514</v>
      </c>
      <c r="AG2368" s="2">
        <v>56314217</v>
      </c>
      <c r="AH2368" s="1">
        <v>14042222743.32781</v>
      </c>
      <c r="AJ2368">
        <f t="shared" si="256"/>
        <v>1067940382887.637</v>
      </c>
      <c r="AK2368" s="1">
        <f t="shared" si="252"/>
        <v>71.4227229151995</v>
      </c>
      <c r="AL2368" s="1">
        <f t="shared" si="257"/>
        <v>1100084262872.2229</v>
      </c>
    </row>
    <row r="2369" spans="1:38">
      <c r="A2369" t="s">
        <v>21</v>
      </c>
      <c r="B2369" t="s">
        <v>124</v>
      </c>
      <c r="C2369">
        <v>47</v>
      </c>
      <c r="D2369">
        <v>21</v>
      </c>
      <c r="F2369" s="1">
        <v>1</v>
      </c>
      <c r="G2369" s="1" t="s">
        <v>43</v>
      </c>
      <c r="H2369" s="3">
        <v>85720715955.073013</v>
      </c>
      <c r="I2369" s="3">
        <v>34712243981.807007</v>
      </c>
      <c r="J2369" s="3">
        <v>0</v>
      </c>
      <c r="K2369" s="3">
        <v>487070000000</v>
      </c>
      <c r="L2369" s="3">
        <v>0</v>
      </c>
      <c r="M2369" s="4">
        <v>57262895969.988007</v>
      </c>
      <c r="N2369" s="4">
        <v>8490599995.5500011</v>
      </c>
      <c r="O2369" s="4">
        <v>0</v>
      </c>
      <c r="P2369" s="4">
        <v>502280000000</v>
      </c>
      <c r="Q2369" s="4">
        <v>0</v>
      </c>
      <c r="R2369" s="4">
        <v>15237490000</v>
      </c>
      <c r="S2369" s="12">
        <v>102158000000</v>
      </c>
      <c r="T2369" s="12">
        <v>-95198300000</v>
      </c>
      <c r="U2369" s="1">
        <f t="shared" si="253"/>
        <v>622740449936.88</v>
      </c>
      <c r="V2369" s="1">
        <f t="shared" si="254"/>
        <v>568033495965.53796</v>
      </c>
      <c r="W2369" s="1">
        <f t="shared" si="255"/>
        <v>54706953971.342041</v>
      </c>
      <c r="X2369" s="1">
        <v>21</v>
      </c>
      <c r="Y2369" s="13">
        <v>515030144694.53375</v>
      </c>
      <c r="Z2369" s="2">
        <v>15411.410893053588</v>
      </c>
      <c r="AA2369" s="2">
        <v>-1.356930438050469</v>
      </c>
      <c r="AB2369" s="2">
        <v>114959807073.95499</v>
      </c>
      <c r="AC2369" s="2">
        <v>113240146922.49277</v>
      </c>
      <c r="AD2369" s="2">
        <v>87913987138.263672</v>
      </c>
      <c r="AE2369" s="2">
        <v>305152733118.97107</v>
      </c>
      <c r="AF2369" s="2">
        <v>3.4819956305594271E-2</v>
      </c>
      <c r="AG2369" s="2">
        <v>56333829</v>
      </c>
      <c r="AH2369" s="1">
        <v>10746445609.560247</v>
      </c>
      <c r="AJ2369">
        <f t="shared" si="256"/>
        <v>1210182435605.0369</v>
      </c>
      <c r="AK2369" s="1">
        <f t="shared" si="252"/>
        <v>78.183465064019558</v>
      </c>
      <c r="AL2369" s="1">
        <f t="shared" si="257"/>
        <v>1264889389576.3789</v>
      </c>
    </row>
    <row r="2370" spans="1:38">
      <c r="A2370" t="s">
        <v>21</v>
      </c>
      <c r="B2370" t="s">
        <v>124</v>
      </c>
      <c r="C2370">
        <v>47</v>
      </c>
      <c r="D2370">
        <v>21</v>
      </c>
      <c r="F2370" s="1">
        <v>1</v>
      </c>
      <c r="G2370" s="1" t="s">
        <v>44</v>
      </c>
      <c r="H2370" s="11">
        <v>84017000000</v>
      </c>
      <c r="I2370" s="11">
        <v>43078100000</v>
      </c>
      <c r="J2370" s="11">
        <v>22979200000</v>
      </c>
      <c r="K2370" s="11">
        <v>500800000000</v>
      </c>
      <c r="L2370" s="11">
        <v>0</v>
      </c>
      <c r="M2370" s="12">
        <v>52150000000</v>
      </c>
      <c r="N2370" s="12">
        <v>8860380000</v>
      </c>
      <c r="O2370" s="12">
        <v>15749400000</v>
      </c>
      <c r="P2370" s="12">
        <v>524792000000</v>
      </c>
      <c r="Q2370" s="12">
        <v>0</v>
      </c>
      <c r="R2370" s="12">
        <v>12397400000</v>
      </c>
      <c r="S2370" s="12">
        <v>96659500000</v>
      </c>
      <c r="T2370" s="12">
        <v>-93492300000</v>
      </c>
      <c r="U2370" s="1">
        <f t="shared" si="253"/>
        <v>663271700000</v>
      </c>
      <c r="V2370" s="1">
        <f t="shared" si="254"/>
        <v>601551780000</v>
      </c>
      <c r="W2370" s="1">
        <f t="shared" si="255"/>
        <v>61719920000</v>
      </c>
      <c r="X2370" s="1">
        <v>22</v>
      </c>
      <c r="Y2370" s="13">
        <v>490957372466.8064</v>
      </c>
      <c r="Z2370" s="2">
        <v>15739.525534570503</v>
      </c>
      <c r="AA2370" s="2">
        <v>2.1290370089659234</v>
      </c>
      <c r="AB2370" s="2">
        <v>108836477987.42139</v>
      </c>
      <c r="AC2370" s="2">
        <v>120047411010.06731</v>
      </c>
      <c r="AD2370" s="2">
        <v>83743885394.828781</v>
      </c>
      <c r="AE2370" s="2">
        <v>290801886792.45282</v>
      </c>
      <c r="AF2370" s="2">
        <v>-3.5841018066170266E-2</v>
      </c>
      <c r="AG2370" s="2">
        <v>56313642</v>
      </c>
      <c r="AH2370" s="1">
        <v>9151156253.1957531</v>
      </c>
      <c r="AJ2370">
        <f t="shared" si="256"/>
        <v>1310269603069.7698</v>
      </c>
      <c r="AK2370" s="1">
        <f t="shared" ref="AK2370:AK2398" si="258">IF(ISNUMBER(AK2421),AK2421,"")</f>
        <v>82.540956030541196</v>
      </c>
      <c r="AL2370" s="1">
        <f t="shared" si="257"/>
        <v>1371989523069.7698</v>
      </c>
    </row>
    <row r="2371" spans="1:38">
      <c r="A2371" t="s">
        <v>21</v>
      </c>
      <c r="B2371" t="s">
        <v>124</v>
      </c>
      <c r="C2371">
        <v>47</v>
      </c>
      <c r="D2371">
        <v>21</v>
      </c>
      <c r="F2371" s="1">
        <v>1</v>
      </c>
      <c r="G2371" s="1" t="s">
        <v>45</v>
      </c>
      <c r="H2371" s="11">
        <v>83878000000</v>
      </c>
      <c r="I2371" s="11">
        <v>57873100000</v>
      </c>
      <c r="J2371" s="11">
        <v>28724800000</v>
      </c>
      <c r="K2371" s="11">
        <v>516602000000</v>
      </c>
      <c r="L2371" s="11">
        <v>0</v>
      </c>
      <c r="M2371" s="12">
        <v>54008700000</v>
      </c>
      <c r="N2371" s="12">
        <v>11307400000</v>
      </c>
      <c r="O2371" s="12">
        <v>15199400000</v>
      </c>
      <c r="P2371" s="12">
        <v>544536000000</v>
      </c>
      <c r="Q2371" s="12">
        <v>0</v>
      </c>
      <c r="R2371" s="12">
        <v>11339800000</v>
      </c>
      <c r="S2371" s="12">
        <v>91963000000</v>
      </c>
      <c r="T2371" s="12">
        <v>-94339900000</v>
      </c>
      <c r="U2371" s="1">
        <f t="shared" ref="U2371:U2434" si="259">IF(ISNUMBER(+H2371+I2371+J2371+K2371+L2371+R2371),(H2371+I2371+J2371+K2371+L2371+R2371),"")</f>
        <v>698417700000</v>
      </c>
      <c r="V2371" s="1">
        <f t="shared" ref="V2371:V2434" si="260">IF(ISNUMBER(+M2371+N2371+O2371+P2371+Q2371),(+M2371+N2371+O2371+P2371+Q2371),"")</f>
        <v>625051500000</v>
      </c>
      <c r="W2371" s="1">
        <f t="shared" ref="W2371:W2434" si="261">IF(ISNUMBER(+U2371-V2371),(U2371-V2371),"")</f>
        <v>73366200000</v>
      </c>
      <c r="X2371" s="1">
        <v>23</v>
      </c>
      <c r="Y2371" s="13">
        <v>465676822798.24164</v>
      </c>
      <c r="Z2371" s="2">
        <v>16304.373078211653</v>
      </c>
      <c r="AA2371" s="2">
        <v>3.5887202724155287</v>
      </c>
      <c r="AB2371" s="2">
        <v>102381385478.2477</v>
      </c>
      <c r="AC2371" s="2">
        <v>126113235622.83257</v>
      </c>
      <c r="AD2371" s="2">
        <v>78973775958.76915</v>
      </c>
      <c r="AE2371" s="2">
        <v>277022889192.05701</v>
      </c>
      <c r="AF2371" s="2">
        <v>3.4101373270710868E-2</v>
      </c>
      <c r="AG2371" s="2">
        <v>56332849</v>
      </c>
      <c r="AH2371" s="1">
        <v>10206199231.333122</v>
      </c>
      <c r="AJ2371">
        <f t="shared" si="256"/>
        <v>1336844987734.6128</v>
      </c>
      <c r="AK2371" s="1">
        <f t="shared" si="258"/>
        <v>82.541769250536163</v>
      </c>
      <c r="AL2371" s="1">
        <f t="shared" si="257"/>
        <v>1410211187734.6128</v>
      </c>
    </row>
    <row r="2372" spans="1:38">
      <c r="A2372" t="s">
        <v>21</v>
      </c>
      <c r="B2372" t="s">
        <v>124</v>
      </c>
      <c r="C2372">
        <v>47</v>
      </c>
      <c r="D2372">
        <v>21</v>
      </c>
      <c r="F2372" s="1">
        <v>1</v>
      </c>
      <c r="G2372" s="1" t="s">
        <v>46</v>
      </c>
      <c r="H2372" s="11">
        <v>86875100000</v>
      </c>
      <c r="I2372" s="11">
        <v>55471500000</v>
      </c>
      <c r="J2372" s="11">
        <v>50617700000</v>
      </c>
      <c r="K2372" s="11">
        <v>513132000000</v>
      </c>
      <c r="L2372" s="11">
        <v>0</v>
      </c>
      <c r="M2372" s="12">
        <v>46375600000</v>
      </c>
      <c r="N2372" s="12">
        <v>12737700000</v>
      </c>
      <c r="O2372" s="12">
        <v>99314400000</v>
      </c>
      <c r="P2372" s="12">
        <v>472399000000</v>
      </c>
      <c r="Q2372" s="12">
        <v>0</v>
      </c>
      <c r="R2372" s="12">
        <v>9439870000</v>
      </c>
      <c r="S2372" s="12">
        <v>93486500000</v>
      </c>
      <c r="T2372" s="12">
        <v>-100601000000</v>
      </c>
      <c r="U2372" s="1">
        <f t="shared" si="259"/>
        <v>715536170000</v>
      </c>
      <c r="V2372" s="1">
        <f t="shared" si="260"/>
        <v>630826700000</v>
      </c>
      <c r="W2372" s="1">
        <f t="shared" si="261"/>
        <v>84709470000</v>
      </c>
      <c r="X2372" s="1">
        <v>24</v>
      </c>
      <c r="Y2372" s="13">
        <v>438830806065.44293</v>
      </c>
      <c r="Z2372" s="2">
        <v>16713.317140381023</v>
      </c>
      <c r="AA2372" s="2">
        <v>2.5081863633006805</v>
      </c>
      <c r="AB2372" s="2">
        <v>95154296355.413666</v>
      </c>
      <c r="AC2372" s="2">
        <v>137584304761.74921</v>
      </c>
      <c r="AD2372" s="2">
        <v>78848097898.377228</v>
      </c>
      <c r="AE2372" s="2">
        <v>261576217079.01038</v>
      </c>
      <c r="AF2372" s="2">
        <v>0.15826008804087649</v>
      </c>
      <c r="AG2372" s="2">
        <v>56422072</v>
      </c>
      <c r="AH2372" s="1">
        <v>10247901378.590996</v>
      </c>
      <c r="AJ2372">
        <f t="shared" si="256"/>
        <v>1369644129409.1946</v>
      </c>
      <c r="AK2372" s="1">
        <f t="shared" si="258"/>
        <v>83.01930817834085</v>
      </c>
      <c r="AL2372" s="1">
        <f t="shared" si="257"/>
        <v>1454353599409.1946</v>
      </c>
    </row>
    <row r="2373" spans="1:38">
      <c r="A2373" t="s">
        <v>21</v>
      </c>
      <c r="B2373" t="s">
        <v>124</v>
      </c>
      <c r="C2373">
        <v>47</v>
      </c>
      <c r="D2373">
        <v>21</v>
      </c>
      <c r="F2373" s="1">
        <v>1</v>
      </c>
      <c r="G2373" s="1" t="s">
        <v>47</v>
      </c>
      <c r="H2373" s="11">
        <v>100313000000</v>
      </c>
      <c r="I2373" s="11">
        <v>81888700000</v>
      </c>
      <c r="J2373" s="11">
        <v>71751200000</v>
      </c>
      <c r="K2373" s="11">
        <v>584475000000</v>
      </c>
      <c r="L2373" s="11">
        <v>0</v>
      </c>
      <c r="M2373" s="12">
        <v>64028900000</v>
      </c>
      <c r="N2373" s="12">
        <v>22888100000</v>
      </c>
      <c r="O2373" s="12">
        <v>101892000000</v>
      </c>
      <c r="P2373" s="12">
        <v>566196000000</v>
      </c>
      <c r="Q2373" s="12">
        <v>0</v>
      </c>
      <c r="R2373" s="12">
        <v>12858900000</v>
      </c>
      <c r="S2373" s="12">
        <v>100862000000</v>
      </c>
      <c r="T2373" s="12">
        <v>-104817000000</v>
      </c>
      <c r="U2373" s="1">
        <f t="shared" si="259"/>
        <v>851286800000</v>
      </c>
      <c r="V2373" s="1">
        <f t="shared" si="260"/>
        <v>755005000000</v>
      </c>
      <c r="W2373" s="1">
        <f t="shared" si="261"/>
        <v>96281800000</v>
      </c>
      <c r="X2373" s="1">
        <v>25</v>
      </c>
      <c r="Y2373" s="13">
        <v>464268480492.81311</v>
      </c>
      <c r="Z2373" s="2">
        <v>17275.718283751925</v>
      </c>
      <c r="AA2373" s="2">
        <v>3.3649881627153775</v>
      </c>
      <c r="AB2373" s="2">
        <v>97122689938.398361</v>
      </c>
      <c r="AC2373" s="2">
        <v>143319839331.20752</v>
      </c>
      <c r="AD2373" s="2">
        <v>83651180698.151947</v>
      </c>
      <c r="AE2373" s="2">
        <v>276414271047.22791</v>
      </c>
      <c r="AF2373" s="2">
        <v>0.2269529937882025</v>
      </c>
      <c r="AG2373" s="2">
        <v>56550269</v>
      </c>
      <c r="AH2373" s="1">
        <v>10521693038.272665</v>
      </c>
      <c r="AI2373" s="3"/>
      <c r="AJ2373">
        <f t="shared" si="256"/>
        <v>1414967422406.1982</v>
      </c>
      <c r="AK2373" s="1">
        <f t="shared" si="258"/>
        <v>84.058447936084903</v>
      </c>
      <c r="AL2373" s="1">
        <f t="shared" si="257"/>
        <v>1511249222406.1982</v>
      </c>
    </row>
    <row r="2374" spans="1:38">
      <c r="A2374" t="s">
        <v>21</v>
      </c>
      <c r="B2374" t="s">
        <v>124</v>
      </c>
      <c r="C2374">
        <v>47</v>
      </c>
      <c r="D2374">
        <v>21</v>
      </c>
      <c r="F2374" s="1">
        <v>1</v>
      </c>
      <c r="G2374" s="1" t="s">
        <v>48</v>
      </c>
      <c r="H2374" s="11">
        <v>118946000000</v>
      </c>
      <c r="I2374" s="11">
        <v>120359000000</v>
      </c>
      <c r="J2374" s="11">
        <v>96308400000</v>
      </c>
      <c r="K2374" s="11">
        <v>701548000000</v>
      </c>
      <c r="L2374" s="11">
        <v>0</v>
      </c>
      <c r="M2374" s="12">
        <v>76292100000</v>
      </c>
      <c r="N2374" s="12">
        <v>36968700000</v>
      </c>
      <c r="O2374" s="12">
        <v>120602000000</v>
      </c>
      <c r="P2374" s="12">
        <v>682005000000</v>
      </c>
      <c r="Q2374" s="12">
        <v>0</v>
      </c>
      <c r="R2374" s="12">
        <v>18422800000</v>
      </c>
      <c r="S2374" s="12">
        <v>106429000000</v>
      </c>
      <c r="T2374" s="12">
        <v>-120488000000</v>
      </c>
      <c r="U2374" s="1">
        <f t="shared" si="259"/>
        <v>1055584200000</v>
      </c>
      <c r="V2374" s="1">
        <f t="shared" si="260"/>
        <v>915867800000</v>
      </c>
      <c r="W2374" s="1">
        <f t="shared" si="261"/>
        <v>139716400000</v>
      </c>
      <c r="X2374" s="1">
        <v>26</v>
      </c>
      <c r="Y2374" s="13">
        <v>570432424508.94165</v>
      </c>
      <c r="Z2374" s="2">
        <v>17927.352384536644</v>
      </c>
      <c r="AA2374" s="2">
        <v>3.77196531039516</v>
      </c>
      <c r="AB2374" s="2">
        <v>119226033421.28407</v>
      </c>
      <c r="AC2374" s="2">
        <v>146461020987.88577</v>
      </c>
      <c r="AD2374" s="2">
        <v>101995016124.30373</v>
      </c>
      <c r="AE2374" s="2">
        <v>350348871298.73938</v>
      </c>
      <c r="AF2374" s="2">
        <v>0.23161022574341394</v>
      </c>
      <c r="AG2374" s="2">
        <v>56681397</v>
      </c>
      <c r="AH2374" s="1">
        <v>13200038545.788738</v>
      </c>
      <c r="AJ2374">
        <f t="shared" si="256"/>
        <v>1492144629852.136</v>
      </c>
      <c r="AK2374" s="1">
        <f t="shared" si="258"/>
        <v>86.025109923699844</v>
      </c>
      <c r="AL2374" s="1">
        <f t="shared" si="257"/>
        <v>1631861029852.136</v>
      </c>
    </row>
    <row r="2375" spans="1:38">
      <c r="A2375" t="s">
        <v>21</v>
      </c>
      <c r="B2375" t="s">
        <v>124</v>
      </c>
      <c r="C2375">
        <v>47</v>
      </c>
      <c r="D2375">
        <v>21</v>
      </c>
      <c r="F2375" s="1">
        <v>1</v>
      </c>
      <c r="G2375" s="1" t="s">
        <v>49</v>
      </c>
      <c r="H2375" s="11">
        <v>162798000000</v>
      </c>
      <c r="I2375" s="11">
        <v>125188000000</v>
      </c>
      <c r="J2375" s="11">
        <v>115342000000</v>
      </c>
      <c r="K2375" s="11">
        <v>832585000000</v>
      </c>
      <c r="L2375" s="11">
        <v>0</v>
      </c>
      <c r="M2375" s="12">
        <v>124805000000</v>
      </c>
      <c r="N2375" s="12">
        <v>67505000000</v>
      </c>
      <c r="O2375" s="12">
        <v>172968000000</v>
      </c>
      <c r="P2375" s="12">
        <v>827285000000</v>
      </c>
      <c r="Q2375" s="12">
        <v>0</v>
      </c>
      <c r="R2375" s="12">
        <v>41715200000</v>
      </c>
      <c r="S2375" s="12">
        <v>130467000000</v>
      </c>
      <c r="T2375" s="12">
        <v>-149676000000</v>
      </c>
      <c r="U2375" s="1">
        <f t="shared" si="259"/>
        <v>1277628200000</v>
      </c>
      <c r="V2375" s="1">
        <f t="shared" si="260"/>
        <v>1192563000000</v>
      </c>
      <c r="W2375" s="1">
        <f t="shared" si="261"/>
        <v>85065200000</v>
      </c>
      <c r="X2375" s="1">
        <v>27</v>
      </c>
      <c r="Y2375" s="13">
        <v>700547475077.62708</v>
      </c>
      <c r="Z2375" s="2">
        <v>18705.391975912462</v>
      </c>
      <c r="AA2375" s="2">
        <v>4.339958152699225</v>
      </c>
      <c r="AB2375" s="2">
        <v>142560875960.12421</v>
      </c>
      <c r="AC2375" s="2">
        <v>160344166791.61639</v>
      </c>
      <c r="AD2375" s="2">
        <v>131302500408.56349</v>
      </c>
      <c r="AE2375" s="2">
        <v>429946069619.21881</v>
      </c>
      <c r="AF2375" s="2">
        <v>0.21263725695224592</v>
      </c>
      <c r="AG2375" s="2">
        <v>56802051</v>
      </c>
      <c r="AH2375" s="1">
        <v>15005393674.958923</v>
      </c>
      <c r="AJ2375">
        <f t="shared" si="256"/>
        <v>1592106830661.3364</v>
      </c>
      <c r="AK2375" s="1">
        <f t="shared" si="258"/>
        <v>87.727374196924899</v>
      </c>
      <c r="AL2375" s="1">
        <f t="shared" si="257"/>
        <v>1677172030661.3364</v>
      </c>
    </row>
    <row r="2376" spans="1:38">
      <c r="A2376" t="s">
        <v>21</v>
      </c>
      <c r="B2376" t="s">
        <v>124</v>
      </c>
      <c r="C2376">
        <v>47</v>
      </c>
      <c r="D2376">
        <v>21</v>
      </c>
      <c r="F2376" s="1">
        <v>1</v>
      </c>
      <c r="G2376" s="1" t="s">
        <v>50</v>
      </c>
      <c r="H2376" s="11">
        <v>191347000000</v>
      </c>
      <c r="I2376" s="11">
        <v>165285000000</v>
      </c>
      <c r="J2376" s="11">
        <v>125637000000</v>
      </c>
      <c r="K2376" s="11">
        <v>851352000000</v>
      </c>
      <c r="L2376" s="11">
        <v>0</v>
      </c>
      <c r="M2376" s="12">
        <v>147927000000</v>
      </c>
      <c r="N2376" s="12">
        <v>79346600000</v>
      </c>
      <c r="O2376" s="12">
        <v>208159000000</v>
      </c>
      <c r="P2376" s="12">
        <v>861275000000</v>
      </c>
      <c r="Q2376" s="12">
        <v>0</v>
      </c>
      <c r="R2376" s="12">
        <v>44103200000</v>
      </c>
      <c r="S2376" s="12">
        <v>143725000000</v>
      </c>
      <c r="T2376" s="12">
        <v>-182017000000</v>
      </c>
      <c r="U2376" s="1">
        <f t="shared" si="259"/>
        <v>1377724200000</v>
      </c>
      <c r="V2376" s="1">
        <f t="shared" si="260"/>
        <v>1296707600000</v>
      </c>
      <c r="W2376" s="1">
        <f t="shared" si="261"/>
        <v>81016600000</v>
      </c>
      <c r="X2376" s="1">
        <v>28</v>
      </c>
      <c r="Y2376" s="13">
        <v>851138384916.39978</v>
      </c>
      <c r="Z2376" s="2">
        <v>19603.075381430866</v>
      </c>
      <c r="AA2376" s="2">
        <v>4.7990622526081381</v>
      </c>
      <c r="AB2376" s="2">
        <v>167182497331.91034</v>
      </c>
      <c r="AC2376" s="2">
        <v>184152459871.81476</v>
      </c>
      <c r="AD2376" s="2">
        <v>174236926360.72571</v>
      </c>
      <c r="AE2376" s="2">
        <v>528911419423.69263</v>
      </c>
      <c r="AF2376" s="2">
        <v>0.22206213346197706</v>
      </c>
      <c r="AG2376" s="2">
        <v>56928327</v>
      </c>
      <c r="AH2376" s="1">
        <v>14999143497.923555</v>
      </c>
      <c r="AJ2376">
        <f t="shared" si="256"/>
        <v>1742304162975.2148</v>
      </c>
      <c r="AK2376" s="1">
        <f t="shared" si="258"/>
        <v>90.00287293802127</v>
      </c>
      <c r="AL2376" s="1">
        <f t="shared" si="257"/>
        <v>1823320762975.2148</v>
      </c>
    </row>
    <row r="2377" spans="1:38">
      <c r="A2377" t="s">
        <v>21</v>
      </c>
      <c r="B2377" t="s">
        <v>124</v>
      </c>
      <c r="C2377">
        <v>47</v>
      </c>
      <c r="D2377">
        <v>21</v>
      </c>
      <c r="F2377" s="1">
        <v>1</v>
      </c>
      <c r="G2377" s="1" t="s">
        <v>51</v>
      </c>
      <c r="H2377" s="11">
        <v>200569000000</v>
      </c>
      <c r="I2377" s="11">
        <v>220779000000</v>
      </c>
      <c r="J2377" s="11">
        <v>164983000000</v>
      </c>
      <c r="K2377" s="11">
        <v>899592000000</v>
      </c>
      <c r="L2377" s="11">
        <v>0</v>
      </c>
      <c r="M2377" s="12">
        <v>171135000000</v>
      </c>
      <c r="N2377" s="12">
        <v>103483000000</v>
      </c>
      <c r="O2377" s="12">
        <v>208249000000</v>
      </c>
      <c r="P2377" s="12">
        <v>961256000000</v>
      </c>
      <c r="Q2377" s="12">
        <v>0</v>
      </c>
      <c r="R2377" s="12">
        <v>34768500000</v>
      </c>
      <c r="S2377" s="12">
        <v>151440000000</v>
      </c>
      <c r="T2377" s="12">
        <v>-192056000000</v>
      </c>
      <c r="U2377" s="1">
        <f t="shared" si="259"/>
        <v>1520691500000</v>
      </c>
      <c r="V2377" s="1">
        <f t="shared" si="260"/>
        <v>1444123000000</v>
      </c>
      <c r="W2377" s="1">
        <f t="shared" si="261"/>
        <v>76568500000</v>
      </c>
      <c r="X2377" s="1">
        <v>29</v>
      </c>
      <c r="Y2377" s="13">
        <v>859414267015.70691</v>
      </c>
      <c r="Z2377" s="2">
        <v>19998.176933410363</v>
      </c>
      <c r="AA2377" s="2">
        <v>2.0155079970449776</v>
      </c>
      <c r="AB2377" s="2">
        <v>166426701570.68063</v>
      </c>
      <c r="AC2377" s="2">
        <v>195378209849.93491</v>
      </c>
      <c r="AD2377" s="2">
        <v>185664267015.70682</v>
      </c>
      <c r="AE2377" s="2">
        <v>533799083769.63354</v>
      </c>
      <c r="AF2377" s="2">
        <v>0.26031320210628967</v>
      </c>
      <c r="AG2377" s="2">
        <v>57076712</v>
      </c>
      <c r="AH2377" s="1">
        <v>18911169544.683319</v>
      </c>
      <c r="AJ2377">
        <f t="shared" si="256"/>
        <v>1898549110481.1248</v>
      </c>
      <c r="AK2377" s="1">
        <f t="shared" si="258"/>
        <v>92.169945719934901</v>
      </c>
      <c r="AL2377" s="1">
        <f t="shared" si="257"/>
        <v>1975117610481.1248</v>
      </c>
    </row>
    <row r="2378" spans="1:38">
      <c r="A2378" t="s">
        <v>21</v>
      </c>
      <c r="B2378" t="s">
        <v>124</v>
      </c>
      <c r="C2378">
        <v>47</v>
      </c>
      <c r="D2378">
        <v>21</v>
      </c>
      <c r="F2378" s="1">
        <v>1</v>
      </c>
      <c r="G2378" s="1" t="s">
        <v>52</v>
      </c>
      <c r="H2378" s="11">
        <v>236118000000</v>
      </c>
      <c r="I2378" s="11">
        <v>195328000000</v>
      </c>
      <c r="J2378" s="11">
        <v>203726000000</v>
      </c>
      <c r="K2378" s="11">
        <v>1059680000000</v>
      </c>
      <c r="L2378" s="11">
        <v>0</v>
      </c>
      <c r="M2378" s="12">
        <v>233305000000</v>
      </c>
      <c r="N2378" s="12">
        <v>114051000000</v>
      </c>
      <c r="O2378" s="12">
        <v>250659000000</v>
      </c>
      <c r="P2378" s="12">
        <v>1164450000000</v>
      </c>
      <c r="Q2378" s="12">
        <v>0</v>
      </c>
      <c r="R2378" s="12">
        <v>35853500000</v>
      </c>
      <c r="S2378" s="12">
        <v>182804000000</v>
      </c>
      <c r="T2378" s="12">
        <v>-215353000000</v>
      </c>
      <c r="U2378" s="1">
        <f t="shared" si="259"/>
        <v>1730705500000</v>
      </c>
      <c r="V2378" s="1">
        <f t="shared" si="260"/>
        <v>1762465000000</v>
      </c>
      <c r="W2378" s="1">
        <f t="shared" si="261"/>
        <v>-31759500000</v>
      </c>
      <c r="X2378" s="1">
        <v>30</v>
      </c>
      <c r="Y2378" s="13">
        <v>1012576349431.8181</v>
      </c>
      <c r="Z2378" s="2">
        <v>20093.878228154099</v>
      </c>
      <c r="AA2378" s="2">
        <v>0.47855009515318159</v>
      </c>
      <c r="AB2378" s="2">
        <v>199721235795.45453</v>
      </c>
      <c r="AC2378" s="2">
        <v>191054288328.63486</v>
      </c>
      <c r="AD2378" s="2">
        <v>207789417613.63635</v>
      </c>
      <c r="AE2378" s="2">
        <v>629907670454.54541</v>
      </c>
      <c r="AF2378" s="2">
        <v>0.29892880206780581</v>
      </c>
      <c r="AG2378" s="2">
        <v>57247586</v>
      </c>
      <c r="AH2378" s="1">
        <v>23591930496.875931</v>
      </c>
      <c r="AJ2378">
        <f t="shared" si="256"/>
        <v>2068976441280.4575</v>
      </c>
      <c r="AK2378" s="1">
        <f t="shared" si="258"/>
        <v>94.120944997213314</v>
      </c>
      <c r="AL2378" s="1">
        <f t="shared" si="257"/>
        <v>2037216941280.4575</v>
      </c>
    </row>
    <row r="2379" spans="1:38">
      <c r="A2379" t="s">
        <v>21</v>
      </c>
      <c r="B2379" t="s">
        <v>124</v>
      </c>
      <c r="C2379">
        <v>47</v>
      </c>
      <c r="D2379">
        <v>21</v>
      </c>
      <c r="F2379" s="1">
        <v>1</v>
      </c>
      <c r="G2379" s="1" t="s">
        <v>53</v>
      </c>
      <c r="H2379" s="11">
        <v>239575000000</v>
      </c>
      <c r="I2379" s="11">
        <v>239472000000</v>
      </c>
      <c r="J2379" s="11">
        <v>248012000000</v>
      </c>
      <c r="K2379" s="11">
        <v>988549000000</v>
      </c>
      <c r="L2379" s="11">
        <v>0</v>
      </c>
      <c r="M2379" s="12">
        <v>240604000000</v>
      </c>
      <c r="N2379" s="12">
        <v>131800000000</v>
      </c>
      <c r="O2379" s="12">
        <v>258748000000</v>
      </c>
      <c r="P2379" s="12">
        <v>1137910000000</v>
      </c>
      <c r="Q2379" s="12">
        <v>0</v>
      </c>
      <c r="R2379" s="12">
        <v>41892000000</v>
      </c>
      <c r="S2379" s="12">
        <v>183506000000</v>
      </c>
      <c r="T2379" s="12">
        <v>-201674000000</v>
      </c>
      <c r="U2379" s="1">
        <f t="shared" si="259"/>
        <v>1757500000000</v>
      </c>
      <c r="V2379" s="1">
        <f t="shared" si="260"/>
        <v>1769062000000</v>
      </c>
      <c r="W2379" s="1">
        <f t="shared" si="261"/>
        <v>-11562000000</v>
      </c>
      <c r="X2379" s="1">
        <v>31</v>
      </c>
      <c r="Y2379" s="13">
        <v>1055844797178.1306</v>
      </c>
      <c r="Z2379" s="2">
        <v>19752.903539433519</v>
      </c>
      <c r="AA2379" s="2">
        <v>-1.6969083063459038</v>
      </c>
      <c r="AB2379" s="2">
        <v>218414462081.12875</v>
      </c>
      <c r="AC2379" s="2">
        <v>175537508783.73471</v>
      </c>
      <c r="AD2379" s="2">
        <v>190190476190.4762</v>
      </c>
      <c r="AE2379" s="2">
        <v>662998236331.5697</v>
      </c>
      <c r="AF2379" s="2">
        <v>0.3092479323193813</v>
      </c>
      <c r="AG2379" s="2">
        <v>57424897</v>
      </c>
      <c r="AH2379" s="1">
        <v>23612583826.944038</v>
      </c>
      <c r="AJ2379">
        <f t="shared" si="256"/>
        <v>2205474271753.2319</v>
      </c>
      <c r="AK2379" s="1">
        <f t="shared" si="258"/>
        <v>95.498315964464666</v>
      </c>
      <c r="AL2379" s="1">
        <f t="shared" si="257"/>
        <v>2193912271753.2319</v>
      </c>
    </row>
    <row r="2380" spans="1:38">
      <c r="A2380" t="s">
        <v>21</v>
      </c>
      <c r="B2380" t="s">
        <v>124</v>
      </c>
      <c r="C2380">
        <v>47</v>
      </c>
      <c r="D2380">
        <v>21</v>
      </c>
      <c r="F2380" s="1">
        <v>1</v>
      </c>
      <c r="G2380" s="1" t="s">
        <v>54</v>
      </c>
      <c r="H2380" s="11">
        <v>229449000000</v>
      </c>
      <c r="I2380" s="11">
        <v>209935000000</v>
      </c>
      <c r="J2380" s="11">
        <v>284779000000</v>
      </c>
      <c r="K2380" s="11">
        <v>967243000000</v>
      </c>
      <c r="L2380" s="11">
        <v>0</v>
      </c>
      <c r="M2380" s="12">
        <v>197812000000</v>
      </c>
      <c r="N2380" s="12">
        <v>140333000000</v>
      </c>
      <c r="O2380" s="12">
        <v>233229000000</v>
      </c>
      <c r="P2380" s="12">
        <v>1143480000000</v>
      </c>
      <c r="Q2380" s="12">
        <v>0</v>
      </c>
      <c r="R2380" s="12">
        <v>36641000000</v>
      </c>
      <c r="S2380" s="12">
        <v>189366000000</v>
      </c>
      <c r="T2380" s="12">
        <v>-212698000000</v>
      </c>
      <c r="U2380" s="1">
        <f t="shared" si="259"/>
        <v>1728047000000</v>
      </c>
      <c r="V2380" s="1">
        <f t="shared" si="260"/>
        <v>1714854000000</v>
      </c>
      <c r="W2380" s="1">
        <f t="shared" si="261"/>
        <v>13193000000</v>
      </c>
      <c r="X2380" s="1">
        <v>32</v>
      </c>
      <c r="Y2380" s="13">
        <v>1091751491751.4918</v>
      </c>
      <c r="Z2380" s="2">
        <v>19728.446880176376</v>
      </c>
      <c r="AA2380" s="2">
        <v>-0.12381298378905115</v>
      </c>
      <c r="AB2380" s="2">
        <v>231014391014.39102</v>
      </c>
      <c r="AC2380" s="2">
        <v>173951842476.24054</v>
      </c>
      <c r="AD2380" s="2">
        <v>182367497367.49738</v>
      </c>
      <c r="AE2380" s="2">
        <v>693492453492.45349</v>
      </c>
      <c r="AF2380" s="2">
        <v>0.27043291878387576</v>
      </c>
      <c r="AG2380" s="2">
        <v>57580403</v>
      </c>
      <c r="AH2380" s="1">
        <v>24283167862.419083</v>
      </c>
      <c r="AJ2380">
        <f t="shared" si="256"/>
        <v>2294560619433.2358</v>
      </c>
      <c r="AK2380" s="1">
        <f t="shared" si="258"/>
        <v>95.269987547023646</v>
      </c>
      <c r="AL2380" s="1">
        <f t="shared" si="257"/>
        <v>2307753619433.2358</v>
      </c>
    </row>
    <row r="2381" spans="1:38">
      <c r="A2381" t="s">
        <v>21</v>
      </c>
      <c r="B2381" t="s">
        <v>124</v>
      </c>
      <c r="C2381">
        <v>47</v>
      </c>
      <c r="D2381">
        <v>21</v>
      </c>
      <c r="F2381" s="1">
        <v>1</v>
      </c>
      <c r="G2381" s="1" t="s">
        <v>55</v>
      </c>
      <c r="H2381" s="11">
        <v>255645000000</v>
      </c>
      <c r="I2381" s="11">
        <v>287396000000</v>
      </c>
      <c r="J2381" s="11">
        <v>408435000000</v>
      </c>
      <c r="K2381" s="11">
        <v>1013740000000</v>
      </c>
      <c r="L2381" s="11">
        <v>0</v>
      </c>
      <c r="M2381" s="12">
        <v>201292000000</v>
      </c>
      <c r="N2381" s="12">
        <v>198059000000</v>
      </c>
      <c r="O2381" s="12">
        <v>256520000000</v>
      </c>
      <c r="P2381" s="12">
        <v>1306920000000</v>
      </c>
      <c r="Q2381" s="12">
        <v>0</v>
      </c>
      <c r="R2381" s="12">
        <v>36776700000</v>
      </c>
      <c r="S2381" s="12">
        <v>183313000000</v>
      </c>
      <c r="T2381" s="12">
        <v>-202961000000</v>
      </c>
      <c r="U2381" s="1">
        <f t="shared" si="259"/>
        <v>2001992700000</v>
      </c>
      <c r="V2381" s="1">
        <f t="shared" si="260"/>
        <v>1962791000000</v>
      </c>
      <c r="W2381" s="1">
        <f t="shared" si="261"/>
        <v>39201700000</v>
      </c>
      <c r="X2381" s="1">
        <v>33</v>
      </c>
      <c r="Y2381" s="13">
        <v>981097780443.91125</v>
      </c>
      <c r="Z2381" s="2">
        <v>20118.545426685323</v>
      </c>
      <c r="AA2381" s="2">
        <v>1.9773403800019054</v>
      </c>
      <c r="AB2381" s="2">
        <v>200631373725.25497</v>
      </c>
      <c r="AC2381" s="2">
        <v>173526988063.68796</v>
      </c>
      <c r="AD2381" s="2">
        <v>155964307138.5723</v>
      </c>
      <c r="AE2381" s="2">
        <v>631388722255.54895</v>
      </c>
      <c r="AF2381" s="2">
        <v>0.23974370258447478</v>
      </c>
      <c r="AG2381" s="2">
        <v>57718614</v>
      </c>
      <c r="AH2381" s="1">
        <v>20480808161.829678</v>
      </c>
      <c r="AJ2381">
        <f t="shared" ref="AJ2381:AJ2398" si="262">+IF(ISNUMBER((AJ2380*0.96*AK2381/AK2380)+AD2381),(AJ2380*0.96*AK2381/AK2380)+AD2381,"")</f>
        <v>2387840493032.6973</v>
      </c>
      <c r="AK2381" s="1">
        <f t="shared" si="258"/>
        <v>96.528473430729051</v>
      </c>
      <c r="AL2381" s="1">
        <f t="shared" si="257"/>
        <v>2427042193032.6973</v>
      </c>
    </row>
    <row r="2382" spans="1:38">
      <c r="A2382" t="s">
        <v>21</v>
      </c>
      <c r="B2382" t="s">
        <v>124</v>
      </c>
      <c r="C2382">
        <v>47</v>
      </c>
      <c r="D2382">
        <v>21</v>
      </c>
      <c r="F2382" s="1">
        <v>1</v>
      </c>
      <c r="G2382" s="1" t="s">
        <v>56</v>
      </c>
      <c r="H2382" s="11">
        <v>285298000000</v>
      </c>
      <c r="I2382" s="11">
        <v>291917000000</v>
      </c>
      <c r="J2382" s="11">
        <v>379616000000</v>
      </c>
      <c r="K2382" s="11">
        <v>1107200000000</v>
      </c>
      <c r="L2382" s="11">
        <v>0</v>
      </c>
      <c r="M2382" s="12">
        <v>203045000000</v>
      </c>
      <c r="N2382" s="12">
        <v>197095000000</v>
      </c>
      <c r="O2382" s="12">
        <v>302850000000</v>
      </c>
      <c r="P2382" s="12">
        <v>1370940000000</v>
      </c>
      <c r="Q2382" s="12">
        <v>0</v>
      </c>
      <c r="R2382" s="12">
        <v>41012700000</v>
      </c>
      <c r="S2382" s="12">
        <v>207188000000</v>
      </c>
      <c r="T2382" s="12">
        <v>-224135000000</v>
      </c>
      <c r="U2382" s="1">
        <f t="shared" si="259"/>
        <v>2105043700000</v>
      </c>
      <c r="V2382" s="1">
        <f t="shared" si="260"/>
        <v>2073930000000</v>
      </c>
      <c r="W2382" s="1">
        <f t="shared" si="261"/>
        <v>31113700000</v>
      </c>
      <c r="X2382" s="1">
        <v>34</v>
      </c>
      <c r="Y2382" s="13">
        <v>1060586164677.0739</v>
      </c>
      <c r="Z2382" s="2">
        <v>20926.325432384499</v>
      </c>
      <c r="AA2382" s="2">
        <v>4.0151014328686898</v>
      </c>
      <c r="AB2382" s="2">
        <v>211628405264.76892</v>
      </c>
      <c r="AC2382" s="2">
        <v>181492323049.9942</v>
      </c>
      <c r="AD2382" s="2">
        <v>170834098561.37131</v>
      </c>
      <c r="AE2382" s="2">
        <v>676813590449.9541</v>
      </c>
      <c r="AF2382" s="2">
        <v>0.25458648685888968</v>
      </c>
      <c r="AG2382" s="2">
        <v>57865745</v>
      </c>
      <c r="AH2382" s="1">
        <v>22566939220.83276</v>
      </c>
      <c r="AJ2382">
        <f t="shared" si="262"/>
        <v>2496591182244.2358</v>
      </c>
      <c r="AK2382" s="1">
        <f t="shared" si="258"/>
        <v>97.936199009134512</v>
      </c>
      <c r="AL2382" s="1">
        <f t="shared" si="257"/>
        <v>2527704882244.2358</v>
      </c>
    </row>
    <row r="2383" spans="1:38">
      <c r="A2383" t="s">
        <v>21</v>
      </c>
      <c r="B2383" t="s">
        <v>124</v>
      </c>
      <c r="C2383">
        <v>47</v>
      </c>
      <c r="D2383">
        <v>21</v>
      </c>
      <c r="F2383" s="1">
        <v>1</v>
      </c>
      <c r="G2383" s="1" t="s">
        <v>57</v>
      </c>
      <c r="H2383" s="11">
        <v>330665000000</v>
      </c>
      <c r="I2383" s="11">
        <v>336304000000</v>
      </c>
      <c r="J2383" s="11">
        <v>437635000000</v>
      </c>
      <c r="K2383" s="11">
        <v>1252520000000</v>
      </c>
      <c r="L2383" s="11">
        <v>0</v>
      </c>
      <c r="M2383" s="12">
        <v>226626000000</v>
      </c>
      <c r="N2383" s="12">
        <v>267660000000</v>
      </c>
      <c r="O2383" s="12">
        <v>362094000000</v>
      </c>
      <c r="P2383" s="12">
        <v>1570090000000</v>
      </c>
      <c r="Q2383" s="12">
        <v>0</v>
      </c>
      <c r="R2383" s="12">
        <v>42015600000</v>
      </c>
      <c r="S2383" s="12">
        <v>242318000000</v>
      </c>
      <c r="T2383" s="12">
        <v>-261324000000</v>
      </c>
      <c r="U2383" s="1">
        <f t="shared" si="259"/>
        <v>2399139600000</v>
      </c>
      <c r="V2383" s="1">
        <f t="shared" si="260"/>
        <v>2426470000000</v>
      </c>
      <c r="W2383" s="1">
        <f t="shared" si="261"/>
        <v>-27330400000</v>
      </c>
      <c r="X2383" s="1">
        <v>35</v>
      </c>
      <c r="Y2383" s="13">
        <v>1157118510336.1211</v>
      </c>
      <c r="Z2383" s="2">
        <v>21508.098035622716</v>
      </c>
      <c r="AA2383" s="2">
        <v>2.7800991871123983</v>
      </c>
      <c r="AB2383" s="2">
        <v>225709326179.58023</v>
      </c>
      <c r="AC2383" s="2">
        <v>186823560678.47522</v>
      </c>
      <c r="AD2383" s="2">
        <v>191516490452.89569</v>
      </c>
      <c r="AE2383" s="2">
        <v>734317500394.50842</v>
      </c>
      <c r="AF2383" s="2">
        <v>0.26454741685870209</v>
      </c>
      <c r="AG2383" s="2">
        <v>58019030</v>
      </c>
      <c r="AH2383" s="1">
        <v>23024625846.364738</v>
      </c>
      <c r="AJ2383">
        <f t="shared" si="262"/>
        <v>2621647054810.7944</v>
      </c>
      <c r="AK2383" s="1">
        <f t="shared" si="258"/>
        <v>99.301129184739438</v>
      </c>
      <c r="AL2383" s="1">
        <f t="shared" si="257"/>
        <v>2594316654810.7944</v>
      </c>
    </row>
    <row r="2384" spans="1:38">
      <c r="A2384" t="s">
        <v>21</v>
      </c>
      <c r="B2384" t="s">
        <v>124</v>
      </c>
      <c r="C2384">
        <v>47</v>
      </c>
      <c r="D2384">
        <v>21</v>
      </c>
      <c r="F2384" s="1">
        <v>1</v>
      </c>
      <c r="G2384" s="1" t="s">
        <v>58</v>
      </c>
      <c r="H2384" s="11">
        <v>359392000000</v>
      </c>
      <c r="I2384" s="11">
        <v>404674000000</v>
      </c>
      <c r="J2384" s="11">
        <v>526321000000</v>
      </c>
      <c r="K2384" s="11">
        <v>1446140000000</v>
      </c>
      <c r="L2384" s="11">
        <v>0</v>
      </c>
      <c r="M2384" s="12">
        <v>259169000000</v>
      </c>
      <c r="N2384" s="12">
        <v>383894000000</v>
      </c>
      <c r="O2384" s="12">
        <v>431207000000</v>
      </c>
      <c r="P2384" s="12">
        <v>1802850000000</v>
      </c>
      <c r="Q2384" s="12">
        <v>0</v>
      </c>
      <c r="R2384" s="12">
        <v>39896200000</v>
      </c>
      <c r="S2384" s="12">
        <v>261247000000</v>
      </c>
      <c r="T2384" s="12">
        <v>-282475000000</v>
      </c>
      <c r="U2384" s="1">
        <f t="shared" si="259"/>
        <v>2776423200000</v>
      </c>
      <c r="V2384" s="1">
        <f t="shared" si="260"/>
        <v>2877120000000</v>
      </c>
      <c r="W2384" s="1">
        <f t="shared" si="261"/>
        <v>-100696800000</v>
      </c>
      <c r="X2384" s="1">
        <v>36</v>
      </c>
      <c r="Y2384" s="13">
        <v>1219541341653.666</v>
      </c>
      <c r="Z2384" s="2">
        <v>22072.411622352993</v>
      </c>
      <c r="AA2384" s="2">
        <v>2.6237261230427578</v>
      </c>
      <c r="AB2384" s="2">
        <v>232085803432.13727</v>
      </c>
      <c r="AC2384" s="2">
        <v>196970728647.9541</v>
      </c>
      <c r="AD2384" s="2">
        <v>203347893915.75662</v>
      </c>
      <c r="AE2384" s="2">
        <v>780673946957.8783</v>
      </c>
      <c r="AF2384" s="2">
        <v>0.25462638421508588</v>
      </c>
      <c r="AG2384" s="2">
        <v>58166950</v>
      </c>
      <c r="AH2384" s="1">
        <v>18503319250.610344</v>
      </c>
      <c r="AJ2384">
        <f t="shared" si="262"/>
        <v>2718379092460.9111</v>
      </c>
      <c r="AK2384" s="1">
        <f t="shared" si="258"/>
        <v>99.232082895215257</v>
      </c>
      <c r="AL2384" s="1">
        <f t="shared" si="257"/>
        <v>2617682292460.9111</v>
      </c>
    </row>
    <row r="2385" spans="1:38">
      <c r="A2385" t="s">
        <v>21</v>
      </c>
      <c r="B2385" t="s">
        <v>124</v>
      </c>
      <c r="C2385">
        <v>47</v>
      </c>
      <c r="D2385">
        <v>21</v>
      </c>
      <c r="F2385" s="1">
        <v>1</v>
      </c>
      <c r="G2385" s="1" t="s">
        <v>59</v>
      </c>
      <c r="H2385" s="11">
        <v>384272000000</v>
      </c>
      <c r="I2385" s="11">
        <v>466939000000</v>
      </c>
      <c r="J2385" s="11">
        <v>609619000000</v>
      </c>
      <c r="K2385" s="11">
        <v>1770160000000</v>
      </c>
      <c r="L2385" s="11">
        <v>0</v>
      </c>
      <c r="M2385" s="12">
        <v>287315000000</v>
      </c>
      <c r="N2385" s="12">
        <v>499229000000</v>
      </c>
      <c r="O2385" s="12">
        <v>465355000000</v>
      </c>
      <c r="P2385" s="12">
        <v>2107490000000</v>
      </c>
      <c r="Q2385" s="12">
        <v>0</v>
      </c>
      <c r="R2385" s="12">
        <v>32316800000</v>
      </c>
      <c r="S2385" s="12">
        <v>281537000000</v>
      </c>
      <c r="T2385" s="12">
        <v>-301739000000</v>
      </c>
      <c r="U2385" s="1">
        <f t="shared" si="259"/>
        <v>3263306800000</v>
      </c>
      <c r="V2385" s="1">
        <f t="shared" si="260"/>
        <v>3359389000000</v>
      </c>
      <c r="W2385" s="1">
        <f t="shared" si="261"/>
        <v>-96082200000</v>
      </c>
      <c r="X2385" s="1">
        <v>37</v>
      </c>
      <c r="Y2385" s="13">
        <v>1359027504911.5913</v>
      </c>
      <c r="Z2385" s="2">
        <v>22743.769007830128</v>
      </c>
      <c r="AA2385" s="2">
        <v>3.0416132000603113</v>
      </c>
      <c r="AB2385" s="2">
        <v>246647020301.24426</v>
      </c>
      <c r="AC2385" s="2">
        <v>210372829616.82703</v>
      </c>
      <c r="AD2385" s="2">
        <v>226435821872.95349</v>
      </c>
      <c r="AE2385" s="2">
        <v>871123117223.31372</v>
      </c>
      <c r="AF2385" s="2">
        <v>0.25755503804752888</v>
      </c>
      <c r="AG2385" s="2">
        <v>58316955</v>
      </c>
      <c r="AH2385" s="1">
        <v>16352821428.923103</v>
      </c>
      <c r="AJ2385">
        <f t="shared" si="262"/>
        <v>2833778681172.3789</v>
      </c>
      <c r="AK2385" s="1">
        <f t="shared" si="258"/>
        <v>99.144584400425103</v>
      </c>
      <c r="AL2385" s="1">
        <f t="shared" si="257"/>
        <v>2737696481172.3789</v>
      </c>
    </row>
    <row r="2386" spans="1:38">
      <c r="A2386" t="s">
        <v>21</v>
      </c>
      <c r="B2386" t="s">
        <v>124</v>
      </c>
      <c r="C2386">
        <v>47</v>
      </c>
      <c r="D2386">
        <v>21</v>
      </c>
      <c r="F2386" s="1">
        <v>1</v>
      </c>
      <c r="G2386" s="1" t="s">
        <v>60</v>
      </c>
      <c r="H2386" s="11">
        <v>515371000000</v>
      </c>
      <c r="I2386" s="11">
        <v>505148000000</v>
      </c>
      <c r="J2386" s="11">
        <v>665704000000</v>
      </c>
      <c r="K2386" s="11">
        <v>1842690000000</v>
      </c>
      <c r="L2386" s="11">
        <v>0</v>
      </c>
      <c r="M2386" s="12">
        <v>355398000000</v>
      </c>
      <c r="N2386" s="12">
        <v>668897000000</v>
      </c>
      <c r="O2386" s="12">
        <v>483450000000</v>
      </c>
      <c r="P2386" s="12">
        <v>2254080000000</v>
      </c>
      <c r="Q2386" s="12">
        <v>0</v>
      </c>
      <c r="R2386" s="12">
        <v>32211600000</v>
      </c>
      <c r="S2386" s="12">
        <v>271723000000</v>
      </c>
      <c r="T2386" s="12">
        <v>-307851000000</v>
      </c>
      <c r="U2386" s="1">
        <f t="shared" si="259"/>
        <v>3561124600000</v>
      </c>
      <c r="V2386" s="1">
        <f t="shared" si="260"/>
        <v>3761825000000</v>
      </c>
      <c r="W2386" s="1">
        <f t="shared" si="261"/>
        <v>-200700400000</v>
      </c>
      <c r="X2386" s="1">
        <v>38</v>
      </c>
      <c r="Y2386" s="13">
        <v>1455948989731.6992</v>
      </c>
      <c r="Z2386" s="2">
        <v>23495.514462600251</v>
      </c>
      <c r="AA2386" s="2">
        <v>3.3052809079766661</v>
      </c>
      <c r="AB2386" s="2">
        <v>259175223583.9682</v>
      </c>
      <c r="AC2386" s="2">
        <v>239171106297.35931</v>
      </c>
      <c r="AD2386" s="2">
        <v>258358728055.64755</v>
      </c>
      <c r="AE2386" s="2">
        <v>940659158661.80859</v>
      </c>
      <c r="AF2386" s="2">
        <v>0.29140437066520936</v>
      </c>
      <c r="AG2386" s="2">
        <v>58487141</v>
      </c>
      <c r="AH2386" s="1">
        <v>18524242712.398621</v>
      </c>
      <c r="AJ2386">
        <f t="shared" si="262"/>
        <v>2959593230792.4443</v>
      </c>
      <c r="AK2386" s="1">
        <f t="shared" si="258"/>
        <v>98.44510423531996</v>
      </c>
      <c r="AL2386" s="1">
        <f t="shared" si="257"/>
        <v>2758892830792.4443</v>
      </c>
    </row>
    <row r="2387" spans="1:38">
      <c r="A2387" t="s">
        <v>21</v>
      </c>
      <c r="B2387" t="s">
        <v>124</v>
      </c>
      <c r="C2387">
        <v>47</v>
      </c>
      <c r="D2387">
        <v>21</v>
      </c>
      <c r="F2387" s="1">
        <v>1</v>
      </c>
      <c r="G2387" s="1" t="s">
        <v>61</v>
      </c>
      <c r="H2387" s="11">
        <v>708460000000</v>
      </c>
      <c r="I2387" s="11">
        <v>678652000000</v>
      </c>
      <c r="J2387" s="11">
        <v>676353000000</v>
      </c>
      <c r="K2387" s="11">
        <v>1773740000000</v>
      </c>
      <c r="L2387" s="11">
        <v>0</v>
      </c>
      <c r="M2387" s="12">
        <v>404428000000</v>
      </c>
      <c r="N2387" s="12">
        <v>992749000000</v>
      </c>
      <c r="O2387" s="12">
        <v>515638000000</v>
      </c>
      <c r="P2387" s="12">
        <v>2264430000000</v>
      </c>
      <c r="Q2387" s="12">
        <v>0</v>
      </c>
      <c r="R2387" s="12">
        <v>33297400000</v>
      </c>
      <c r="S2387" s="12">
        <v>268884000000</v>
      </c>
      <c r="T2387" s="12">
        <v>-315896000000</v>
      </c>
      <c r="U2387" s="1">
        <f t="shared" si="259"/>
        <v>3870502400000</v>
      </c>
      <c r="V2387" s="1">
        <f t="shared" si="260"/>
        <v>4177245000000</v>
      </c>
      <c r="W2387" s="1">
        <f t="shared" si="261"/>
        <v>-306742600000</v>
      </c>
      <c r="X2387" s="1">
        <v>39</v>
      </c>
      <c r="Y2387" s="13">
        <v>1502556220676.2661</v>
      </c>
      <c r="Z2387" s="2">
        <v>24230.490788914609</v>
      </c>
      <c r="AA2387" s="2">
        <v>3.1281559188000898</v>
      </c>
      <c r="AB2387" s="2">
        <v>274473386183.46545</v>
      </c>
      <c r="AC2387" s="2">
        <v>246259322496.46054</v>
      </c>
      <c r="AD2387" s="2">
        <v>261643746966.51028</v>
      </c>
      <c r="AE2387" s="2">
        <v>978087688076.36304</v>
      </c>
      <c r="AF2387" s="2">
        <v>0.33340588218441569</v>
      </c>
      <c r="AG2387" s="2">
        <v>58682466</v>
      </c>
      <c r="AH2387" s="1">
        <v>19149613944.687496</v>
      </c>
      <c r="AJ2387">
        <f t="shared" si="262"/>
        <v>3107398547776.1636</v>
      </c>
      <c r="AK2387" s="1">
        <f t="shared" si="258"/>
        <v>98.602594366932408</v>
      </c>
      <c r="AL2387" s="1">
        <f t="shared" si="257"/>
        <v>2800655947776.1636</v>
      </c>
    </row>
    <row r="2388" spans="1:38">
      <c r="A2388" t="s">
        <v>21</v>
      </c>
      <c r="B2388" t="s">
        <v>124</v>
      </c>
      <c r="C2388">
        <v>47</v>
      </c>
      <c r="D2388">
        <v>21</v>
      </c>
      <c r="F2388" s="1">
        <v>1</v>
      </c>
      <c r="G2388" s="1" t="s">
        <v>62</v>
      </c>
      <c r="H2388" s="11">
        <v>923366000000</v>
      </c>
      <c r="I2388" s="11">
        <v>640633000000</v>
      </c>
      <c r="J2388" s="11">
        <v>711406000000</v>
      </c>
      <c r="K2388" s="11">
        <v>2058790000000</v>
      </c>
      <c r="L2388" s="11">
        <v>0</v>
      </c>
      <c r="M2388" s="12">
        <v>463134000000</v>
      </c>
      <c r="N2388" s="12">
        <v>1005340000000</v>
      </c>
      <c r="O2388" s="12">
        <v>587660000000</v>
      </c>
      <c r="P2388" s="12">
        <v>2464540000000</v>
      </c>
      <c r="Q2388" s="12">
        <v>0</v>
      </c>
      <c r="R2388" s="12">
        <v>38773600000</v>
      </c>
      <c r="S2388" s="12">
        <v>284378000000</v>
      </c>
      <c r="T2388" s="12">
        <v>-334228000000</v>
      </c>
      <c r="U2388" s="1">
        <f t="shared" si="259"/>
        <v>4372968600000</v>
      </c>
      <c r="V2388" s="1">
        <f t="shared" si="260"/>
        <v>4520674000000</v>
      </c>
      <c r="W2388" s="1">
        <f t="shared" si="261"/>
        <v>-147705400000</v>
      </c>
      <c r="X2388" s="1">
        <v>40</v>
      </c>
      <c r="Y2388" s="13">
        <v>1477580571947.3445</v>
      </c>
      <c r="Z2388" s="2">
        <v>25089.446375940828</v>
      </c>
      <c r="AA2388" s="2">
        <v>3.5449368092006921</v>
      </c>
      <c r="AB2388" s="2">
        <v>275339688303.82812</v>
      </c>
      <c r="AC2388" s="2">
        <v>252945982750.79434</v>
      </c>
      <c r="AD2388" s="2">
        <v>252945982750.79434</v>
      </c>
      <c r="AE2388" s="2">
        <v>968511121198.36584</v>
      </c>
      <c r="AF2388" s="2">
        <v>0.35730088742160504</v>
      </c>
      <c r="AG2388" s="2">
        <v>58892514</v>
      </c>
      <c r="AH2388" s="1">
        <v>17528826264.404579</v>
      </c>
      <c r="AJ2388">
        <f t="shared" si="262"/>
        <v>3278325411170.314</v>
      </c>
      <c r="AK2388" s="1">
        <f t="shared" si="258"/>
        <v>100</v>
      </c>
      <c r="AL2388" s="1">
        <f t="shared" si="257"/>
        <v>3130620011170.314</v>
      </c>
    </row>
    <row r="2389" spans="1:38">
      <c r="A2389" t="s">
        <v>21</v>
      </c>
      <c r="B2389" t="s">
        <v>124</v>
      </c>
      <c r="C2389">
        <v>47</v>
      </c>
      <c r="D2389">
        <v>21</v>
      </c>
      <c r="F2389" s="1">
        <v>1</v>
      </c>
      <c r="G2389" s="1" t="s">
        <v>63</v>
      </c>
      <c r="H2389" s="11">
        <v>894805000000</v>
      </c>
      <c r="I2389" s="11">
        <v>586881000000</v>
      </c>
      <c r="J2389" s="11">
        <v>772753000000</v>
      </c>
      <c r="K2389" s="11">
        <v>2207400000000</v>
      </c>
      <c r="L2389" s="11">
        <v>0</v>
      </c>
      <c r="M2389" s="12">
        <v>527180000000</v>
      </c>
      <c r="N2389" s="12">
        <v>847134000000</v>
      </c>
      <c r="O2389" s="12">
        <v>622348000000</v>
      </c>
      <c r="P2389" s="12">
        <v>2700430000000</v>
      </c>
      <c r="Q2389" s="12">
        <v>0</v>
      </c>
      <c r="R2389" s="12">
        <v>34188700000</v>
      </c>
      <c r="S2389" s="12">
        <v>272279000000</v>
      </c>
      <c r="T2389" s="12">
        <v>-331567000000</v>
      </c>
      <c r="U2389" s="1">
        <f t="shared" si="259"/>
        <v>4496027700000</v>
      </c>
      <c r="V2389" s="1">
        <f t="shared" si="260"/>
        <v>4697092000000</v>
      </c>
      <c r="W2389" s="1">
        <f t="shared" si="261"/>
        <v>-201064300000</v>
      </c>
      <c r="X2389" s="1">
        <v>41</v>
      </c>
      <c r="Y2389" s="13">
        <v>1470891032100.1873</v>
      </c>
      <c r="Z2389" s="2">
        <v>25612.952648480332</v>
      </c>
      <c r="AA2389" s="2">
        <v>2.0865596820881365</v>
      </c>
      <c r="AB2389" s="2">
        <v>280097883978.69586</v>
      </c>
      <c r="AC2389" s="2">
        <v>259484629209.78741</v>
      </c>
      <c r="AD2389" s="2">
        <v>247275082769.5408</v>
      </c>
      <c r="AE2389" s="2">
        <v>968603713833.30933</v>
      </c>
      <c r="AF2389" s="2">
        <v>0.36639159601522664</v>
      </c>
      <c r="AG2389" s="2">
        <v>59108687</v>
      </c>
      <c r="AH2389" s="1">
        <v>21192696498.736698</v>
      </c>
      <c r="AJ2389">
        <f t="shared" si="262"/>
        <v>3426427097939.2637</v>
      </c>
      <c r="AK2389" s="1">
        <f t="shared" si="258"/>
        <v>101.01549624038886</v>
      </c>
      <c r="AL2389" s="1">
        <f t="shared" si="257"/>
        <v>3225362797939.2637</v>
      </c>
    </row>
    <row r="2390" spans="1:38">
      <c r="A2390" t="s">
        <v>21</v>
      </c>
      <c r="B2390" t="s">
        <v>124</v>
      </c>
      <c r="C2390">
        <v>47</v>
      </c>
      <c r="D2390">
        <v>21</v>
      </c>
      <c r="F2390" s="1">
        <v>1</v>
      </c>
      <c r="G2390" s="1" t="s">
        <v>64</v>
      </c>
      <c r="H2390" s="11">
        <v>1026990000000</v>
      </c>
      <c r="I2390" s="11">
        <v>493035000000</v>
      </c>
      <c r="J2390" s="11">
        <v>867345000000</v>
      </c>
      <c r="K2390" s="11">
        <v>2490600000000</v>
      </c>
      <c r="L2390" s="11">
        <v>0</v>
      </c>
      <c r="M2390" s="12">
        <v>548953000000</v>
      </c>
      <c r="N2390" s="12">
        <v>713549000000</v>
      </c>
      <c r="O2390" s="12">
        <v>777831000000</v>
      </c>
      <c r="P2390" s="12">
        <v>3072110000000</v>
      </c>
      <c r="Q2390" s="12">
        <v>0</v>
      </c>
      <c r="R2390" s="12">
        <v>37549900000</v>
      </c>
      <c r="S2390" s="12">
        <v>279866000000</v>
      </c>
      <c r="T2390" s="12">
        <v>-351636000000</v>
      </c>
      <c r="U2390" s="1">
        <f t="shared" si="259"/>
        <v>4915519900000</v>
      </c>
      <c r="V2390" s="1">
        <f t="shared" si="260"/>
        <v>5112443000000</v>
      </c>
      <c r="W2390" s="1">
        <f t="shared" si="261"/>
        <v>-196923100000</v>
      </c>
      <c r="X2390" s="1">
        <v>42</v>
      </c>
      <c r="Y2390" s="13">
        <v>1612056354916.0671</v>
      </c>
      <c r="Z2390" s="2">
        <v>26053.55810012998</v>
      </c>
      <c r="AA2390" s="2">
        <v>1.7202446656449553</v>
      </c>
      <c r="AB2390" s="2">
        <v>318610611510.79138</v>
      </c>
      <c r="AC2390" s="2">
        <v>268947918624.86743</v>
      </c>
      <c r="AD2390" s="2">
        <v>270610011990.40765</v>
      </c>
      <c r="AE2390" s="2">
        <v>1060230815347.7218</v>
      </c>
      <c r="AF2390" s="2">
        <v>0.36977035976476541</v>
      </c>
      <c r="AG2390" s="2">
        <v>59327658</v>
      </c>
      <c r="AH2390" s="1">
        <v>23671246330.95145</v>
      </c>
      <c r="AJ2390">
        <f t="shared" si="262"/>
        <v>3578126199894.6348</v>
      </c>
      <c r="AK2390" s="1">
        <f t="shared" si="258"/>
        <v>101.57275940986959</v>
      </c>
      <c r="AL2390" s="1">
        <f t="shared" si="257"/>
        <v>3381203099894.6348</v>
      </c>
    </row>
    <row r="2391" spans="1:38">
      <c r="A2391" t="s">
        <v>21</v>
      </c>
      <c r="B2391" t="s">
        <v>124</v>
      </c>
      <c r="C2391">
        <v>47</v>
      </c>
      <c r="D2391">
        <v>21</v>
      </c>
      <c r="F2391" s="1">
        <v>1</v>
      </c>
      <c r="G2391" s="1" t="s">
        <v>65</v>
      </c>
      <c r="H2391" s="11">
        <v>1233440000000</v>
      </c>
      <c r="I2391" s="11">
        <v>663873000000</v>
      </c>
      <c r="J2391" s="11">
        <v>1006330000000</v>
      </c>
      <c r="K2391" s="11">
        <v>3236900000000</v>
      </c>
      <c r="L2391" s="11">
        <v>0</v>
      </c>
      <c r="M2391" s="12">
        <v>634534000000</v>
      </c>
      <c r="N2391" s="12">
        <v>940681000000</v>
      </c>
      <c r="O2391" s="12">
        <v>991952000000</v>
      </c>
      <c r="P2391" s="12">
        <v>3824920000000</v>
      </c>
      <c r="Q2391" s="12">
        <v>0</v>
      </c>
      <c r="R2391" s="12">
        <v>35348500000</v>
      </c>
      <c r="S2391" s="12">
        <v>307799000000</v>
      </c>
      <c r="T2391" s="12">
        <v>-387254000000</v>
      </c>
      <c r="U2391" s="1">
        <f t="shared" si="259"/>
        <v>6175891500000</v>
      </c>
      <c r="V2391" s="1">
        <f t="shared" si="260"/>
        <v>6392087000000</v>
      </c>
      <c r="W2391" s="1">
        <f t="shared" si="261"/>
        <v>-216195500000</v>
      </c>
      <c r="X2391" s="1">
        <v>43</v>
      </c>
      <c r="Y2391" s="13">
        <v>1860809795918.3672</v>
      </c>
      <c r="Z2391" s="2">
        <v>26676.797331887261</v>
      </c>
      <c r="AA2391" s="2">
        <v>2.3921463216733514</v>
      </c>
      <c r="AB2391" s="2">
        <v>380112653061.22449</v>
      </c>
      <c r="AC2391" s="2">
        <v>271858856599.90421</v>
      </c>
      <c r="AD2391" s="2">
        <v>304816326530.61224</v>
      </c>
      <c r="AE2391" s="2">
        <v>1211879183673.4692</v>
      </c>
      <c r="AF2391" s="2">
        <v>0.40559388105005711</v>
      </c>
      <c r="AG2391" s="2">
        <v>59568776</v>
      </c>
      <c r="AH2391" s="1">
        <v>28508122771.449764</v>
      </c>
      <c r="AJ2391">
        <f t="shared" si="262"/>
        <v>3789997764089.5933</v>
      </c>
      <c r="AK2391" s="1">
        <f t="shared" si="258"/>
        <v>103.05658717500951</v>
      </c>
      <c r="AL2391" s="1">
        <f t="shared" si="257"/>
        <v>3573802264089.5933</v>
      </c>
    </row>
    <row r="2392" spans="1:38">
      <c r="A2392" t="s">
        <v>21</v>
      </c>
      <c r="B2392" t="s">
        <v>124</v>
      </c>
      <c r="C2392">
        <v>47</v>
      </c>
      <c r="D2392">
        <v>21</v>
      </c>
      <c r="F2392" s="1">
        <v>1</v>
      </c>
      <c r="G2392" s="1" t="s">
        <v>66</v>
      </c>
      <c r="H2392" s="11">
        <v>1309630000000</v>
      </c>
      <c r="I2392" s="11">
        <v>879359000000</v>
      </c>
      <c r="J2392" s="11">
        <v>1229930000000</v>
      </c>
      <c r="K2392" s="11">
        <v>4090640000000</v>
      </c>
      <c r="L2392" s="11">
        <v>0</v>
      </c>
      <c r="M2392" s="12">
        <v>740367000000</v>
      </c>
      <c r="N2392" s="12">
        <v>1110060000000</v>
      </c>
      <c r="O2392" s="12">
        <v>1261560000000</v>
      </c>
      <c r="P2392" s="12">
        <v>4868730000000</v>
      </c>
      <c r="Q2392" s="12">
        <v>0</v>
      </c>
      <c r="R2392" s="12">
        <v>39942300000</v>
      </c>
      <c r="S2392" s="12">
        <v>349652000000</v>
      </c>
      <c r="T2392" s="12">
        <v>-461140000000</v>
      </c>
      <c r="U2392" s="1">
        <f t="shared" si="259"/>
        <v>7549501300000</v>
      </c>
      <c r="V2392" s="1">
        <f t="shared" si="260"/>
        <v>7980717000000</v>
      </c>
      <c r="W2392" s="1">
        <f t="shared" si="261"/>
        <v>-431215700000</v>
      </c>
      <c r="X2392" s="1">
        <v>44</v>
      </c>
      <c r="Y2392" s="13">
        <v>2202490021604.5991</v>
      </c>
      <c r="Z2392" s="2">
        <v>27321.373068321649</v>
      </c>
      <c r="AA2392" s="2">
        <v>2.4162410817730091</v>
      </c>
      <c r="AB2392" s="2">
        <v>459764180306.85852</v>
      </c>
      <c r="AC2392" s="2">
        <v>285726926924.47974</v>
      </c>
      <c r="AD2392" s="2">
        <v>366939470504.22937</v>
      </c>
      <c r="AE2392" s="2">
        <v>1426386905415.7969</v>
      </c>
      <c r="AF2392" s="2">
        <v>0.52087608656996798</v>
      </c>
      <c r="AG2392" s="2">
        <v>59879865</v>
      </c>
      <c r="AH2392" s="1">
        <v>37766566433.968567</v>
      </c>
      <c r="AJ2392">
        <f t="shared" si="262"/>
        <v>4135511527129.75</v>
      </c>
      <c r="AK2392" s="1">
        <f t="shared" si="258"/>
        <v>106.74373455408495</v>
      </c>
      <c r="AL2392" s="1">
        <f t="shared" si="257"/>
        <v>3704295827129.75</v>
      </c>
    </row>
    <row r="2393" spans="1:38">
      <c r="A2393" t="s">
        <v>21</v>
      </c>
      <c r="B2393" t="s">
        <v>124</v>
      </c>
      <c r="C2393">
        <v>47</v>
      </c>
      <c r="D2393">
        <v>21</v>
      </c>
      <c r="F2393" s="1">
        <v>1</v>
      </c>
      <c r="G2393" s="1" t="s">
        <v>67</v>
      </c>
      <c r="H2393" s="11">
        <v>1215510000000</v>
      </c>
      <c r="I2393" s="11">
        <v>1062670000000</v>
      </c>
      <c r="J2393" s="11">
        <v>1280680000000</v>
      </c>
      <c r="K2393" s="11">
        <v>4674540000000</v>
      </c>
      <c r="L2393" s="11">
        <v>0</v>
      </c>
      <c r="M2393" s="12">
        <v>851013000000</v>
      </c>
      <c r="N2393" s="12">
        <v>1135230000000</v>
      </c>
      <c r="O2393" s="12">
        <v>1381640000000</v>
      </c>
      <c r="P2393" s="12">
        <v>5343060000000</v>
      </c>
      <c r="Q2393" s="12">
        <v>0</v>
      </c>
      <c r="R2393" s="12">
        <v>38467200000</v>
      </c>
      <c r="S2393" s="12">
        <v>384318000000</v>
      </c>
      <c r="T2393" s="12">
        <v>-509044000000</v>
      </c>
      <c r="U2393" s="1">
        <f t="shared" si="259"/>
        <v>8271867200000</v>
      </c>
      <c r="V2393" s="1">
        <f t="shared" si="260"/>
        <v>8710943000000</v>
      </c>
      <c r="W2393" s="1">
        <f t="shared" si="261"/>
        <v>-439075800000</v>
      </c>
      <c r="X2393" s="1">
        <v>45</v>
      </c>
      <c r="Y2393" s="13">
        <v>2280113745868.167</v>
      </c>
      <c r="Z2393" s="2">
        <v>27754.352723729538</v>
      </c>
      <c r="AA2393" s="2">
        <v>1.5847653568696956</v>
      </c>
      <c r="AB2393" s="2">
        <v>487434499761.81732</v>
      </c>
      <c r="AC2393" s="2">
        <v>292705503275.1803</v>
      </c>
      <c r="AD2393" s="2">
        <v>381379568652.97693</v>
      </c>
      <c r="AE2393" s="2">
        <v>1481758115484.0564</v>
      </c>
      <c r="AF2393" s="2">
        <v>0.5772149751151805</v>
      </c>
      <c r="AG2393" s="2">
        <v>60226500</v>
      </c>
      <c r="AH2393" s="1">
        <v>15128198898.96678</v>
      </c>
      <c r="AJ2393">
        <f t="shared" si="262"/>
        <v>4548346487760.7861</v>
      </c>
      <c r="AK2393" s="1">
        <f t="shared" si="258"/>
        <v>112.03713046110384</v>
      </c>
      <c r="AL2393" s="1">
        <f t="shared" si="257"/>
        <v>4109270687760.7861</v>
      </c>
    </row>
    <row r="2394" spans="1:38">
      <c r="A2394" t="s">
        <v>21</v>
      </c>
      <c r="B2394" t="s">
        <v>124</v>
      </c>
      <c r="C2394">
        <v>47</v>
      </c>
      <c r="D2394">
        <v>21</v>
      </c>
      <c r="F2394" s="1">
        <v>1</v>
      </c>
      <c r="G2394" s="1" t="s">
        <v>68</v>
      </c>
      <c r="H2394" s="11">
        <v>1439100000000</v>
      </c>
      <c r="I2394" s="11">
        <v>1361080000000</v>
      </c>
      <c r="J2394" s="11">
        <v>1644380000000</v>
      </c>
      <c r="K2394" s="11">
        <v>5725330000000</v>
      </c>
      <c r="L2394" s="11">
        <v>1675850000000</v>
      </c>
      <c r="M2394" s="12">
        <v>1133310000000</v>
      </c>
      <c r="N2394" s="12">
        <v>1532810000000</v>
      </c>
      <c r="O2394" s="12">
        <v>1811080000000</v>
      </c>
      <c r="P2394" s="12">
        <v>6422880000000</v>
      </c>
      <c r="Q2394" s="12">
        <v>1748000000000</v>
      </c>
      <c r="R2394" s="12">
        <v>40697800000</v>
      </c>
      <c r="S2394" s="12">
        <v>447589000000</v>
      </c>
      <c r="T2394" s="12">
        <v>-588247000000</v>
      </c>
      <c r="U2394" s="1">
        <f t="shared" si="259"/>
        <v>11886437800000</v>
      </c>
      <c r="V2394" s="1">
        <f t="shared" si="260"/>
        <v>12648080000000</v>
      </c>
      <c r="W2394" s="1">
        <f t="shared" si="261"/>
        <v>-761642200000</v>
      </c>
      <c r="X2394" s="1">
        <v>46</v>
      </c>
      <c r="Y2394" s="11">
        <v>2444148618090.2207</v>
      </c>
      <c r="Z2394">
        <v>28349.97279607075</v>
      </c>
      <c r="AA2394">
        <v>2.1460420218410121</v>
      </c>
      <c r="AB2394">
        <v>524669403315.99463</v>
      </c>
      <c r="AC2394" s="1">
        <v>311423766393.37915</v>
      </c>
      <c r="AD2394" s="1">
        <v>418103836890.30273</v>
      </c>
      <c r="AE2394">
        <v>1567687911578.3816</v>
      </c>
      <c r="AF2394">
        <v>0.62633096015344703</v>
      </c>
      <c r="AG2394">
        <v>60604901</v>
      </c>
      <c r="AH2394" s="1">
        <v>43757056550.856003</v>
      </c>
      <c r="AJ2394">
        <f t="shared" si="262"/>
        <v>4983472400324.6387</v>
      </c>
      <c r="AK2394" s="1">
        <f t="shared" si="258"/>
        <v>117.14211113150616</v>
      </c>
      <c r="AL2394" s="1">
        <f t="shared" si="257"/>
        <v>4221830200324.6387</v>
      </c>
    </row>
    <row r="2395" spans="1:38">
      <c r="A2395" t="s">
        <v>21</v>
      </c>
      <c r="B2395" t="s">
        <v>124</v>
      </c>
      <c r="C2395">
        <v>47</v>
      </c>
      <c r="D2395">
        <v>21</v>
      </c>
      <c r="F2395" s="1">
        <v>1</v>
      </c>
      <c r="G2395" s="1" t="s">
        <v>100</v>
      </c>
      <c r="H2395" s="11">
        <v>1802570000000</v>
      </c>
      <c r="I2395" s="11">
        <v>1515660000000</v>
      </c>
      <c r="J2395" s="11">
        <v>1884700000000</v>
      </c>
      <c r="K2395" s="11">
        <v>7501780000000</v>
      </c>
      <c r="L2395" s="11">
        <v>2760980000000</v>
      </c>
      <c r="M2395" s="12">
        <v>1229750000000</v>
      </c>
      <c r="N2395" s="12">
        <v>1675270000000</v>
      </c>
      <c r="O2395" s="12">
        <v>2223270000000</v>
      </c>
      <c r="P2395" s="12">
        <v>8249140000000</v>
      </c>
      <c r="Q2395" s="12">
        <v>2789150000000</v>
      </c>
      <c r="R2395" s="12">
        <v>48958100000</v>
      </c>
      <c r="S2395" s="12">
        <v>442279000000</v>
      </c>
      <c r="T2395" s="12">
        <v>-622018000000</v>
      </c>
      <c r="U2395" s="1">
        <f t="shared" si="259"/>
        <v>15514648100000</v>
      </c>
      <c r="V2395" s="1">
        <f t="shared" si="260"/>
        <v>16166580000000</v>
      </c>
      <c r="W2395" s="1">
        <f t="shared" si="261"/>
        <v>-651931900000</v>
      </c>
      <c r="X2395" s="1">
        <v>47</v>
      </c>
      <c r="Y2395" s="11">
        <v>2810971803142.2329</v>
      </c>
      <c r="Z2395">
        <v>28931.945675358569</v>
      </c>
      <c r="AA2395">
        <v>2.0528163588519703</v>
      </c>
      <c r="AB2395">
        <v>592416141760.64282</v>
      </c>
      <c r="AC2395" s="1">
        <v>335844672126.51593</v>
      </c>
      <c r="AD2395" s="1">
        <v>499261663318.47321</v>
      </c>
      <c r="AE2395">
        <v>1792861544864.4583</v>
      </c>
      <c r="AF2395">
        <v>0.61751623961907287</v>
      </c>
      <c r="AG2395">
        <v>60980304</v>
      </c>
      <c r="AH2395" s="1"/>
      <c r="AJ2395">
        <f t="shared" si="262"/>
        <v>5397243497124.0879</v>
      </c>
      <c r="AK2395" s="1">
        <f t="shared" si="258"/>
        <v>119.92974940575135</v>
      </c>
      <c r="AL2395" s="1">
        <f t="shared" si="257"/>
        <v>4745311597124.0879</v>
      </c>
    </row>
    <row r="2396" spans="1:38">
      <c r="A2396" t="s">
        <v>21</v>
      </c>
      <c r="B2396" t="s">
        <v>124</v>
      </c>
      <c r="C2396">
        <v>47</v>
      </c>
      <c r="D2396">
        <v>21</v>
      </c>
      <c r="F2396" s="1">
        <v>1</v>
      </c>
      <c r="G2396" s="1" t="s">
        <v>101</v>
      </c>
      <c r="H2396" s="11">
        <v>1525030000000</v>
      </c>
      <c r="I2396" s="11">
        <v>824019000000</v>
      </c>
      <c r="J2396" s="11">
        <v>1602230000000</v>
      </c>
      <c r="K2396" s="11">
        <v>6113460000000</v>
      </c>
      <c r="L2396" s="11">
        <v>5889790000000</v>
      </c>
      <c r="M2396" s="12">
        <v>974552000000</v>
      </c>
      <c r="N2396" s="12">
        <v>879284000000</v>
      </c>
      <c r="O2396" s="12">
        <v>2004480000000</v>
      </c>
      <c r="P2396" s="12">
        <v>6589400000000</v>
      </c>
      <c r="Q2396" s="12">
        <v>5707690000000</v>
      </c>
      <c r="R2396" s="12">
        <v>44348300000</v>
      </c>
      <c r="S2396" s="12">
        <v>468139000000</v>
      </c>
      <c r="T2396" s="12">
        <v>-641596000000</v>
      </c>
      <c r="U2396" s="1">
        <f t="shared" si="259"/>
        <v>15998877300000</v>
      </c>
      <c r="V2396" s="1">
        <f t="shared" si="260"/>
        <v>16155406000000</v>
      </c>
      <c r="W2396" s="1">
        <f t="shared" si="261"/>
        <v>-156528700000</v>
      </c>
      <c r="X2396" s="1">
        <v>48</v>
      </c>
      <c r="Y2396" s="11">
        <v>2657482269112.4082</v>
      </c>
      <c r="Z2396">
        <v>28712.194950695895</v>
      </c>
      <c r="AA2396">
        <v>-0.75954354099953036</v>
      </c>
      <c r="AB2396">
        <v>577322847383.84387</v>
      </c>
      <c r="AC2396" s="1">
        <v>319020437389.43811</v>
      </c>
      <c r="AD2396" s="1">
        <v>441867690260.05304</v>
      </c>
      <c r="AE2396">
        <v>1706036774357.2209</v>
      </c>
      <c r="AF2396">
        <v>0.69717358753102465</v>
      </c>
      <c r="AG2396">
        <v>61406928</v>
      </c>
      <c r="AH2396" s="1"/>
      <c r="AJ2396">
        <f t="shared" si="262"/>
        <v>5689104375962.3887</v>
      </c>
      <c r="AK2396" s="1">
        <f t="shared" si="258"/>
        <v>121.45470281964839</v>
      </c>
      <c r="AL2396" s="1">
        <f t="shared" si="257"/>
        <v>5532575675962.3887</v>
      </c>
    </row>
    <row r="2397" spans="1:38">
      <c r="A2397" t="s">
        <v>21</v>
      </c>
      <c r="B2397" t="s">
        <v>124</v>
      </c>
      <c r="C2397">
        <v>47</v>
      </c>
      <c r="D2397">
        <v>21</v>
      </c>
      <c r="F2397" s="1">
        <v>1</v>
      </c>
      <c r="G2397" s="1" t="s">
        <v>102</v>
      </c>
      <c r="H2397" s="11">
        <v>1673960000000</v>
      </c>
      <c r="I2397" s="11">
        <v>1079250000000</v>
      </c>
      <c r="J2397" s="11">
        <v>1956530000000</v>
      </c>
      <c r="K2397" s="11">
        <v>5716730000000</v>
      </c>
      <c r="L2397" s="11">
        <v>3565250000000</v>
      </c>
      <c r="M2397" s="12">
        <v>1056370000000</v>
      </c>
      <c r="N2397" s="12">
        <v>1383270000000</v>
      </c>
      <c r="O2397" s="12">
        <v>2513160000000</v>
      </c>
      <c r="P2397" s="12">
        <v>6160290000000</v>
      </c>
      <c r="Q2397" s="12">
        <v>3436380000000</v>
      </c>
      <c r="R2397" s="12">
        <v>55702400000</v>
      </c>
      <c r="S2397" s="12">
        <v>356350000000</v>
      </c>
      <c r="T2397" s="12">
        <v>-484908000000</v>
      </c>
      <c r="U2397" s="1">
        <f t="shared" si="259"/>
        <v>14047422400000</v>
      </c>
      <c r="V2397" s="1">
        <f t="shared" si="260"/>
        <v>14549470000000</v>
      </c>
      <c r="W2397" s="1">
        <f t="shared" si="261"/>
        <v>-502047600000</v>
      </c>
      <c r="X2397" s="1">
        <v>49</v>
      </c>
      <c r="Y2397" s="11">
        <v>2173154245317.5557</v>
      </c>
      <c r="Z2397">
        <v>27122.07624301386</v>
      </c>
      <c r="AA2397">
        <v>-5.5381300886698597</v>
      </c>
      <c r="AB2397">
        <v>510020734703.28809</v>
      </c>
      <c r="AC2397" s="1">
        <v>270739159648.11267</v>
      </c>
      <c r="AD2397" s="1">
        <v>318217719058.01196</v>
      </c>
      <c r="AE2397">
        <v>1415354585235.8318</v>
      </c>
      <c r="AF2397">
        <v>0.69978899405763872</v>
      </c>
      <c r="AG2397">
        <v>61838154</v>
      </c>
      <c r="AH2397" s="1"/>
      <c r="AJ2397">
        <f t="shared" si="262"/>
        <v>5719436003790.7549</v>
      </c>
      <c r="AK2397" s="1">
        <f t="shared" si="258"/>
        <v>120.11325331365218</v>
      </c>
      <c r="AL2397" s="1">
        <f t="shared" si="257"/>
        <v>5217388403790.7549</v>
      </c>
    </row>
    <row r="2398" spans="1:38">
      <c r="A2398" t="s">
        <v>21</v>
      </c>
      <c r="B2398" t="s">
        <v>124</v>
      </c>
      <c r="C2398">
        <v>47</v>
      </c>
      <c r="D2398">
        <v>21</v>
      </c>
      <c r="F2398" s="1">
        <v>1</v>
      </c>
      <c r="G2398" s="1" t="s">
        <v>103</v>
      </c>
      <c r="H2398" s="11">
        <v>1674470000000</v>
      </c>
      <c r="I2398" s="11">
        <v>1158660000000</v>
      </c>
      <c r="J2398" s="11">
        <v>2081730000000</v>
      </c>
      <c r="K2398" s="11">
        <v>5984320000000</v>
      </c>
      <c r="L2398" s="11">
        <v>3562680000000</v>
      </c>
      <c r="M2398" s="12">
        <v>1075890000000</v>
      </c>
      <c r="N2398" s="12">
        <v>1471640000000</v>
      </c>
      <c r="O2398" s="12">
        <v>2467310000000</v>
      </c>
      <c r="P2398" s="12">
        <v>6374870000000</v>
      </c>
      <c r="Q2398" s="12">
        <v>3466900000000</v>
      </c>
      <c r="R2398" s="12">
        <v>68344800000</v>
      </c>
      <c r="S2398" s="12">
        <v>410315000000</v>
      </c>
      <c r="T2398" s="12">
        <v>-561633000000</v>
      </c>
      <c r="U2398" s="1">
        <f t="shared" si="259"/>
        <v>14530204800000</v>
      </c>
      <c r="V2398" s="1">
        <f t="shared" si="260"/>
        <v>14856610000000</v>
      </c>
      <c r="W2398" s="1">
        <f t="shared" si="261"/>
        <v>-326405200000</v>
      </c>
      <c r="X2398" s="1">
        <v>50</v>
      </c>
      <c r="Y2398" s="11">
        <v>2246079096749.2212</v>
      </c>
      <c r="Z2398">
        <v>27281.1833838165</v>
      </c>
      <c r="AA2398">
        <v>0.58663333653751693</v>
      </c>
      <c r="AC2398" s="1"/>
      <c r="AD2398" s="1"/>
      <c r="AF2398">
        <v>0.65835234259784881</v>
      </c>
      <c r="AG2398">
        <v>62246610</v>
      </c>
      <c r="AH2398" s="1"/>
      <c r="AJ2398" t="str">
        <f t="shared" si="262"/>
        <v/>
      </c>
      <c r="AK2398" s="1" t="str">
        <f t="shared" si="258"/>
        <v/>
      </c>
      <c r="AL2398" s="1" t="str">
        <f t="shared" si="257"/>
        <v/>
      </c>
    </row>
    <row r="2399" spans="1:38">
      <c r="A2399" t="s">
        <v>14</v>
      </c>
      <c r="B2399" t="s">
        <v>125</v>
      </c>
      <c r="C2399">
        <v>48</v>
      </c>
      <c r="D2399">
        <v>22</v>
      </c>
      <c r="F2399" s="1">
        <v>1</v>
      </c>
      <c r="G2399" s="1" t="s">
        <v>22</v>
      </c>
      <c r="H2399" s="11" t="s">
        <v>70</v>
      </c>
      <c r="I2399" s="11" t="s">
        <v>70</v>
      </c>
      <c r="J2399" s="11" t="s">
        <v>70</v>
      </c>
      <c r="K2399" s="11" t="s">
        <v>70</v>
      </c>
      <c r="L2399" s="11" t="s">
        <v>70</v>
      </c>
      <c r="M2399" s="12" t="s">
        <v>70</v>
      </c>
      <c r="N2399" s="12" t="s">
        <v>70</v>
      </c>
      <c r="O2399" s="12" t="s">
        <v>70</v>
      </c>
      <c r="P2399" s="12" t="s">
        <v>70</v>
      </c>
      <c r="Q2399" s="12" t="s">
        <v>70</v>
      </c>
      <c r="R2399" s="12">
        <v>1554800000</v>
      </c>
      <c r="S2399" s="12" t="s">
        <v>70</v>
      </c>
      <c r="T2399" s="12" t="s">
        <v>70</v>
      </c>
      <c r="U2399" s="1" t="str">
        <f t="shared" si="259"/>
        <v/>
      </c>
      <c r="V2399" s="1" t="str">
        <f t="shared" si="260"/>
        <v/>
      </c>
      <c r="W2399" s="1" t="str">
        <f t="shared" si="261"/>
        <v/>
      </c>
      <c r="X2399" s="19">
        <v>0</v>
      </c>
      <c r="Y2399" s="13">
        <v>520531181568</v>
      </c>
      <c r="AB2399" s="2">
        <v>85129551872</v>
      </c>
      <c r="AC2399" s="2">
        <v>368582754303.99994</v>
      </c>
      <c r="AD2399" s="2">
        <v>93862060032</v>
      </c>
      <c r="AE2399" s="2"/>
      <c r="AF2399" s="2">
        <v>1.7019926369242933</v>
      </c>
      <c r="AG2399" s="2">
        <v>180671000</v>
      </c>
      <c r="AH2399" s="1">
        <v>16000000000</v>
      </c>
      <c r="AI2399" s="8">
        <v>2.5680885941083651</v>
      </c>
      <c r="AJ2399">
        <f>+AI2399*Y2399</f>
        <v>1336770190262.5312</v>
      </c>
      <c r="AK2399" s="1">
        <f>IF(ISNUMBER(+AD2399*100/AC2399),+AD2399*100/AC2399,"")</f>
        <v>25.465667868601468</v>
      </c>
      <c r="AL2399" s="1" t="str">
        <f t="shared" si="257"/>
        <v/>
      </c>
    </row>
    <row r="2400" spans="1:38">
      <c r="A2400" t="s">
        <v>14</v>
      </c>
      <c r="B2400" t="s">
        <v>125</v>
      </c>
      <c r="C2400">
        <v>48</v>
      </c>
      <c r="D2400">
        <v>22</v>
      </c>
      <c r="F2400" s="1">
        <v>1</v>
      </c>
      <c r="G2400" s="1" t="s">
        <v>23</v>
      </c>
      <c r="H2400" s="11" t="s">
        <v>70</v>
      </c>
      <c r="I2400" s="11" t="s">
        <v>70</v>
      </c>
      <c r="J2400" s="11" t="s">
        <v>70</v>
      </c>
      <c r="K2400" s="11" t="s">
        <v>70</v>
      </c>
      <c r="L2400" s="11" t="s">
        <v>70</v>
      </c>
      <c r="M2400" s="12" t="s">
        <v>70</v>
      </c>
      <c r="N2400" s="12" t="s">
        <v>70</v>
      </c>
      <c r="O2400" s="12" t="s">
        <v>70</v>
      </c>
      <c r="P2400" s="12" t="s">
        <v>70</v>
      </c>
      <c r="Q2400" s="12" t="s">
        <v>70</v>
      </c>
      <c r="R2400" s="12">
        <v>1805900000</v>
      </c>
      <c r="S2400" s="12" t="s">
        <v>70</v>
      </c>
      <c r="T2400" s="12" t="s">
        <v>70</v>
      </c>
      <c r="U2400" s="1" t="str">
        <f t="shared" si="259"/>
        <v/>
      </c>
      <c r="V2400" s="1" t="str">
        <f t="shared" si="260"/>
        <v/>
      </c>
      <c r="W2400" s="1" t="str">
        <f t="shared" si="261"/>
        <v/>
      </c>
      <c r="X2400" s="1">
        <v>1</v>
      </c>
      <c r="Y2400" s="13">
        <v>539050934272</v>
      </c>
      <c r="AA2400" s="2"/>
      <c r="AB2400" s="2">
        <v>92619251712</v>
      </c>
      <c r="AC2400" s="2">
        <v>373230436351.99994</v>
      </c>
      <c r="AD2400" s="2">
        <v>94622900224</v>
      </c>
      <c r="AE2400" s="2"/>
      <c r="AF2400" s="2">
        <v>1.6577300373895332</v>
      </c>
      <c r="AG2400" s="2">
        <v>183691000</v>
      </c>
      <c r="AH2400" s="1">
        <v>17400000000</v>
      </c>
      <c r="AJ2400">
        <f t="shared" ref="AJ2400:AJ2431" si="263">+IF(ISNUMBER((AJ2399*0.96*AK2400/AK2399)+AD2400),(AJ2399*0.96*AK2400/AK2399)+AD2400,"")</f>
        <v>1372214705281.1064</v>
      </c>
      <c r="AK2400" s="1">
        <f t="shared" ref="AK2400:AK2449" si="264">IF(ISNUMBER(+AD2400*100/AC2400),+AD2400*100/AC2400,"")</f>
        <v>25.352407255114517</v>
      </c>
      <c r="AL2400" s="1" t="str">
        <f t="shared" si="257"/>
        <v/>
      </c>
    </row>
    <row r="2401" spans="1:38">
      <c r="A2401" t="s">
        <v>14</v>
      </c>
      <c r="B2401" t="s">
        <v>125</v>
      </c>
      <c r="C2401">
        <v>48</v>
      </c>
      <c r="D2401">
        <v>22</v>
      </c>
      <c r="F2401" s="1">
        <v>1</v>
      </c>
      <c r="G2401" s="1" t="s">
        <v>24</v>
      </c>
      <c r="H2401" s="11" t="s">
        <v>70</v>
      </c>
      <c r="I2401" s="11" t="s">
        <v>70</v>
      </c>
      <c r="J2401" s="11" t="s">
        <v>70</v>
      </c>
      <c r="K2401" s="11" t="s">
        <v>70</v>
      </c>
      <c r="L2401" s="11" t="s">
        <v>70</v>
      </c>
      <c r="M2401" s="12" t="s">
        <v>70</v>
      </c>
      <c r="N2401" s="12" t="s">
        <v>70</v>
      </c>
      <c r="O2401" s="12" t="s">
        <v>70</v>
      </c>
      <c r="P2401" s="12" t="s">
        <v>70</v>
      </c>
      <c r="Q2401" s="12" t="s">
        <v>70</v>
      </c>
      <c r="R2401" s="12">
        <v>1163400000</v>
      </c>
      <c r="S2401" s="12" t="s">
        <v>70</v>
      </c>
      <c r="T2401" s="12" t="s">
        <v>70</v>
      </c>
      <c r="U2401" s="1" t="str">
        <f t="shared" si="259"/>
        <v/>
      </c>
      <c r="V2401" s="1" t="str">
        <f t="shared" si="260"/>
        <v/>
      </c>
      <c r="W2401" s="1" t="str">
        <f t="shared" si="261"/>
        <v/>
      </c>
      <c r="X2401" s="1">
        <v>2</v>
      </c>
      <c r="Y2401" s="13">
        <v>579748429824</v>
      </c>
      <c r="AA2401" s="2"/>
      <c r="AB2401" s="2">
        <v>100219944960</v>
      </c>
      <c r="AC2401" s="2">
        <v>399758721023.99994</v>
      </c>
      <c r="AD2401" s="2">
        <v>102613852160</v>
      </c>
      <c r="AE2401" s="2"/>
      <c r="AF2401" s="2">
        <v>1.5379973582538653</v>
      </c>
      <c r="AG2401" s="2">
        <v>186538000</v>
      </c>
      <c r="AH2401" s="1">
        <v>18800000000</v>
      </c>
      <c r="AJ2401">
        <f t="shared" si="263"/>
        <v>1436387535234.897</v>
      </c>
      <c r="AK2401" s="1">
        <f t="shared" si="264"/>
        <v>25.668946482805929</v>
      </c>
      <c r="AL2401" s="1" t="str">
        <f t="shared" si="257"/>
        <v/>
      </c>
    </row>
    <row r="2402" spans="1:38">
      <c r="A2402" t="s">
        <v>14</v>
      </c>
      <c r="B2402" t="s">
        <v>125</v>
      </c>
      <c r="C2402">
        <v>48</v>
      </c>
      <c r="D2402">
        <v>22</v>
      </c>
      <c r="F2402" s="1">
        <v>1</v>
      </c>
      <c r="G2402" s="1" t="s">
        <v>25</v>
      </c>
      <c r="H2402" s="11" t="s">
        <v>70</v>
      </c>
      <c r="I2402" s="11" t="s">
        <v>70</v>
      </c>
      <c r="J2402" s="11" t="s">
        <v>70</v>
      </c>
      <c r="K2402" s="11" t="s">
        <v>70</v>
      </c>
      <c r="L2402" s="11" t="s">
        <v>70</v>
      </c>
      <c r="M2402" s="12" t="s">
        <v>70</v>
      </c>
      <c r="N2402" s="12" t="s">
        <v>70</v>
      </c>
      <c r="O2402" s="12" t="s">
        <v>70</v>
      </c>
      <c r="P2402" s="12" t="s">
        <v>70</v>
      </c>
      <c r="Q2402" s="12" t="s">
        <v>70</v>
      </c>
      <c r="R2402" s="12">
        <v>1247000000</v>
      </c>
      <c r="S2402" s="12" t="s">
        <v>70</v>
      </c>
      <c r="T2402" s="12" t="s">
        <v>70</v>
      </c>
      <c r="U2402" s="1" t="str">
        <f t="shared" si="259"/>
        <v/>
      </c>
      <c r="V2402" s="1" t="str">
        <f t="shared" si="260"/>
        <v/>
      </c>
      <c r="W2402" s="1" t="str">
        <f t="shared" si="261"/>
        <v/>
      </c>
      <c r="X2402" s="1">
        <v>3</v>
      </c>
      <c r="Y2402" s="13">
        <v>611669508096</v>
      </c>
      <c r="AA2402" s="2"/>
      <c r="AB2402" s="2">
        <v>104132796416</v>
      </c>
      <c r="AC2402" s="2">
        <v>429175111679.99988</v>
      </c>
      <c r="AD2402" s="2">
        <v>110922268672</v>
      </c>
      <c r="AE2402" s="2"/>
      <c r="AF2402" s="2">
        <v>1.4391647617068337</v>
      </c>
      <c r="AG2402" s="2">
        <v>189242000</v>
      </c>
      <c r="AH2402" s="1">
        <v>21000000000</v>
      </c>
      <c r="AJ2402">
        <f t="shared" si="263"/>
        <v>1499336418144.5127</v>
      </c>
      <c r="AK2402" s="1">
        <f t="shared" si="264"/>
        <v>25.845456936632779</v>
      </c>
      <c r="AL2402" s="1" t="str">
        <f t="shared" si="257"/>
        <v/>
      </c>
    </row>
    <row r="2403" spans="1:38">
      <c r="A2403" t="s">
        <v>14</v>
      </c>
      <c r="B2403" t="s">
        <v>125</v>
      </c>
      <c r="C2403">
        <v>48</v>
      </c>
      <c r="D2403">
        <v>22</v>
      </c>
      <c r="F2403" s="1">
        <v>1</v>
      </c>
      <c r="G2403" s="1" t="s">
        <v>26</v>
      </c>
      <c r="H2403" s="11" t="s">
        <v>70</v>
      </c>
      <c r="I2403" s="11" t="s">
        <v>70</v>
      </c>
      <c r="J2403" s="11" t="s">
        <v>70</v>
      </c>
      <c r="K2403" s="11" t="s">
        <v>70</v>
      </c>
      <c r="L2403" s="11" t="s">
        <v>70</v>
      </c>
      <c r="M2403" s="12" t="s">
        <v>70</v>
      </c>
      <c r="N2403" s="12" t="s">
        <v>70</v>
      </c>
      <c r="O2403" s="12" t="s">
        <v>70</v>
      </c>
      <c r="P2403" s="12" t="s">
        <v>70</v>
      </c>
      <c r="Q2403" s="12" t="s">
        <v>70</v>
      </c>
      <c r="R2403" s="12">
        <v>1201400000</v>
      </c>
      <c r="S2403" s="12" t="s">
        <v>70</v>
      </c>
      <c r="T2403" s="12" t="s">
        <v>70</v>
      </c>
      <c r="U2403" s="1" t="str">
        <f t="shared" si="259"/>
        <v/>
      </c>
      <c r="V2403" s="1" t="str">
        <f t="shared" si="260"/>
        <v/>
      </c>
      <c r="W2403" s="1" t="str">
        <f t="shared" si="261"/>
        <v/>
      </c>
      <c r="X2403" s="1">
        <v>4</v>
      </c>
      <c r="Y2403" s="13">
        <v>656912089088</v>
      </c>
      <c r="AA2403" s="2"/>
      <c r="AB2403" s="2">
        <v>109474988032</v>
      </c>
      <c r="AC2403" s="2">
        <v>464004513791.99988</v>
      </c>
      <c r="AD2403" s="2">
        <v>121663381504</v>
      </c>
      <c r="AE2403" s="2"/>
      <c r="AF2403" s="2">
        <v>1.3890460551836856</v>
      </c>
      <c r="AG2403" s="2">
        <v>191889000</v>
      </c>
      <c r="AH2403" s="1">
        <v>23100000000</v>
      </c>
      <c r="AJ2403">
        <f t="shared" si="263"/>
        <v>1581901852158.3013</v>
      </c>
      <c r="AK2403" s="1">
        <f t="shared" si="264"/>
        <v>26.220301287529772</v>
      </c>
      <c r="AL2403" s="1" t="str">
        <f t="shared" si="257"/>
        <v/>
      </c>
    </row>
    <row r="2404" spans="1:38">
      <c r="A2404" t="s">
        <v>14</v>
      </c>
      <c r="B2404" t="s">
        <v>125</v>
      </c>
      <c r="C2404">
        <v>48</v>
      </c>
      <c r="D2404">
        <v>22</v>
      </c>
      <c r="F2404" s="1">
        <v>1</v>
      </c>
      <c r="G2404" s="1" t="s">
        <v>27</v>
      </c>
      <c r="H2404" s="11" t="s">
        <v>70</v>
      </c>
      <c r="I2404" s="11" t="s">
        <v>70</v>
      </c>
      <c r="J2404" s="11" t="s">
        <v>70</v>
      </c>
      <c r="K2404" s="11" t="s">
        <v>70</v>
      </c>
      <c r="L2404" s="11" t="s">
        <v>70</v>
      </c>
      <c r="M2404" s="12" t="s">
        <v>70</v>
      </c>
      <c r="N2404" s="12" t="s">
        <v>70</v>
      </c>
      <c r="O2404" s="12" t="s">
        <v>70</v>
      </c>
      <c r="P2404" s="12" t="s">
        <v>70</v>
      </c>
      <c r="Q2404" s="12" t="s">
        <v>70</v>
      </c>
      <c r="R2404" s="12">
        <v>1385000000</v>
      </c>
      <c r="S2404" s="12" t="s">
        <v>70</v>
      </c>
      <c r="T2404" s="12" t="s">
        <v>70</v>
      </c>
      <c r="U2404" s="1" t="str">
        <f t="shared" si="259"/>
        <v/>
      </c>
      <c r="V2404" s="1" t="str">
        <f t="shared" si="260"/>
        <v/>
      </c>
      <c r="W2404" s="1" t="str">
        <f t="shared" si="261"/>
        <v/>
      </c>
      <c r="X2404" s="1">
        <v>5</v>
      </c>
      <c r="Y2404" s="13">
        <v>712081997824</v>
      </c>
      <c r="AA2404" s="2"/>
      <c r="AB2404" s="2">
        <v>115382059008</v>
      </c>
      <c r="AC2404" s="2">
        <v>503762878463.99988</v>
      </c>
      <c r="AD2404" s="2">
        <v>136056586240</v>
      </c>
      <c r="AE2404" s="2"/>
      <c r="AF2404" s="2">
        <v>1.2501716456284502</v>
      </c>
      <c r="AG2404" s="2">
        <v>194303000</v>
      </c>
      <c r="AH2404" s="1">
        <v>25600000000</v>
      </c>
      <c r="AI2404" s="9"/>
      <c r="AJ2404">
        <f t="shared" si="263"/>
        <v>1700307790692.5889</v>
      </c>
      <c r="AK2404" s="1">
        <f t="shared" si="264"/>
        <v>27.00806114472822</v>
      </c>
      <c r="AL2404" s="1" t="str">
        <f t="shared" si="257"/>
        <v/>
      </c>
    </row>
    <row r="2405" spans="1:38">
      <c r="A2405" t="s">
        <v>14</v>
      </c>
      <c r="B2405" t="s">
        <v>125</v>
      </c>
      <c r="C2405">
        <v>48</v>
      </c>
      <c r="D2405">
        <v>22</v>
      </c>
      <c r="F2405" s="1">
        <v>1</v>
      </c>
      <c r="G2405" s="1" t="s">
        <v>28</v>
      </c>
      <c r="H2405" s="11" t="s">
        <v>70</v>
      </c>
      <c r="I2405" s="11" t="s">
        <v>70</v>
      </c>
      <c r="J2405" s="11" t="s">
        <v>70</v>
      </c>
      <c r="K2405" s="11" t="s">
        <v>70</v>
      </c>
      <c r="L2405" s="11" t="s">
        <v>70</v>
      </c>
      <c r="M2405" s="12" t="s">
        <v>70</v>
      </c>
      <c r="N2405" s="12" t="s">
        <v>70</v>
      </c>
      <c r="O2405" s="12" t="s">
        <v>70</v>
      </c>
      <c r="P2405" s="12" t="s">
        <v>70</v>
      </c>
      <c r="Q2405" s="12" t="s">
        <v>70</v>
      </c>
      <c r="R2405" s="12">
        <v>1646700000</v>
      </c>
      <c r="S2405" s="12" t="s">
        <v>70</v>
      </c>
      <c r="T2405" s="12" t="s">
        <v>70</v>
      </c>
      <c r="U2405" s="1" t="str">
        <f t="shared" si="259"/>
        <v/>
      </c>
      <c r="V2405" s="1" t="str">
        <f t="shared" si="260"/>
        <v/>
      </c>
      <c r="W2405" s="1" t="str">
        <f t="shared" si="261"/>
        <v/>
      </c>
      <c r="X2405" s="1">
        <v>6</v>
      </c>
      <c r="Y2405" s="13">
        <v>780760514560</v>
      </c>
      <c r="AA2405" s="2"/>
      <c r="AB2405" s="2">
        <v>134343081984</v>
      </c>
      <c r="AC2405" s="2">
        <v>524341936127.99988</v>
      </c>
      <c r="AD2405" s="2">
        <v>146928418816</v>
      </c>
      <c r="AE2405" s="2"/>
      <c r="AF2405" s="2">
        <v>1.1548931907551996</v>
      </c>
      <c r="AG2405" s="2">
        <v>196560000</v>
      </c>
      <c r="AH2405" s="1">
        <v>28000000000</v>
      </c>
      <c r="AJ2405">
        <f t="shared" si="263"/>
        <v>1840472795602.3428</v>
      </c>
      <c r="AK2405" s="1">
        <f t="shared" si="264"/>
        <v>28.021489164302228</v>
      </c>
      <c r="AL2405" s="1" t="str">
        <f t="shared" si="257"/>
        <v/>
      </c>
    </row>
    <row r="2406" spans="1:38">
      <c r="A2406" t="s">
        <v>14</v>
      </c>
      <c r="B2406" t="s">
        <v>125</v>
      </c>
      <c r="C2406">
        <v>48</v>
      </c>
      <c r="D2406">
        <v>22</v>
      </c>
      <c r="F2406" s="1">
        <v>1</v>
      </c>
      <c r="G2406" s="1" t="s">
        <v>29</v>
      </c>
      <c r="H2406" s="11" t="s">
        <v>70</v>
      </c>
      <c r="I2406" s="11" t="s">
        <v>70</v>
      </c>
      <c r="J2406" s="11" t="s">
        <v>70</v>
      </c>
      <c r="K2406" s="11" t="s">
        <v>70</v>
      </c>
      <c r="L2406" s="11" t="s">
        <v>70</v>
      </c>
      <c r="M2406" s="12" t="s">
        <v>70</v>
      </c>
      <c r="N2406" s="12" t="s">
        <v>70</v>
      </c>
      <c r="O2406" s="12" t="s">
        <v>70</v>
      </c>
      <c r="P2406" s="12" t="s">
        <v>70</v>
      </c>
      <c r="Q2406" s="12" t="s">
        <v>70</v>
      </c>
      <c r="R2406" s="12">
        <v>2765200000</v>
      </c>
      <c r="S2406" s="12" t="s">
        <v>70</v>
      </c>
      <c r="T2406" s="12" t="s">
        <v>70</v>
      </c>
      <c r="U2406" s="1" t="str">
        <f t="shared" si="259"/>
        <v/>
      </c>
      <c r="V2406" s="1" t="str">
        <f t="shared" si="260"/>
        <v/>
      </c>
      <c r="W2406" s="1" t="str">
        <f t="shared" si="261"/>
        <v/>
      </c>
      <c r="X2406" s="1">
        <v>7</v>
      </c>
      <c r="Y2406" s="13">
        <v>825056165888</v>
      </c>
      <c r="AA2406" s="2"/>
      <c r="AB2406" s="2">
        <v>152699797504</v>
      </c>
      <c r="AC2406" s="2">
        <v>515910926335.99988</v>
      </c>
      <c r="AD2406" s="2">
        <v>149265170432</v>
      </c>
      <c r="AE2406" s="2"/>
      <c r="AF2406" s="2">
        <v>1.0888812072876177</v>
      </c>
      <c r="AG2406" s="2">
        <v>198712000</v>
      </c>
      <c r="AH2406" s="1">
        <v>29500000000</v>
      </c>
      <c r="AJ2406">
        <f t="shared" si="263"/>
        <v>1973552237594.2761</v>
      </c>
      <c r="AK2406" s="1">
        <f t="shared" si="264"/>
        <v>28.932353011416417</v>
      </c>
      <c r="AL2406" s="1" t="str">
        <f t="shared" si="257"/>
        <v/>
      </c>
    </row>
    <row r="2407" spans="1:38">
      <c r="A2407" t="s">
        <v>14</v>
      </c>
      <c r="B2407" t="s">
        <v>125</v>
      </c>
      <c r="C2407">
        <v>48</v>
      </c>
      <c r="D2407">
        <v>22</v>
      </c>
      <c r="F2407" s="1">
        <v>1</v>
      </c>
      <c r="G2407" s="1" t="s">
        <v>30</v>
      </c>
      <c r="H2407" s="11" t="s">
        <v>70</v>
      </c>
      <c r="I2407" s="11" t="s">
        <v>70</v>
      </c>
      <c r="J2407" s="11" t="s">
        <v>70</v>
      </c>
      <c r="K2407" s="11" t="s">
        <v>70</v>
      </c>
      <c r="L2407" s="11" t="s">
        <v>70</v>
      </c>
      <c r="M2407" s="12" t="s">
        <v>70</v>
      </c>
      <c r="N2407" s="12" t="s">
        <v>70</v>
      </c>
      <c r="O2407" s="12" t="s">
        <v>70</v>
      </c>
      <c r="P2407" s="12" t="s">
        <v>70</v>
      </c>
      <c r="Q2407" s="12" t="s">
        <v>70</v>
      </c>
      <c r="R2407" s="12">
        <v>4817900000</v>
      </c>
      <c r="S2407" s="12" t="s">
        <v>70</v>
      </c>
      <c r="T2407" s="12" t="s">
        <v>70</v>
      </c>
      <c r="U2407" s="1" t="str">
        <f t="shared" si="259"/>
        <v/>
      </c>
      <c r="V2407" s="1" t="str">
        <f t="shared" si="260"/>
        <v/>
      </c>
      <c r="W2407" s="1" t="str">
        <f t="shared" si="261"/>
        <v/>
      </c>
      <c r="X2407" s="1">
        <v>8</v>
      </c>
      <c r="Y2407" s="13">
        <v>901455806464</v>
      </c>
      <c r="AA2407" s="2"/>
      <c r="AB2407" s="2">
        <v>165810913280</v>
      </c>
      <c r="AC2407" s="2">
        <v>544285655039.99994</v>
      </c>
      <c r="AD2407" s="2">
        <v>164710416384</v>
      </c>
      <c r="AE2407" s="2"/>
      <c r="AF2407" s="2">
        <v>0.99846104358533494</v>
      </c>
      <c r="AG2407" s="2">
        <v>200706000</v>
      </c>
      <c r="AH2407" s="1">
        <v>31400000000</v>
      </c>
      <c r="AJ2407">
        <f t="shared" si="263"/>
        <v>2146375605739.5212</v>
      </c>
      <c r="AK2407" s="1">
        <f t="shared" si="264"/>
        <v>30.26175958502807</v>
      </c>
      <c r="AL2407" s="1" t="str">
        <f t="shared" si="257"/>
        <v/>
      </c>
    </row>
    <row r="2408" spans="1:38">
      <c r="A2408" t="s">
        <v>14</v>
      </c>
      <c r="B2408" t="s">
        <v>125</v>
      </c>
      <c r="C2408">
        <v>48</v>
      </c>
      <c r="D2408">
        <v>22</v>
      </c>
      <c r="F2408" s="1">
        <v>1</v>
      </c>
      <c r="G2408" s="1" t="s">
        <v>31</v>
      </c>
      <c r="H2408" s="11" t="s">
        <v>70</v>
      </c>
      <c r="I2408" s="11" t="s">
        <v>70</v>
      </c>
      <c r="J2408" s="11" t="s">
        <v>70</v>
      </c>
      <c r="K2408" s="11" t="s">
        <v>70</v>
      </c>
      <c r="L2408" s="11" t="s">
        <v>70</v>
      </c>
      <c r="M2408" s="12" t="s">
        <v>70</v>
      </c>
      <c r="N2408" s="12" t="s">
        <v>70</v>
      </c>
      <c r="O2408" s="12" t="s">
        <v>70</v>
      </c>
      <c r="P2408" s="12" t="s">
        <v>70</v>
      </c>
      <c r="Q2408" s="12" t="s">
        <v>70</v>
      </c>
      <c r="R2408" s="12">
        <v>5104600000</v>
      </c>
      <c r="S2408" s="12" t="s">
        <v>70</v>
      </c>
      <c r="T2408" s="12" t="s">
        <v>70</v>
      </c>
      <c r="U2408" s="1" t="str">
        <f t="shared" si="259"/>
        <v/>
      </c>
      <c r="V2408" s="1" t="str">
        <f t="shared" si="260"/>
        <v/>
      </c>
      <c r="W2408" s="1" t="str">
        <f t="shared" si="261"/>
        <v/>
      </c>
      <c r="X2408" s="1">
        <v>9</v>
      </c>
      <c r="Y2408" s="13">
        <v>973385170944</v>
      </c>
      <c r="AA2408" s="2"/>
      <c r="AB2408" s="2">
        <v>175796289536</v>
      </c>
      <c r="AC2408" s="2">
        <v>559606333440</v>
      </c>
      <c r="AD2408" s="2">
        <v>180053524480</v>
      </c>
      <c r="AE2408" s="2"/>
      <c r="AF2408" s="2">
        <v>0.97724281187246875</v>
      </c>
      <c r="AG2408" s="2">
        <v>202677000</v>
      </c>
      <c r="AH2408" s="1">
        <v>32000000000</v>
      </c>
      <c r="AJ2408">
        <f t="shared" si="263"/>
        <v>2370848751268.541</v>
      </c>
      <c r="AK2408" s="1">
        <f t="shared" si="264"/>
        <v>32.175033361966946</v>
      </c>
      <c r="AL2408" s="1" t="str">
        <f t="shared" si="257"/>
        <v/>
      </c>
    </row>
    <row r="2409" spans="1:38">
      <c r="A2409" t="s">
        <v>14</v>
      </c>
      <c r="B2409" t="s">
        <v>125</v>
      </c>
      <c r="C2409">
        <v>48</v>
      </c>
      <c r="D2409">
        <v>22</v>
      </c>
      <c r="F2409" s="1">
        <v>1</v>
      </c>
      <c r="G2409" s="1" t="s">
        <v>32</v>
      </c>
      <c r="H2409" s="3">
        <v>84135780509.182831</v>
      </c>
      <c r="I2409" s="3">
        <v>6437000000</v>
      </c>
      <c r="J2409" s="3">
        <v>0</v>
      </c>
      <c r="K2409" s="3">
        <v>68925000000</v>
      </c>
      <c r="L2409" s="3">
        <v>0</v>
      </c>
      <c r="M2409" s="4">
        <v>21967055091.336403</v>
      </c>
      <c r="N2409" s="4">
        <v>27209000000</v>
      </c>
      <c r="O2409" s="4">
        <v>0</v>
      </c>
      <c r="P2409" s="4">
        <v>71296685454.005005</v>
      </c>
      <c r="Q2409" s="4">
        <v>0</v>
      </c>
      <c r="R2409" s="4">
        <v>3414890000</v>
      </c>
      <c r="S2409" s="12">
        <v>42450000000</v>
      </c>
      <c r="T2409" s="12">
        <v>-39860000000</v>
      </c>
      <c r="U2409" s="1">
        <f t="shared" si="259"/>
        <v>162912670509.18283</v>
      </c>
      <c r="V2409" s="1">
        <f t="shared" si="260"/>
        <v>120472740545.3414</v>
      </c>
      <c r="W2409" s="1">
        <f t="shared" si="261"/>
        <v>42439929963.841431</v>
      </c>
      <c r="X2409" s="1">
        <v>10</v>
      </c>
      <c r="Y2409" s="13">
        <v>1024800000000</v>
      </c>
      <c r="Z2409">
        <v>18228.813520472857</v>
      </c>
      <c r="AA2409" s="2"/>
      <c r="AB2409" s="2">
        <v>187900000000</v>
      </c>
      <c r="AC2409" s="2">
        <v>538749963976.94525</v>
      </c>
      <c r="AD2409" s="2">
        <v>183000000000</v>
      </c>
      <c r="AE2409" s="2">
        <v>648400000000</v>
      </c>
      <c r="AF2409" s="2">
        <v>1.1650026668728632</v>
      </c>
      <c r="AG2409" s="2">
        <v>205052000</v>
      </c>
      <c r="AH2409" s="1">
        <v>32500000000</v>
      </c>
      <c r="AJ2409">
        <f t="shared" si="263"/>
        <v>2585812661163.6426</v>
      </c>
      <c r="AK2409" s="1">
        <f t="shared" si="264"/>
        <v>33.967519672601057</v>
      </c>
      <c r="AL2409" s="1">
        <f t="shared" si="257"/>
        <v>2628252591127.4839</v>
      </c>
    </row>
    <row r="2410" spans="1:38">
      <c r="A2410" t="s">
        <v>14</v>
      </c>
      <c r="B2410" t="s">
        <v>125</v>
      </c>
      <c r="C2410">
        <v>48</v>
      </c>
      <c r="D2410">
        <v>22</v>
      </c>
      <c r="F2410" s="1">
        <v>1</v>
      </c>
      <c r="G2410" s="1" t="s">
        <v>33</v>
      </c>
      <c r="H2410" s="3">
        <v>99292138493.335403</v>
      </c>
      <c r="I2410" s="3">
        <v>7641000000</v>
      </c>
      <c r="J2410" s="3">
        <v>0</v>
      </c>
      <c r="K2410" s="3">
        <v>76436000000</v>
      </c>
      <c r="L2410" s="3">
        <v>0</v>
      </c>
      <c r="M2410" s="4">
        <v>24005241800.165688</v>
      </c>
      <c r="N2410" s="4">
        <v>30811000000</v>
      </c>
      <c r="O2410" s="4">
        <v>0</v>
      </c>
      <c r="P2410" s="4">
        <v>94362238272.105759</v>
      </c>
      <c r="Q2410" s="4">
        <v>0</v>
      </c>
      <c r="R2410" s="4">
        <v>2108553000</v>
      </c>
      <c r="S2410" s="12">
        <v>43310000000</v>
      </c>
      <c r="T2410" s="12">
        <v>-45580000000</v>
      </c>
      <c r="U2410" s="1">
        <f t="shared" si="259"/>
        <v>185477691493.33539</v>
      </c>
      <c r="V2410" s="1">
        <f t="shared" si="260"/>
        <v>149178480072.27145</v>
      </c>
      <c r="W2410" s="1">
        <f t="shared" si="261"/>
        <v>36299211421.063934</v>
      </c>
      <c r="X2410" s="1">
        <v>11</v>
      </c>
      <c r="Y2410" s="13">
        <v>1113100000000</v>
      </c>
      <c r="Z2410">
        <v>18622.122285840869</v>
      </c>
      <c r="AA2410" s="2">
        <v>2.1576213115915834</v>
      </c>
      <c r="AB2410" s="2">
        <v>198600000000</v>
      </c>
      <c r="AC2410" s="2">
        <v>570525144092.21899</v>
      </c>
      <c r="AD2410" s="2">
        <v>204400000000</v>
      </c>
      <c r="AE2410" s="2">
        <v>701700000000</v>
      </c>
      <c r="AF2410" s="2">
        <v>1.2643336918509354</v>
      </c>
      <c r="AG2410" s="2">
        <v>207661000</v>
      </c>
      <c r="AH2410" s="1">
        <v>34299999999.999996</v>
      </c>
      <c r="AI2410" s="9"/>
      <c r="AJ2410">
        <f t="shared" si="263"/>
        <v>2822646653839.4287</v>
      </c>
      <c r="AK2410" s="1">
        <f t="shared" si="264"/>
        <v>35.826641843319187</v>
      </c>
      <c r="AL2410" s="1">
        <f t="shared" si="257"/>
        <v>2858945865260.4927</v>
      </c>
    </row>
    <row r="2411" spans="1:38">
      <c r="A2411" t="s">
        <v>14</v>
      </c>
      <c r="B2411" t="s">
        <v>125</v>
      </c>
      <c r="C2411">
        <v>48</v>
      </c>
      <c r="D2411">
        <v>22</v>
      </c>
      <c r="F2411" s="1">
        <v>1</v>
      </c>
      <c r="G2411" s="1" t="s">
        <v>34</v>
      </c>
      <c r="H2411" s="3">
        <v>121594667899.88487</v>
      </c>
      <c r="I2411" s="3">
        <v>10537000000</v>
      </c>
      <c r="J2411" s="3">
        <v>0</v>
      </c>
      <c r="K2411" s="3">
        <v>85128000000</v>
      </c>
      <c r="L2411" s="3">
        <v>0</v>
      </c>
      <c r="M2411" s="4">
        <v>26565413807.372707</v>
      </c>
      <c r="N2411" s="4">
        <v>39184333333.333336</v>
      </c>
      <c r="O2411" s="4">
        <v>0</v>
      </c>
      <c r="P2411" s="4">
        <v>114037890679.58829</v>
      </c>
      <c r="Q2411" s="4">
        <v>0</v>
      </c>
      <c r="R2411" s="4">
        <v>2663306000</v>
      </c>
      <c r="S2411" s="12">
        <v>49380000000</v>
      </c>
      <c r="T2411" s="12">
        <v>-55800000000</v>
      </c>
      <c r="U2411" s="1">
        <f t="shared" si="259"/>
        <v>219922973899.88489</v>
      </c>
      <c r="V2411" s="1">
        <f t="shared" si="260"/>
        <v>179787637820.29431</v>
      </c>
      <c r="W2411" s="1">
        <f t="shared" si="261"/>
        <v>40135336079.590576</v>
      </c>
      <c r="X2411" s="1">
        <v>12</v>
      </c>
      <c r="Y2411" s="13">
        <v>1225000000000</v>
      </c>
      <c r="Z2411">
        <v>19441.137125052413</v>
      </c>
      <c r="AA2411" s="2">
        <v>4.3980746482062898</v>
      </c>
      <c r="AB2411" s="2">
        <v>214100000000</v>
      </c>
      <c r="AC2411" s="2">
        <v>633539967579.25073</v>
      </c>
      <c r="AD2411" s="2">
        <v>235400000000</v>
      </c>
      <c r="AE2411" s="2">
        <v>770200000000</v>
      </c>
      <c r="AF2411" s="2">
        <v>1.0705227523726908</v>
      </c>
      <c r="AG2411" s="2">
        <v>209896000</v>
      </c>
      <c r="AH2411" s="1">
        <v>35100000000</v>
      </c>
      <c r="AJ2411">
        <f t="shared" si="263"/>
        <v>3045709081611.0283</v>
      </c>
      <c r="AK2411" s="1">
        <f t="shared" si="264"/>
        <v>37.156298267883685</v>
      </c>
      <c r="AL2411" s="1">
        <f t="shared" si="257"/>
        <v>3085844417690.6191</v>
      </c>
    </row>
    <row r="2412" spans="1:38">
      <c r="A2412" t="s">
        <v>14</v>
      </c>
      <c r="B2412" t="s">
        <v>125</v>
      </c>
      <c r="C2412">
        <v>48</v>
      </c>
      <c r="D2412">
        <v>22</v>
      </c>
      <c r="F2412" s="1">
        <v>1</v>
      </c>
      <c r="G2412" s="1" t="s">
        <v>35</v>
      </c>
      <c r="H2412" s="3">
        <v>145411502040.75262</v>
      </c>
      <c r="I2412" s="3">
        <v>10026000000</v>
      </c>
      <c r="J2412" s="3">
        <v>0</v>
      </c>
      <c r="K2412" s="3">
        <v>96713000000</v>
      </c>
      <c r="L2412" s="3">
        <v>0</v>
      </c>
      <c r="M2412" s="4">
        <v>29814226346.269665</v>
      </c>
      <c r="N2412" s="4">
        <v>33853333333.333336</v>
      </c>
      <c r="O2412" s="4">
        <v>0</v>
      </c>
      <c r="P2412" s="4">
        <v>127523724281.52655</v>
      </c>
      <c r="Q2412" s="4">
        <v>0</v>
      </c>
      <c r="R2412" s="4">
        <v>2725967000</v>
      </c>
      <c r="S2412" s="12">
        <v>71410000000</v>
      </c>
      <c r="T2412" s="12">
        <v>-70500000000</v>
      </c>
      <c r="U2412" s="1">
        <f t="shared" si="259"/>
        <v>254876469040.75262</v>
      </c>
      <c r="V2412" s="1">
        <f t="shared" si="260"/>
        <v>191191283961.12955</v>
      </c>
      <c r="W2412" s="1">
        <f t="shared" si="261"/>
        <v>63685185079.623077</v>
      </c>
      <c r="X2412" s="1">
        <v>13</v>
      </c>
      <c r="Y2412" s="13">
        <v>1369300000000</v>
      </c>
      <c r="Z2412">
        <v>20395.022972124832</v>
      </c>
      <c r="AA2412" s="2">
        <v>4.9065331978098072</v>
      </c>
      <c r="AB2412" s="2">
        <v>229500000000</v>
      </c>
      <c r="AC2412" s="2">
        <v>682987860230.54761</v>
      </c>
      <c r="AD2412" s="2">
        <v>268500000000</v>
      </c>
      <c r="AE2412" s="2">
        <v>852100000000</v>
      </c>
      <c r="AF2412" s="2">
        <v>0.95447672855229737</v>
      </c>
      <c r="AG2412" s="2">
        <v>211909000</v>
      </c>
      <c r="AH2412" s="1">
        <v>38100000000</v>
      </c>
      <c r="AJ2412">
        <f t="shared" si="263"/>
        <v>3362059806707.6846</v>
      </c>
      <c r="AK2412" s="1">
        <f t="shared" si="264"/>
        <v>39.312558192376336</v>
      </c>
      <c r="AL2412" s="1">
        <f t="shared" si="257"/>
        <v>3425744991787.3076</v>
      </c>
    </row>
    <row r="2413" spans="1:38">
      <c r="A2413" t="s">
        <v>14</v>
      </c>
      <c r="B2413" t="s">
        <v>125</v>
      </c>
      <c r="C2413">
        <v>48</v>
      </c>
      <c r="D2413">
        <v>22</v>
      </c>
      <c r="F2413" s="1">
        <v>1</v>
      </c>
      <c r="G2413" s="1" t="s">
        <v>36</v>
      </c>
      <c r="H2413" s="3">
        <v>163098429649.44254</v>
      </c>
      <c r="I2413" s="3">
        <v>9011000000</v>
      </c>
      <c r="J2413" s="3">
        <v>0</v>
      </c>
      <c r="K2413" s="3">
        <v>120747000000</v>
      </c>
      <c r="L2413" s="3">
        <v>0</v>
      </c>
      <c r="M2413" s="4">
        <v>34814786301.474838</v>
      </c>
      <c r="N2413" s="4">
        <v>24652333333.333332</v>
      </c>
      <c r="O2413" s="4">
        <v>0</v>
      </c>
      <c r="P2413" s="4">
        <v>155698282923.75552</v>
      </c>
      <c r="Q2413" s="4">
        <v>0</v>
      </c>
      <c r="R2413" s="4">
        <v>4231848000</v>
      </c>
      <c r="S2413" s="12">
        <v>98310000000</v>
      </c>
      <c r="T2413" s="12">
        <v>-103820000000</v>
      </c>
      <c r="U2413" s="1">
        <f t="shared" si="259"/>
        <v>297088277649.4425</v>
      </c>
      <c r="V2413" s="1">
        <f t="shared" si="260"/>
        <v>215165402558.56369</v>
      </c>
      <c r="W2413" s="1">
        <f t="shared" si="261"/>
        <v>81922875090.878815</v>
      </c>
      <c r="X2413" s="1">
        <v>14</v>
      </c>
      <c r="Y2413" s="13">
        <v>1485900000000</v>
      </c>
      <c r="Z2413">
        <v>20104.25303711879</v>
      </c>
      <c r="AA2413" s="2">
        <v>-1.4256906471910327</v>
      </c>
      <c r="AB2413" s="2">
        <v>257700000000</v>
      </c>
      <c r="AC2413" s="2">
        <v>648356484149.85596</v>
      </c>
      <c r="AD2413" s="2">
        <v>282600000000</v>
      </c>
      <c r="AE2413" s="2">
        <v>933000000000</v>
      </c>
      <c r="AF2413" s="2">
        <v>0.91366019606771398</v>
      </c>
      <c r="AG2413" s="2">
        <v>213854000</v>
      </c>
      <c r="AH2413" s="1">
        <v>45200000000</v>
      </c>
      <c r="AJ2413">
        <f t="shared" si="263"/>
        <v>3861121749182.2051</v>
      </c>
      <c r="AK2413" s="1">
        <f t="shared" si="264"/>
        <v>43.58713252795696</v>
      </c>
      <c r="AL2413" s="1">
        <f t="shared" si="257"/>
        <v>3943044624273.084</v>
      </c>
    </row>
    <row r="2414" spans="1:38">
      <c r="A2414" t="s">
        <v>14</v>
      </c>
      <c r="B2414" t="s">
        <v>125</v>
      </c>
      <c r="C2414">
        <v>48</v>
      </c>
      <c r="D2414">
        <v>22</v>
      </c>
      <c r="F2414" s="1">
        <v>1</v>
      </c>
      <c r="G2414" s="1" t="s">
        <v>37</v>
      </c>
      <c r="H2414" s="3">
        <v>192072158646.66083</v>
      </c>
      <c r="I2414" s="3">
        <v>9585000000</v>
      </c>
      <c r="J2414" s="3">
        <v>0</v>
      </c>
      <c r="K2414" s="3">
        <v>145239000000</v>
      </c>
      <c r="L2414" s="3">
        <v>0</v>
      </c>
      <c r="M2414" s="4">
        <v>40499980833.773949</v>
      </c>
      <c r="N2414" s="4">
        <v>37233000000</v>
      </c>
      <c r="O2414" s="4">
        <v>0</v>
      </c>
      <c r="P2414" s="4">
        <v>165422608695.65216</v>
      </c>
      <c r="Q2414" s="4">
        <v>0</v>
      </c>
      <c r="R2414" s="4">
        <v>4626902000</v>
      </c>
      <c r="S2414" s="12">
        <v>107090000000</v>
      </c>
      <c r="T2414" s="12">
        <v>-98180000000</v>
      </c>
      <c r="U2414" s="1">
        <f t="shared" si="259"/>
        <v>351523060646.66083</v>
      </c>
      <c r="V2414" s="1">
        <f t="shared" si="260"/>
        <v>243155589529.42612</v>
      </c>
      <c r="W2414" s="1">
        <f t="shared" si="261"/>
        <v>108367471117.23471</v>
      </c>
      <c r="X2414" s="1">
        <v>15</v>
      </c>
      <c r="Y2414" s="13">
        <v>1623400000000</v>
      </c>
      <c r="Z2414" s="2">
        <v>19868.012862718959</v>
      </c>
      <c r="AA2414" s="2">
        <v>-1.1750756119297563</v>
      </c>
      <c r="AB2414" s="2">
        <v>290500000000</v>
      </c>
      <c r="AC2414" s="2">
        <v>590697028097.98279</v>
      </c>
      <c r="AD2414" s="2">
        <v>289100000000</v>
      </c>
      <c r="AE2414" s="2">
        <v>1033800000000</v>
      </c>
      <c r="AF2414" s="2">
        <v>0.98598606734712491</v>
      </c>
      <c r="AG2414" s="2">
        <v>215973000</v>
      </c>
      <c r="AH2414" s="1">
        <v>50100000000</v>
      </c>
      <c r="AJ2414">
        <f t="shared" si="263"/>
        <v>4451173409730.4268</v>
      </c>
      <c r="AK2414" s="1">
        <f t="shared" si="264"/>
        <v>48.94217953506363</v>
      </c>
      <c r="AL2414" s="1">
        <f t="shared" si="257"/>
        <v>4559540880847.6611</v>
      </c>
    </row>
    <row r="2415" spans="1:38">
      <c r="A2415" t="s">
        <v>14</v>
      </c>
      <c r="B2415" t="s">
        <v>125</v>
      </c>
      <c r="C2415">
        <v>48</v>
      </c>
      <c r="D2415">
        <v>22</v>
      </c>
      <c r="F2415" s="1">
        <v>1</v>
      </c>
      <c r="G2415" s="1" t="s">
        <v>38</v>
      </c>
      <c r="H2415" s="3">
        <v>222283000000</v>
      </c>
      <c r="I2415" s="3">
        <v>9453000000</v>
      </c>
      <c r="J2415" s="3">
        <v>0</v>
      </c>
      <c r="K2415" s="3">
        <v>181134000000</v>
      </c>
      <c r="L2415" s="3">
        <v>0</v>
      </c>
      <c r="M2415" s="4">
        <v>47528000000</v>
      </c>
      <c r="N2415" s="4">
        <v>46803666666.666664</v>
      </c>
      <c r="O2415" s="4">
        <v>0</v>
      </c>
      <c r="P2415" s="4">
        <v>197258333333.33331</v>
      </c>
      <c r="Q2415" s="4">
        <v>0</v>
      </c>
      <c r="R2415" s="4">
        <v>7148993000</v>
      </c>
      <c r="S2415" s="12">
        <v>114740000000</v>
      </c>
      <c r="T2415" s="12">
        <v>-124230000000</v>
      </c>
      <c r="U2415" s="1">
        <f t="shared" si="259"/>
        <v>420018993000</v>
      </c>
      <c r="V2415" s="1">
        <f t="shared" si="260"/>
        <v>291590000000</v>
      </c>
      <c r="W2415" s="1">
        <f t="shared" si="261"/>
        <v>128428993000</v>
      </c>
      <c r="X2415" s="1">
        <v>16</v>
      </c>
      <c r="Y2415" s="13">
        <v>1809100000000</v>
      </c>
      <c r="Z2415" s="2">
        <v>20746.445327585025</v>
      </c>
      <c r="AA2415" s="2">
        <v>4.4213403269654208</v>
      </c>
      <c r="AB2415" s="2">
        <v>313500000000</v>
      </c>
      <c r="AC2415" s="2">
        <v>638092029899.1355</v>
      </c>
      <c r="AD2415" s="2">
        <v>328700000000</v>
      </c>
      <c r="AE2415" s="2">
        <v>1151200000000</v>
      </c>
      <c r="AF2415" s="2">
        <v>0.9502200489945215</v>
      </c>
      <c r="AG2415" s="2">
        <v>218035000</v>
      </c>
      <c r="AH2415" s="1">
        <v>51100000000</v>
      </c>
      <c r="AJ2415">
        <f t="shared" si="263"/>
        <v>4826279255635.8232</v>
      </c>
      <c r="AK2415" s="1">
        <f t="shared" si="264"/>
        <v>51.512945562407083</v>
      </c>
      <c r="AL2415" s="1">
        <f t="shared" si="257"/>
        <v>4954708248635.8232</v>
      </c>
    </row>
    <row r="2416" spans="1:38">
      <c r="A2416" t="s">
        <v>14</v>
      </c>
      <c r="B2416" t="s">
        <v>125</v>
      </c>
      <c r="C2416">
        <v>48</v>
      </c>
      <c r="D2416">
        <v>22</v>
      </c>
      <c r="F2416" s="1">
        <v>1</v>
      </c>
      <c r="G2416" s="1" t="s">
        <v>39</v>
      </c>
      <c r="H2416" s="3">
        <v>246078000000</v>
      </c>
      <c r="I2416" s="3">
        <v>10110000000</v>
      </c>
      <c r="J2416" s="3">
        <v>0</v>
      </c>
      <c r="K2416" s="3">
        <v>202714000000</v>
      </c>
      <c r="L2416" s="3">
        <v>0</v>
      </c>
      <c r="M2416" s="4">
        <v>55413000000</v>
      </c>
      <c r="N2416" s="4">
        <v>44590333333.333336</v>
      </c>
      <c r="O2416" s="4">
        <v>0</v>
      </c>
      <c r="P2416" s="4">
        <v>239879666666.66669</v>
      </c>
      <c r="Q2416" s="4">
        <v>0</v>
      </c>
      <c r="R2416" s="4">
        <v>7592482000</v>
      </c>
      <c r="S2416" s="12">
        <v>120810000000</v>
      </c>
      <c r="T2416" s="12">
        <v>-151910000000</v>
      </c>
      <c r="U2416" s="1">
        <f t="shared" si="259"/>
        <v>466494482000</v>
      </c>
      <c r="V2416" s="1">
        <f t="shared" si="260"/>
        <v>339883000000</v>
      </c>
      <c r="W2416" s="1">
        <f t="shared" si="261"/>
        <v>126611482000</v>
      </c>
      <c r="X2416" s="1">
        <v>17</v>
      </c>
      <c r="Y2416" s="13">
        <v>2013600000000</v>
      </c>
      <c r="Z2416" s="2">
        <v>21491.858576364772</v>
      </c>
      <c r="AA2416" s="2">
        <v>3.592968515857649</v>
      </c>
      <c r="AB2416" s="2">
        <v>343200000000</v>
      </c>
      <c r="AC2416" s="2">
        <v>710478746397.69458</v>
      </c>
      <c r="AD2416" s="2">
        <v>392700000000</v>
      </c>
      <c r="AE2416" s="2">
        <v>1277800000000</v>
      </c>
      <c r="AF2416" s="2">
        <v>1.0057719961813385</v>
      </c>
      <c r="AG2416" s="2">
        <v>220239000</v>
      </c>
      <c r="AH2416" s="1">
        <v>50800000000</v>
      </c>
      <c r="AJ2416">
        <f t="shared" si="263"/>
        <v>5364081670937.0479</v>
      </c>
      <c r="AK2416" s="1">
        <f t="shared" si="264"/>
        <v>55.272589361903854</v>
      </c>
      <c r="AL2416" s="1">
        <f t="shared" si="257"/>
        <v>5490693152937.0479</v>
      </c>
    </row>
    <row r="2417" spans="1:38">
      <c r="A2417" t="s">
        <v>14</v>
      </c>
      <c r="B2417" t="s">
        <v>125</v>
      </c>
      <c r="C2417">
        <v>48</v>
      </c>
      <c r="D2417">
        <v>22</v>
      </c>
      <c r="F2417" s="1">
        <v>1</v>
      </c>
      <c r="G2417" s="1" t="s">
        <v>40</v>
      </c>
      <c r="H2417" s="3">
        <v>285005000000</v>
      </c>
      <c r="I2417" s="3">
        <v>11236000000</v>
      </c>
      <c r="J2417" s="3">
        <v>0</v>
      </c>
      <c r="K2417" s="3">
        <v>255536000000</v>
      </c>
      <c r="L2417" s="3">
        <v>0</v>
      </c>
      <c r="M2417" s="4">
        <v>68976000000</v>
      </c>
      <c r="N2417" s="4">
        <v>47743666666.666664</v>
      </c>
      <c r="O2417" s="4">
        <v>0</v>
      </c>
      <c r="P2417" s="4">
        <v>296455333333.33337</v>
      </c>
      <c r="Q2417" s="4">
        <v>0</v>
      </c>
      <c r="R2417" s="4">
        <v>6979293000</v>
      </c>
      <c r="S2417" s="12">
        <v>142075000000</v>
      </c>
      <c r="T2417" s="12">
        <v>-176002000000</v>
      </c>
      <c r="U2417" s="1">
        <f t="shared" si="259"/>
        <v>558756293000</v>
      </c>
      <c r="V2417" s="1">
        <f t="shared" si="260"/>
        <v>413175000000</v>
      </c>
      <c r="W2417" s="1">
        <f t="shared" si="261"/>
        <v>145581293000</v>
      </c>
      <c r="X2417" s="1">
        <v>18</v>
      </c>
      <c r="Y2417" s="13">
        <v>2276000000000</v>
      </c>
      <c r="Z2417" s="2">
        <v>22461.989500640208</v>
      </c>
      <c r="AA2417" s="2">
        <v>4.5139461569987986</v>
      </c>
      <c r="AB2417" s="2">
        <v>372600000000</v>
      </c>
      <c r="AC2417" s="2">
        <v>794200990634.00574</v>
      </c>
      <c r="AD2417" s="2">
        <v>474500000000</v>
      </c>
      <c r="AE2417" s="2">
        <v>1427600000000</v>
      </c>
      <c r="AF2417" s="2">
        <v>1.0595730803426968</v>
      </c>
      <c r="AG2417" s="2">
        <v>222585000</v>
      </c>
      <c r="AH2417" s="1">
        <v>59300000000</v>
      </c>
      <c r="AJ2417">
        <f t="shared" si="263"/>
        <v>6040748568475.1836</v>
      </c>
      <c r="AK2417" s="1">
        <f t="shared" si="264"/>
        <v>59.745581483247655</v>
      </c>
      <c r="AL2417" s="1">
        <f t="shared" si="257"/>
        <v>6186329861475.1836</v>
      </c>
    </row>
    <row r="2418" spans="1:38">
      <c r="A2418" t="s">
        <v>14</v>
      </c>
      <c r="B2418" t="s">
        <v>125</v>
      </c>
      <c r="C2418">
        <v>48</v>
      </c>
      <c r="D2418">
        <v>22</v>
      </c>
      <c r="F2418" s="1">
        <v>1</v>
      </c>
      <c r="G2418" s="1" t="s">
        <v>41</v>
      </c>
      <c r="H2418" s="3">
        <v>336301000000</v>
      </c>
      <c r="I2418" s="3">
        <v>14803000000</v>
      </c>
      <c r="J2418" s="3">
        <v>0</v>
      </c>
      <c r="K2418" s="3">
        <v>292337000000</v>
      </c>
      <c r="L2418" s="3">
        <v>0</v>
      </c>
      <c r="M2418" s="4">
        <v>88579000000</v>
      </c>
      <c r="N2418" s="4">
        <v>54933333333.333336</v>
      </c>
      <c r="O2418" s="4">
        <v>0</v>
      </c>
      <c r="P2418" s="4">
        <v>323352666666.66663</v>
      </c>
      <c r="Q2418" s="4">
        <v>0</v>
      </c>
      <c r="R2418" s="4">
        <v>7784019000</v>
      </c>
      <c r="S2418" s="12">
        <v>184439000000</v>
      </c>
      <c r="T2418" s="12">
        <v>-212007000000</v>
      </c>
      <c r="U2418" s="1">
        <f t="shared" si="259"/>
        <v>651225019000</v>
      </c>
      <c r="V2418" s="1">
        <f t="shared" si="260"/>
        <v>466865000000</v>
      </c>
      <c r="W2418" s="1">
        <f t="shared" si="261"/>
        <v>184360019000</v>
      </c>
      <c r="X2418" s="1">
        <v>19</v>
      </c>
      <c r="Y2418" s="13">
        <v>2543500000000</v>
      </c>
      <c r="Z2418" s="2">
        <v>22914.155797471733</v>
      </c>
      <c r="AA2418" s="2">
        <v>2.0130287070904416</v>
      </c>
      <c r="AB2418" s="2">
        <v>410800000000</v>
      </c>
      <c r="AC2418" s="2">
        <v>837311698487.03174</v>
      </c>
      <c r="AD2418" s="2">
        <v>545700000000.00012</v>
      </c>
      <c r="AE2418" s="2">
        <v>1591200000000</v>
      </c>
      <c r="AF2418" s="2">
        <v>1.1035765650989904</v>
      </c>
      <c r="AG2418" s="2">
        <v>225055000</v>
      </c>
      <c r="AH2418" s="1">
        <v>67099999999.999992</v>
      </c>
      <c r="AJ2418">
        <f t="shared" si="263"/>
        <v>6871609800890.8525</v>
      </c>
      <c r="AK2418" s="1">
        <f t="shared" si="264"/>
        <v>65.172862266948485</v>
      </c>
      <c r="AL2418" s="1">
        <f t="shared" si="257"/>
        <v>7055969819890.8525</v>
      </c>
    </row>
    <row r="2419" spans="1:38">
      <c r="A2419" t="s">
        <v>14</v>
      </c>
      <c r="B2419" t="s">
        <v>125</v>
      </c>
      <c r="C2419">
        <v>48</v>
      </c>
      <c r="D2419">
        <v>22</v>
      </c>
      <c r="F2419" s="1">
        <v>1</v>
      </c>
      <c r="G2419" s="1" t="s">
        <v>42</v>
      </c>
      <c r="H2419" s="3">
        <v>388072000000</v>
      </c>
      <c r="I2419" s="3">
        <v>18930000000</v>
      </c>
      <c r="J2419" s="3">
        <v>0</v>
      </c>
      <c r="K2419" s="3">
        <v>349690000000</v>
      </c>
      <c r="L2419" s="3">
        <v>0</v>
      </c>
      <c r="M2419" s="4">
        <v>127105000000</v>
      </c>
      <c r="N2419" s="4">
        <v>73985666666.666672</v>
      </c>
      <c r="O2419" s="4">
        <v>0</v>
      </c>
      <c r="P2419" s="4">
        <v>353220000000</v>
      </c>
      <c r="Q2419" s="4">
        <v>0</v>
      </c>
      <c r="R2419" s="4">
        <v>15595960000</v>
      </c>
      <c r="S2419" s="12">
        <v>224238000000</v>
      </c>
      <c r="T2419" s="12">
        <v>-249771000000</v>
      </c>
      <c r="U2419" s="1">
        <f t="shared" si="259"/>
        <v>772287960000</v>
      </c>
      <c r="V2419" s="1">
        <f t="shared" si="260"/>
        <v>554310666666.66675</v>
      </c>
      <c r="W2419" s="1">
        <f t="shared" si="261"/>
        <v>217977293333.33325</v>
      </c>
      <c r="X2419" s="1">
        <v>20</v>
      </c>
      <c r="Y2419" s="13">
        <v>2767500000000</v>
      </c>
      <c r="Z2419" s="2">
        <v>22630.180772362201</v>
      </c>
      <c r="AA2419" s="2">
        <v>-1.2392995300348986</v>
      </c>
      <c r="AB2419" s="2">
        <v>463800000000</v>
      </c>
      <c r="AC2419" s="2">
        <v>791344794668.58789</v>
      </c>
      <c r="AD2419" s="2">
        <v>565200000000</v>
      </c>
      <c r="AE2419" s="2">
        <v>1755900000000</v>
      </c>
      <c r="AF2419" s="2">
        <v>0.95958992276448352</v>
      </c>
      <c r="AG2419" s="2">
        <v>227225000</v>
      </c>
      <c r="AH2419" s="1">
        <v>76000000000</v>
      </c>
      <c r="AJ2419">
        <f t="shared" si="263"/>
        <v>7794551344872.9062</v>
      </c>
      <c r="AK2419" s="1">
        <f t="shared" si="264"/>
        <v>71.4227229151995</v>
      </c>
      <c r="AL2419" s="1">
        <f t="shared" si="257"/>
        <v>8012528638206.2393</v>
      </c>
    </row>
    <row r="2420" spans="1:38">
      <c r="A2420" t="s">
        <v>14</v>
      </c>
      <c r="B2420" t="s">
        <v>125</v>
      </c>
      <c r="C2420">
        <v>48</v>
      </c>
      <c r="D2420">
        <v>22</v>
      </c>
      <c r="F2420" s="1">
        <v>1</v>
      </c>
      <c r="G2420" s="1" t="s">
        <v>43</v>
      </c>
      <c r="H2420" s="3">
        <v>407804000000</v>
      </c>
      <c r="I2420" s="3">
        <v>16467000000</v>
      </c>
      <c r="J2420" s="3">
        <v>0</v>
      </c>
      <c r="K2420" s="3">
        <v>450710000000</v>
      </c>
      <c r="L2420" s="3">
        <v>0</v>
      </c>
      <c r="M2420" s="4">
        <v>164623000000</v>
      </c>
      <c r="N2420" s="4">
        <v>74743666666.666672</v>
      </c>
      <c r="O2420" s="4">
        <v>0</v>
      </c>
      <c r="P2420" s="4">
        <v>405360000000</v>
      </c>
      <c r="Q2420" s="4">
        <v>0</v>
      </c>
      <c r="R2420" s="4">
        <v>18923550000</v>
      </c>
      <c r="S2420" s="12">
        <v>237045000000</v>
      </c>
      <c r="T2420" s="12">
        <v>-265095000000</v>
      </c>
      <c r="U2420" s="1">
        <f t="shared" si="259"/>
        <v>893904550000</v>
      </c>
      <c r="V2420" s="1">
        <f t="shared" si="260"/>
        <v>644726666666.66675</v>
      </c>
      <c r="W2420" s="1">
        <f t="shared" si="261"/>
        <v>249177883333.33325</v>
      </c>
      <c r="X2420" s="1">
        <v>21</v>
      </c>
      <c r="Y2420" s="13">
        <v>3103800000000</v>
      </c>
      <c r="Z2420" s="2">
        <v>22978.931667436573</v>
      </c>
      <c r="AA2420" s="2">
        <v>1.5410875351923607</v>
      </c>
      <c r="AB2420" s="2">
        <v>516500000000</v>
      </c>
      <c r="AC2420" s="2">
        <v>799913382564.84155</v>
      </c>
      <c r="AD2420" s="2">
        <v>625400000000</v>
      </c>
      <c r="AE2420" s="2">
        <v>1939500000000</v>
      </c>
      <c r="AF2420" s="2">
        <v>0.98141543725967806</v>
      </c>
      <c r="AG2420" s="2">
        <v>229466000</v>
      </c>
      <c r="AH2420" s="1">
        <v>78000000000</v>
      </c>
      <c r="AJ2420">
        <f t="shared" si="263"/>
        <v>8816474318823.1797</v>
      </c>
      <c r="AK2420" s="1">
        <f t="shared" si="264"/>
        <v>78.183465064019558</v>
      </c>
      <c r="AL2420" s="1">
        <f t="shared" si="257"/>
        <v>9065652202156.5137</v>
      </c>
    </row>
    <row r="2421" spans="1:38">
      <c r="A2421" t="s">
        <v>14</v>
      </c>
      <c r="B2421" t="s">
        <v>125</v>
      </c>
      <c r="C2421">
        <v>48</v>
      </c>
      <c r="D2421">
        <v>22</v>
      </c>
      <c r="F2421" s="1">
        <v>1</v>
      </c>
      <c r="G2421" s="1" t="s">
        <v>44</v>
      </c>
      <c r="H2421" s="11">
        <v>374059000000</v>
      </c>
      <c r="I2421" s="11">
        <v>17442000000</v>
      </c>
      <c r="J2421" s="11">
        <v>56604000000</v>
      </c>
      <c r="K2421" s="11">
        <v>516886000000</v>
      </c>
      <c r="L2421" s="11">
        <v>0</v>
      </c>
      <c r="M2421" s="12">
        <v>184842000000</v>
      </c>
      <c r="N2421" s="12">
        <v>88324000000</v>
      </c>
      <c r="O2421" s="12">
        <v>180903000000</v>
      </c>
      <c r="P2421" s="12">
        <v>322994000000</v>
      </c>
      <c r="Q2421" s="12">
        <v>0</v>
      </c>
      <c r="R2421" s="12">
        <v>22809400000</v>
      </c>
      <c r="S2421" s="12">
        <v>211177000000</v>
      </c>
      <c r="T2421" s="12">
        <v>-247664000000</v>
      </c>
      <c r="U2421" s="1">
        <f t="shared" si="259"/>
        <v>987800400000</v>
      </c>
      <c r="V2421" s="1">
        <f t="shared" si="260"/>
        <v>777063000000</v>
      </c>
      <c r="W2421" s="1">
        <f t="shared" si="261"/>
        <v>210737400000</v>
      </c>
      <c r="X2421" s="1">
        <v>22</v>
      </c>
      <c r="Y2421" s="13">
        <v>3227700000000</v>
      </c>
      <c r="Z2421" s="2">
        <v>22310.191669832177</v>
      </c>
      <c r="AA2421" s="2">
        <v>-2.9102310206704232</v>
      </c>
      <c r="AB2421" s="2">
        <v>568500000000</v>
      </c>
      <c r="AC2421" s="2">
        <v>744842354106.6283</v>
      </c>
      <c r="AD2421" s="2">
        <v>614800000000</v>
      </c>
      <c r="AE2421" s="2">
        <v>2075500000000</v>
      </c>
      <c r="AF2421" s="2">
        <v>0.95331756616351426</v>
      </c>
      <c r="AG2421" s="2">
        <v>231664000</v>
      </c>
      <c r="AH2421" s="1">
        <v>77600000000</v>
      </c>
      <c r="AJ2421">
        <f t="shared" si="263"/>
        <v>9550339116340.7148</v>
      </c>
      <c r="AK2421" s="1">
        <f t="shared" si="264"/>
        <v>82.540956030541196</v>
      </c>
      <c r="AL2421" s="1">
        <f t="shared" si="257"/>
        <v>9761076516340.7148</v>
      </c>
    </row>
    <row r="2422" spans="1:38">
      <c r="A2422" t="s">
        <v>14</v>
      </c>
      <c r="B2422" t="s">
        <v>125</v>
      </c>
      <c r="C2422">
        <v>48</v>
      </c>
      <c r="D2422">
        <v>22</v>
      </c>
      <c r="F2422" s="1">
        <v>1</v>
      </c>
      <c r="G2422" s="1" t="s">
        <v>45</v>
      </c>
      <c r="H2422" s="11">
        <v>355643000000</v>
      </c>
      <c r="I2422" s="11">
        <v>26154000000</v>
      </c>
      <c r="J2422" s="11">
        <v>58569000000</v>
      </c>
      <c r="K2422" s="11">
        <v>647498000000</v>
      </c>
      <c r="L2422" s="11">
        <v>0</v>
      </c>
      <c r="M2422" s="12">
        <v>193708000000</v>
      </c>
      <c r="N2422" s="12">
        <v>109555000000</v>
      </c>
      <c r="O2422" s="12">
        <v>192805000000</v>
      </c>
      <c r="P2422" s="12">
        <v>412502000000</v>
      </c>
      <c r="Q2422" s="12">
        <v>0</v>
      </c>
      <c r="R2422" s="12">
        <v>22626700000</v>
      </c>
      <c r="S2422" s="12">
        <v>201798000000</v>
      </c>
      <c r="T2422" s="12">
        <v>-268893000000</v>
      </c>
      <c r="U2422" s="1">
        <f t="shared" si="259"/>
        <v>1110490700000</v>
      </c>
      <c r="V2422" s="1">
        <f t="shared" si="260"/>
        <v>908570000000</v>
      </c>
      <c r="W2422" s="1">
        <f t="shared" si="261"/>
        <v>201920700000</v>
      </c>
      <c r="X2422" s="1">
        <v>23</v>
      </c>
      <c r="Y2422" s="13">
        <v>3506900000000</v>
      </c>
      <c r="Z2422" s="2">
        <v>23105.373520052017</v>
      </c>
      <c r="AA2422" s="2">
        <v>3.5642089587920793</v>
      </c>
      <c r="AB2422" s="2">
        <v>613800000000</v>
      </c>
      <c r="AC2422" s="2">
        <v>795718344740.63403</v>
      </c>
      <c r="AD2422" s="2">
        <v>656800000000</v>
      </c>
      <c r="AE2422" s="2">
        <v>2288500000000</v>
      </c>
      <c r="AF2422" s="2">
        <v>0.91437851337514919</v>
      </c>
      <c r="AG2422" s="2">
        <v>233792000</v>
      </c>
      <c r="AH2422" s="1">
        <v>81000000000</v>
      </c>
      <c r="AJ2422">
        <f t="shared" si="263"/>
        <v>9825215880973.5098</v>
      </c>
      <c r="AK2422" s="1">
        <f t="shared" si="264"/>
        <v>82.541769250536163</v>
      </c>
      <c r="AL2422" s="1">
        <f t="shared" si="257"/>
        <v>10027136580973.51</v>
      </c>
    </row>
    <row r="2423" spans="1:38">
      <c r="A2423" t="s">
        <v>14</v>
      </c>
      <c r="B2423" t="s">
        <v>125</v>
      </c>
      <c r="C2423">
        <v>48</v>
      </c>
      <c r="D2423">
        <v>22</v>
      </c>
      <c r="F2423" s="1">
        <v>1</v>
      </c>
      <c r="G2423" s="1" t="s">
        <v>46</v>
      </c>
      <c r="H2423" s="11">
        <v>348342000000</v>
      </c>
      <c r="I2423" s="11">
        <v>25994000000</v>
      </c>
      <c r="J2423" s="11">
        <v>62810000000</v>
      </c>
      <c r="K2423" s="11">
        <v>662714000000</v>
      </c>
      <c r="L2423" s="11">
        <v>0</v>
      </c>
      <c r="M2423" s="12">
        <v>223538000000</v>
      </c>
      <c r="N2423" s="12">
        <v>104852000000</v>
      </c>
      <c r="O2423" s="12">
        <v>244375000000</v>
      </c>
      <c r="P2423" s="12">
        <v>465388000000</v>
      </c>
      <c r="Q2423" s="12">
        <v>0</v>
      </c>
      <c r="R2423" s="12">
        <v>23837800000</v>
      </c>
      <c r="S2423" s="12">
        <v>219933000000</v>
      </c>
      <c r="T2423" s="12">
        <v>-332414000000</v>
      </c>
      <c r="U2423" s="1">
        <f t="shared" si="259"/>
        <v>1123697800000</v>
      </c>
      <c r="V2423" s="1">
        <f t="shared" si="260"/>
        <v>1038153000000</v>
      </c>
      <c r="W2423" s="1">
        <f t="shared" si="261"/>
        <v>85544800000</v>
      </c>
      <c r="X2423" s="1">
        <v>24</v>
      </c>
      <c r="Y2423" s="13">
        <v>3900400000000</v>
      </c>
      <c r="Z2423" s="2">
        <v>24554.343678575216</v>
      </c>
      <c r="AA2423" s="2">
        <v>6.2711392969506221</v>
      </c>
      <c r="AB2423" s="2">
        <v>668800000000</v>
      </c>
      <c r="AC2423" s="2">
        <v>924604187680.11536</v>
      </c>
      <c r="AD2423" s="2">
        <v>767600000000</v>
      </c>
      <c r="AE2423" s="2">
        <v>2501100000000</v>
      </c>
      <c r="AF2423" s="2">
        <v>0.86581733630996061</v>
      </c>
      <c r="AG2423" s="2">
        <v>235825000</v>
      </c>
      <c r="AH2423" s="1">
        <v>90700000000</v>
      </c>
      <c r="AJ2423">
        <f t="shared" si="263"/>
        <v>10254376540479.004</v>
      </c>
      <c r="AK2423" s="1">
        <f t="shared" si="264"/>
        <v>83.01930817834085</v>
      </c>
      <c r="AL2423" s="1">
        <f t="shared" si="257"/>
        <v>10339921340479.004</v>
      </c>
    </row>
    <row r="2424" spans="1:38">
      <c r="A2424" t="s">
        <v>14</v>
      </c>
      <c r="B2424" t="s">
        <v>125</v>
      </c>
      <c r="C2424">
        <v>48</v>
      </c>
      <c r="D2424">
        <v>22</v>
      </c>
      <c r="F2424" s="1">
        <v>1</v>
      </c>
      <c r="G2424" s="1" t="s">
        <v>47</v>
      </c>
      <c r="H2424" s="11">
        <v>371036000000</v>
      </c>
      <c r="I2424" s="11">
        <v>44383000000</v>
      </c>
      <c r="J2424" s="11">
        <v>75020000000</v>
      </c>
      <c r="K2424" s="11">
        <v>679027000000</v>
      </c>
      <c r="L2424" s="11">
        <v>0</v>
      </c>
      <c r="M2424" s="12">
        <v>247223000000</v>
      </c>
      <c r="N2424" s="12">
        <v>136791000000</v>
      </c>
      <c r="O2424" s="12">
        <v>318976000000</v>
      </c>
      <c r="P2424" s="12">
        <v>522667000000</v>
      </c>
      <c r="Q2424" s="12">
        <v>0</v>
      </c>
      <c r="R2424" s="12">
        <v>32095500000</v>
      </c>
      <c r="S2424" s="12">
        <v>215917000000</v>
      </c>
      <c r="T2424" s="12">
        <v>-338082000000</v>
      </c>
      <c r="U2424" s="1">
        <f t="shared" si="259"/>
        <v>1201561500000</v>
      </c>
      <c r="V2424" s="1">
        <f t="shared" si="260"/>
        <v>1225657000000</v>
      </c>
      <c r="W2424" s="1">
        <f t="shared" si="261"/>
        <v>-24095500000</v>
      </c>
      <c r="X2424" s="1">
        <v>25</v>
      </c>
      <c r="Y2424" s="13">
        <v>4184800000000</v>
      </c>
      <c r="Z2424" s="2">
        <v>25338.381760562195</v>
      </c>
      <c r="AA2424" s="2">
        <v>3.193072851998437</v>
      </c>
      <c r="AB2424" s="2">
        <v>733000000000</v>
      </c>
      <c r="AC2424" s="2">
        <v>980389265129.68298</v>
      </c>
      <c r="AD2424" s="2">
        <v>824100000000</v>
      </c>
      <c r="AE2424" s="2">
        <v>2717600000000</v>
      </c>
      <c r="AF2424" s="2">
        <v>0.88612904085088129</v>
      </c>
      <c r="AG2424" s="2">
        <v>237924000</v>
      </c>
      <c r="AH2424" s="1">
        <v>101300000000</v>
      </c>
      <c r="AI2424" s="3"/>
      <c r="AJ2424">
        <f t="shared" si="263"/>
        <v>10791519816429.596</v>
      </c>
      <c r="AK2424" s="1">
        <f t="shared" si="264"/>
        <v>84.058447936084903</v>
      </c>
      <c r="AL2424" s="1">
        <f t="shared" si="257"/>
        <v>10767424316429.596</v>
      </c>
    </row>
    <row r="2425" spans="1:38">
      <c r="A2425" t="s">
        <v>14</v>
      </c>
      <c r="B2425" t="s">
        <v>125</v>
      </c>
      <c r="C2425">
        <v>48</v>
      </c>
      <c r="D2425">
        <v>22</v>
      </c>
      <c r="F2425" s="1">
        <v>1</v>
      </c>
      <c r="G2425" s="1" t="s">
        <v>48</v>
      </c>
      <c r="H2425" s="11">
        <v>404818000000</v>
      </c>
      <c r="I2425" s="11">
        <v>72399000000</v>
      </c>
      <c r="J2425" s="11">
        <v>85724000000</v>
      </c>
      <c r="K2425" s="11">
        <v>766580000000</v>
      </c>
      <c r="L2425" s="11">
        <v>0</v>
      </c>
      <c r="M2425" s="12">
        <v>284701000000</v>
      </c>
      <c r="N2425" s="12">
        <v>183172000000</v>
      </c>
      <c r="O2425" s="12">
        <v>418022000000</v>
      </c>
      <c r="P2425" s="12">
        <v>611260000000</v>
      </c>
      <c r="Q2425" s="12">
        <v>0</v>
      </c>
      <c r="R2425" s="12">
        <v>37452400000</v>
      </c>
      <c r="S2425" s="12">
        <v>224088000000</v>
      </c>
      <c r="T2425" s="12">
        <v>-368731000000</v>
      </c>
      <c r="U2425" s="1">
        <f t="shared" si="259"/>
        <v>1366973400000</v>
      </c>
      <c r="V2425" s="1">
        <f t="shared" si="260"/>
        <v>1497155000000</v>
      </c>
      <c r="W2425" s="1">
        <f t="shared" si="261"/>
        <v>-130181600000</v>
      </c>
      <c r="X2425" s="1">
        <v>26</v>
      </c>
      <c r="Y2425" s="13">
        <v>4425000000000</v>
      </c>
      <c r="Z2425" s="2">
        <v>25966.078868793549</v>
      </c>
      <c r="AA2425" s="2">
        <v>2.4772580749743156</v>
      </c>
      <c r="AB2425" s="2">
        <v>789400000000</v>
      </c>
      <c r="AC2425" s="2">
        <v>997615697046.10937</v>
      </c>
      <c r="AD2425" s="2">
        <v>858200000000</v>
      </c>
      <c r="AE2425" s="2">
        <v>2896700000000</v>
      </c>
      <c r="AF2425" s="2">
        <v>0.92416415705897859</v>
      </c>
      <c r="AG2425" s="2">
        <v>240133000</v>
      </c>
      <c r="AH2425" s="1">
        <v>110300000000</v>
      </c>
      <c r="AJ2425">
        <f t="shared" si="263"/>
        <v>11460442049385.67</v>
      </c>
      <c r="AK2425" s="1">
        <f t="shared" si="264"/>
        <v>86.025109923699844</v>
      </c>
      <c r="AL2425" s="1">
        <f t="shared" si="257"/>
        <v>11330260449385.67</v>
      </c>
    </row>
    <row r="2426" spans="1:38">
      <c r="A2426" t="s">
        <v>14</v>
      </c>
      <c r="B2426" t="s">
        <v>125</v>
      </c>
      <c r="C2426">
        <v>48</v>
      </c>
      <c r="D2426">
        <v>22</v>
      </c>
      <c r="F2426" s="1">
        <v>1</v>
      </c>
      <c r="G2426" s="1" t="s">
        <v>49</v>
      </c>
      <c r="H2426" s="11">
        <v>478062000000</v>
      </c>
      <c r="I2426" s="11">
        <v>94700000000</v>
      </c>
      <c r="J2426" s="11">
        <v>93889000000</v>
      </c>
      <c r="K2426" s="11">
        <v>817506000000</v>
      </c>
      <c r="L2426" s="11">
        <v>0</v>
      </c>
      <c r="M2426" s="12">
        <v>334552000000</v>
      </c>
      <c r="N2426" s="12">
        <v>189006000000</v>
      </c>
      <c r="O2426" s="12">
        <v>470867000000</v>
      </c>
      <c r="P2426" s="12">
        <v>723021000000</v>
      </c>
      <c r="Q2426" s="12">
        <v>0</v>
      </c>
      <c r="R2426" s="12">
        <v>34720300000</v>
      </c>
      <c r="S2426" s="12">
        <v>250944000000</v>
      </c>
      <c r="T2426" s="12">
        <v>-410177000000</v>
      </c>
      <c r="U2426" s="1">
        <f t="shared" si="259"/>
        <v>1518877300000</v>
      </c>
      <c r="V2426" s="1">
        <f t="shared" si="260"/>
        <v>1717446000000</v>
      </c>
      <c r="W2426" s="1">
        <f t="shared" si="261"/>
        <v>-198568700000</v>
      </c>
      <c r="X2426" s="1">
        <v>27</v>
      </c>
      <c r="Y2426" s="13">
        <v>4698900000000</v>
      </c>
      <c r="Z2426" s="2">
        <v>26549.734928123031</v>
      </c>
      <c r="AA2426" s="2">
        <v>2.2477635621408041</v>
      </c>
      <c r="AB2426" s="2">
        <v>835000000000</v>
      </c>
      <c r="AC2426" s="2">
        <v>1008237175792.5068</v>
      </c>
      <c r="AD2426" s="2">
        <v>884500000000</v>
      </c>
      <c r="AE2426" s="2">
        <v>3097000000000</v>
      </c>
      <c r="AF2426" s="2">
        <v>0.89382920103204622</v>
      </c>
      <c r="AG2426" s="2">
        <v>242289000</v>
      </c>
      <c r="AH2426" s="1">
        <v>117900000000</v>
      </c>
      <c r="AJ2426">
        <f t="shared" si="263"/>
        <v>12104232348607.885</v>
      </c>
      <c r="AK2426" s="1">
        <f t="shared" si="264"/>
        <v>87.727374196924899</v>
      </c>
      <c r="AL2426" s="1">
        <f t="shared" si="257"/>
        <v>11905663648607.885</v>
      </c>
    </row>
    <row r="2427" spans="1:38">
      <c r="A2427" t="s">
        <v>14</v>
      </c>
      <c r="B2427" t="s">
        <v>125</v>
      </c>
      <c r="C2427">
        <v>48</v>
      </c>
      <c r="D2427">
        <v>22</v>
      </c>
      <c r="F2427" s="1">
        <v>1</v>
      </c>
      <c r="G2427" s="1" t="s">
        <v>50</v>
      </c>
      <c r="H2427" s="11">
        <v>513761000000</v>
      </c>
      <c r="I2427" s="11">
        <v>128662000000</v>
      </c>
      <c r="J2427" s="11">
        <v>104187000000</v>
      </c>
      <c r="K2427" s="11">
        <v>938876000000</v>
      </c>
      <c r="L2427" s="11">
        <v>0</v>
      </c>
      <c r="M2427" s="12">
        <v>401766000000</v>
      </c>
      <c r="N2427" s="12">
        <v>213813000000</v>
      </c>
      <c r="O2427" s="12">
        <v>554671000000</v>
      </c>
      <c r="P2427" s="12">
        <v>826872000000</v>
      </c>
      <c r="Q2427" s="12">
        <v>0</v>
      </c>
      <c r="R2427" s="12">
        <v>36744700000</v>
      </c>
      <c r="S2427" s="12">
        <v>321088000000</v>
      </c>
      <c r="T2427" s="12">
        <v>-447702000000</v>
      </c>
      <c r="U2427" s="1">
        <f t="shared" si="259"/>
        <v>1722230700000</v>
      </c>
      <c r="V2427" s="1">
        <f t="shared" si="260"/>
        <v>1997122000000</v>
      </c>
      <c r="W2427" s="1">
        <f t="shared" si="261"/>
        <v>-274891300000</v>
      </c>
      <c r="X2427" s="1">
        <v>28</v>
      </c>
      <c r="Y2427" s="13">
        <v>5061900000000</v>
      </c>
      <c r="Z2427" s="2">
        <v>27388.638493408969</v>
      </c>
      <c r="AA2427" s="2">
        <v>3.1597436567900559</v>
      </c>
      <c r="AB2427" s="2">
        <v>873300000000</v>
      </c>
      <c r="AC2427" s="2">
        <v>1039744587536.0229</v>
      </c>
      <c r="AD2427" s="2">
        <v>935800000000</v>
      </c>
      <c r="AE2427" s="2">
        <v>3350000000000</v>
      </c>
      <c r="AF2427" s="2">
        <v>0.90799904016767941</v>
      </c>
      <c r="AG2427" s="2">
        <v>244499000</v>
      </c>
      <c r="AH2427" s="1">
        <v>124800000000</v>
      </c>
      <c r="AJ2427">
        <f t="shared" si="263"/>
        <v>12857267708506.203</v>
      </c>
      <c r="AK2427" s="1">
        <f t="shared" si="264"/>
        <v>90.00287293802127</v>
      </c>
      <c r="AL2427" s="1">
        <f t="shared" ref="AL2427:AL2490" si="265">IF(ISNUMBER(+AJ2427+W2427),(+AJ2427+W2427),"")</f>
        <v>12582376408506.203</v>
      </c>
    </row>
    <row r="2428" spans="1:38">
      <c r="A2428" t="s">
        <v>14</v>
      </c>
      <c r="B2428" t="s">
        <v>125</v>
      </c>
      <c r="C2428">
        <v>48</v>
      </c>
      <c r="D2428">
        <v>22</v>
      </c>
      <c r="F2428" s="1">
        <v>1</v>
      </c>
      <c r="G2428" s="1" t="s">
        <v>51</v>
      </c>
      <c r="H2428" s="11">
        <v>553093000000</v>
      </c>
      <c r="I2428" s="11">
        <v>197345000000</v>
      </c>
      <c r="J2428" s="11">
        <v>116949000000</v>
      </c>
      <c r="K2428" s="11">
        <v>1034770000000</v>
      </c>
      <c r="L2428" s="11">
        <v>0</v>
      </c>
      <c r="M2428" s="12">
        <v>467886000000</v>
      </c>
      <c r="N2428" s="12">
        <v>276100000000</v>
      </c>
      <c r="O2428" s="12">
        <v>663182000000</v>
      </c>
      <c r="P2428" s="12">
        <v>909932000000</v>
      </c>
      <c r="Q2428" s="12">
        <v>0</v>
      </c>
      <c r="R2428" s="12">
        <v>63549600000</v>
      </c>
      <c r="S2428" s="12">
        <v>361273000000</v>
      </c>
      <c r="T2428" s="12">
        <v>-478319000000</v>
      </c>
      <c r="U2428" s="1">
        <f t="shared" si="259"/>
        <v>1965706600000</v>
      </c>
      <c r="V2428" s="1">
        <f t="shared" si="260"/>
        <v>2317100000000</v>
      </c>
      <c r="W2428" s="1">
        <f t="shared" si="261"/>
        <v>-351393400000</v>
      </c>
      <c r="X2428" s="1">
        <v>29</v>
      </c>
      <c r="Y2428" s="13">
        <v>5439700000000</v>
      </c>
      <c r="Z2428" s="2">
        <v>28098.307796401412</v>
      </c>
      <c r="AA2428" s="2">
        <v>2.5911083647448265</v>
      </c>
      <c r="AB2428" s="2">
        <v>916600000000</v>
      </c>
      <c r="AC2428" s="2">
        <v>1073126377881.845</v>
      </c>
      <c r="AD2428" s="2">
        <v>989100000000</v>
      </c>
      <c r="AE2428" s="2">
        <v>3594500000000</v>
      </c>
      <c r="AF2428" s="2">
        <v>0.94440555542852889</v>
      </c>
      <c r="AG2428" s="2">
        <v>246819000</v>
      </c>
      <c r="AH2428" s="1">
        <v>135000000000</v>
      </c>
      <c r="AJ2428">
        <f t="shared" si="263"/>
        <v>13629268952285.809</v>
      </c>
      <c r="AK2428" s="1">
        <f t="shared" si="264"/>
        <v>92.169945719934901</v>
      </c>
      <c r="AL2428" s="1">
        <f t="shared" si="265"/>
        <v>13277875552285.809</v>
      </c>
    </row>
    <row r="2429" spans="1:38">
      <c r="A2429" t="s">
        <v>14</v>
      </c>
      <c r="B2429" t="s">
        <v>125</v>
      </c>
      <c r="C2429">
        <v>48</v>
      </c>
      <c r="D2429">
        <v>22</v>
      </c>
      <c r="F2429" s="1">
        <v>1</v>
      </c>
      <c r="G2429" s="1" t="s">
        <v>52</v>
      </c>
      <c r="H2429" s="11">
        <v>616655000000</v>
      </c>
      <c r="I2429" s="11">
        <v>197596000000</v>
      </c>
      <c r="J2429" s="11">
        <v>144717000000</v>
      </c>
      <c r="K2429" s="11">
        <v>1045350000000</v>
      </c>
      <c r="L2429" s="11">
        <v>0</v>
      </c>
      <c r="M2429" s="12">
        <v>505346000000</v>
      </c>
      <c r="N2429" s="12">
        <v>243789000000</v>
      </c>
      <c r="O2429" s="12">
        <v>685477000000</v>
      </c>
      <c r="P2429" s="12">
        <v>974741000000</v>
      </c>
      <c r="Q2429" s="12">
        <v>0</v>
      </c>
      <c r="R2429" s="12">
        <v>72258300000</v>
      </c>
      <c r="S2429" s="12">
        <v>388798000000</v>
      </c>
      <c r="T2429" s="12">
        <v>-499060000000</v>
      </c>
      <c r="U2429" s="1">
        <f t="shared" si="259"/>
        <v>2076576300000</v>
      </c>
      <c r="V2429" s="1">
        <f t="shared" si="260"/>
        <v>2409353000000</v>
      </c>
      <c r="W2429" s="1">
        <f t="shared" si="261"/>
        <v>-332776700000</v>
      </c>
      <c r="X2429" s="1">
        <v>30</v>
      </c>
      <c r="Y2429" s="13">
        <v>5750800000000</v>
      </c>
      <c r="Z2429" s="2">
        <v>28298.621957912532</v>
      </c>
      <c r="AA2429" s="2">
        <v>0.71290471640705277</v>
      </c>
      <c r="AB2429" s="2">
        <v>980500000000</v>
      </c>
      <c r="AC2429" s="2">
        <v>1066075144092.219</v>
      </c>
      <c r="AD2429" s="2">
        <v>1003400000000</v>
      </c>
      <c r="AE2429" s="2">
        <v>3835400000000</v>
      </c>
      <c r="AF2429" s="2">
        <v>1.1296505204557901</v>
      </c>
      <c r="AG2429" s="2">
        <v>249623000</v>
      </c>
      <c r="AH2429" s="1">
        <v>149800000000</v>
      </c>
      <c r="AJ2429">
        <f t="shared" si="263"/>
        <v>14364454700150.002</v>
      </c>
      <c r="AK2429" s="1">
        <f t="shared" si="264"/>
        <v>94.120944997213314</v>
      </c>
      <c r="AL2429" s="1">
        <f t="shared" si="265"/>
        <v>14031678000150.002</v>
      </c>
    </row>
    <row r="2430" spans="1:38">
      <c r="A2430" t="s">
        <v>14</v>
      </c>
      <c r="B2430" t="s">
        <v>125</v>
      </c>
      <c r="C2430">
        <v>48</v>
      </c>
      <c r="D2430">
        <v>22</v>
      </c>
      <c r="F2430" s="1">
        <v>1</v>
      </c>
      <c r="G2430" s="1" t="s">
        <v>53</v>
      </c>
      <c r="H2430" s="11">
        <v>643364000000</v>
      </c>
      <c r="I2430" s="11">
        <v>278976000000</v>
      </c>
      <c r="J2430" s="11">
        <v>176774000000</v>
      </c>
      <c r="K2430" s="11">
        <v>1028120000000</v>
      </c>
      <c r="L2430" s="11">
        <v>0</v>
      </c>
      <c r="M2430" s="12">
        <v>533404000000</v>
      </c>
      <c r="N2430" s="12">
        <v>298957000000</v>
      </c>
      <c r="O2430" s="12">
        <v>758878000000</v>
      </c>
      <c r="P2430" s="12">
        <v>986971000000</v>
      </c>
      <c r="Q2430" s="12">
        <v>0</v>
      </c>
      <c r="R2430" s="12">
        <v>66661500000</v>
      </c>
      <c r="S2430" s="12">
        <v>415747000000</v>
      </c>
      <c r="T2430" s="12">
        <v>-491437000000</v>
      </c>
      <c r="U2430" s="1">
        <f t="shared" si="259"/>
        <v>2193895500000</v>
      </c>
      <c r="V2430" s="1">
        <f t="shared" si="260"/>
        <v>2578210000000</v>
      </c>
      <c r="W2430" s="1">
        <f t="shared" si="261"/>
        <v>-384314500000</v>
      </c>
      <c r="X2430" s="1">
        <v>31</v>
      </c>
      <c r="Y2430" s="13">
        <v>5930700000000</v>
      </c>
      <c r="Z2430" s="2">
        <v>27849.765851980977</v>
      </c>
      <c r="AA2430" s="2">
        <v>-1.5861412142228062</v>
      </c>
      <c r="AB2430" s="2">
        <v>1023900000000</v>
      </c>
      <c r="AC2430" s="2">
        <v>1012164445244.957</v>
      </c>
      <c r="AD2430" s="2">
        <v>966600000000</v>
      </c>
      <c r="AE2430" s="2">
        <v>3980100000000</v>
      </c>
      <c r="AF2430" s="2">
        <v>1.3362607407377944</v>
      </c>
      <c r="AG2430" s="2">
        <v>252981000</v>
      </c>
      <c r="AH2430" s="1">
        <v>156900000000</v>
      </c>
      <c r="AJ2430">
        <f t="shared" si="263"/>
        <v>14958278306105.705</v>
      </c>
      <c r="AK2430" s="1">
        <f t="shared" si="264"/>
        <v>95.498315964464666</v>
      </c>
      <c r="AL2430" s="1">
        <f t="shared" si="265"/>
        <v>14573963806105.705</v>
      </c>
    </row>
    <row r="2431" spans="1:38">
      <c r="A2431" t="s">
        <v>14</v>
      </c>
      <c r="B2431" t="s">
        <v>125</v>
      </c>
      <c r="C2431">
        <v>48</v>
      </c>
      <c r="D2431">
        <v>22</v>
      </c>
      <c r="F2431" s="1">
        <v>1</v>
      </c>
      <c r="G2431" s="1" t="s">
        <v>54</v>
      </c>
      <c r="H2431" s="11">
        <v>663830000000</v>
      </c>
      <c r="I2431" s="11">
        <v>314266000000</v>
      </c>
      <c r="J2431" s="11">
        <v>200817000000</v>
      </c>
      <c r="K2431" s="11">
        <v>1005350000000</v>
      </c>
      <c r="L2431" s="11">
        <v>0</v>
      </c>
      <c r="M2431" s="12">
        <v>540270000000</v>
      </c>
      <c r="N2431" s="12">
        <v>328988000000</v>
      </c>
      <c r="O2431" s="12">
        <v>829693000000</v>
      </c>
      <c r="P2431" s="12">
        <v>1043770000000</v>
      </c>
      <c r="Q2431" s="12">
        <v>0</v>
      </c>
      <c r="R2431" s="12">
        <v>60267600000</v>
      </c>
      <c r="S2431" s="12">
        <v>441401000000</v>
      </c>
      <c r="T2431" s="12">
        <v>-536528000000</v>
      </c>
      <c r="U2431" s="1">
        <f t="shared" si="259"/>
        <v>2244530600000</v>
      </c>
      <c r="V2431" s="1">
        <f t="shared" si="260"/>
        <v>2742721000000</v>
      </c>
      <c r="W2431" s="1">
        <f t="shared" si="261"/>
        <v>-498190400000</v>
      </c>
      <c r="X2431" s="1">
        <v>32</v>
      </c>
      <c r="Y2431" s="13">
        <v>6261800000000</v>
      </c>
      <c r="Z2431" s="2">
        <v>28401.584525600942</v>
      </c>
      <c r="AA2431" s="2">
        <v>1.9814122551436526</v>
      </c>
      <c r="AB2431" s="2">
        <v>1055000000000</v>
      </c>
      <c r="AC2431" s="2">
        <v>1066967705331.4119</v>
      </c>
      <c r="AD2431" s="2">
        <v>1016500000000</v>
      </c>
      <c r="AE2431" s="2">
        <v>4236900000000</v>
      </c>
      <c r="AF2431" s="2">
        <v>1.3868856924793524</v>
      </c>
      <c r="AG2431" s="2">
        <v>256514000</v>
      </c>
      <c r="AH2431" s="1">
        <v>161500000000</v>
      </c>
      <c r="AJ2431">
        <f t="shared" si="263"/>
        <v>15342113751542.652</v>
      </c>
      <c r="AK2431" s="1">
        <f t="shared" si="264"/>
        <v>95.269987547023646</v>
      </c>
      <c r="AL2431" s="1">
        <f t="shared" si="265"/>
        <v>14843923351542.652</v>
      </c>
    </row>
    <row r="2432" spans="1:38">
      <c r="A2432" t="s">
        <v>14</v>
      </c>
      <c r="B2432" t="s">
        <v>125</v>
      </c>
      <c r="C2432">
        <v>48</v>
      </c>
      <c r="D2432">
        <v>22</v>
      </c>
      <c r="F2432" s="1">
        <v>1</v>
      </c>
      <c r="G2432" s="1" t="s">
        <v>55</v>
      </c>
      <c r="H2432" s="11">
        <v>723526000000</v>
      </c>
      <c r="I2432" s="11">
        <v>543862000000</v>
      </c>
      <c r="J2432" s="11">
        <v>309666000000</v>
      </c>
      <c r="K2432" s="11">
        <v>1011650000000</v>
      </c>
      <c r="L2432" s="11">
        <v>0</v>
      </c>
      <c r="M2432" s="12">
        <v>593313000000</v>
      </c>
      <c r="N2432" s="12">
        <v>373520000000</v>
      </c>
      <c r="O2432" s="12">
        <v>962017000000</v>
      </c>
      <c r="P2432" s="12">
        <v>1109260000000</v>
      </c>
      <c r="Q2432" s="12">
        <v>0</v>
      </c>
      <c r="R2432" s="12">
        <v>62352700000</v>
      </c>
      <c r="S2432" s="12">
        <v>458843000000</v>
      </c>
      <c r="T2432" s="12">
        <v>-589394000000</v>
      </c>
      <c r="U2432" s="1">
        <f t="shared" si="259"/>
        <v>2651056700000</v>
      </c>
      <c r="V2432" s="1">
        <f t="shared" si="260"/>
        <v>3038110000000</v>
      </c>
      <c r="W2432" s="1">
        <f t="shared" si="261"/>
        <v>-387053300000</v>
      </c>
      <c r="X2432" s="1">
        <v>33</v>
      </c>
      <c r="Y2432" s="13">
        <v>6582900000000</v>
      </c>
      <c r="Z2432" s="2">
        <v>28834.667042424753</v>
      </c>
      <c r="AA2432" s="2">
        <v>1.5248533631404939</v>
      </c>
      <c r="AB2432" s="2">
        <v>1072000000000</v>
      </c>
      <c r="AC2432" s="2">
        <v>1141942849423.6311</v>
      </c>
      <c r="AD2432" s="2">
        <v>1102300000000</v>
      </c>
      <c r="AE2432" s="2">
        <v>4483600000000</v>
      </c>
      <c r="AF2432" s="2">
        <v>1.3186799997774121</v>
      </c>
      <c r="AG2432" s="2">
        <v>259919000</v>
      </c>
      <c r="AH2432" s="1">
        <v>163800000000</v>
      </c>
      <c r="AJ2432">
        <f t="shared" ref="AJ2432:AJ2449" si="266">+IF(ISNUMBER((AJ2431*0.96*AK2432/AK2431)+AD2432),(AJ2431*0.96*AK2432/AK2431)+AD2432,"")</f>
        <v>16025287012565.672</v>
      </c>
      <c r="AK2432" s="1">
        <f t="shared" si="264"/>
        <v>96.528473430729051</v>
      </c>
      <c r="AL2432" s="1">
        <f t="shared" si="265"/>
        <v>15638233712565.672</v>
      </c>
    </row>
    <row r="2433" spans="1:38">
      <c r="A2433" t="s">
        <v>14</v>
      </c>
      <c r="B2433" t="s">
        <v>125</v>
      </c>
      <c r="C2433">
        <v>48</v>
      </c>
      <c r="D2433">
        <v>22</v>
      </c>
      <c r="F2433" s="1">
        <v>1</v>
      </c>
      <c r="G2433" s="1" t="s">
        <v>56</v>
      </c>
      <c r="H2433" s="11">
        <v>786565000000</v>
      </c>
      <c r="I2433" s="11">
        <v>626762000000</v>
      </c>
      <c r="J2433" s="11">
        <v>310391000000</v>
      </c>
      <c r="K2433" s="11">
        <v>1100010000000</v>
      </c>
      <c r="L2433" s="11">
        <v>0</v>
      </c>
      <c r="M2433" s="12">
        <v>617982000000</v>
      </c>
      <c r="N2433" s="12">
        <v>397720000000</v>
      </c>
      <c r="O2433" s="12">
        <v>1015820000000</v>
      </c>
      <c r="P2433" s="12">
        <v>1254050000000</v>
      </c>
      <c r="Q2433" s="12">
        <v>0</v>
      </c>
      <c r="R2433" s="12">
        <v>63284100000</v>
      </c>
      <c r="S2433" s="12">
        <v>504909000000</v>
      </c>
      <c r="T2433" s="12">
        <v>-668690000000</v>
      </c>
      <c r="U2433" s="1">
        <f t="shared" si="259"/>
        <v>2887012100000</v>
      </c>
      <c r="V2433" s="1">
        <f t="shared" si="260"/>
        <v>3285572000000</v>
      </c>
      <c r="W2433" s="1">
        <f t="shared" si="261"/>
        <v>-398559900000</v>
      </c>
      <c r="X2433" s="1">
        <v>34</v>
      </c>
      <c r="Y2433" s="13">
        <v>6993300000000</v>
      </c>
      <c r="Z2433" s="2">
        <v>29655.178952289014</v>
      </c>
      <c r="AA2433" s="2">
        <v>2.8455744214317917</v>
      </c>
      <c r="AB2433" s="2">
        <v>1101300000000</v>
      </c>
      <c r="AC2433" s="2">
        <v>1233251864193.084</v>
      </c>
      <c r="AD2433" s="2">
        <v>1207800000000</v>
      </c>
      <c r="AE2433" s="2">
        <v>4750800000000</v>
      </c>
      <c r="AF2433" s="2">
        <v>1.2262960888682017</v>
      </c>
      <c r="AG2433" s="2">
        <v>263126000</v>
      </c>
      <c r="AH2433" s="1">
        <v>168500000000</v>
      </c>
      <c r="AJ2433">
        <f t="shared" si="266"/>
        <v>16816432526450.445</v>
      </c>
      <c r="AK2433" s="1">
        <f t="shared" si="264"/>
        <v>97.936199009134512</v>
      </c>
      <c r="AL2433" s="1">
        <f t="shared" si="265"/>
        <v>16417872626450.445</v>
      </c>
    </row>
    <row r="2434" spans="1:38">
      <c r="A2434" t="s">
        <v>14</v>
      </c>
      <c r="B2434" t="s">
        <v>125</v>
      </c>
      <c r="C2434">
        <v>48</v>
      </c>
      <c r="D2434">
        <v>22</v>
      </c>
      <c r="F2434" s="1">
        <v>1</v>
      </c>
      <c r="G2434" s="1" t="s">
        <v>57</v>
      </c>
      <c r="H2434" s="11">
        <v>885506000000</v>
      </c>
      <c r="I2434" s="11">
        <v>790615000000</v>
      </c>
      <c r="J2434" s="11">
        <v>413310000000</v>
      </c>
      <c r="K2434" s="11">
        <v>1220780000000</v>
      </c>
      <c r="L2434" s="11">
        <v>0</v>
      </c>
      <c r="M2434" s="12">
        <v>680066000000</v>
      </c>
      <c r="N2434" s="12">
        <v>549513000000</v>
      </c>
      <c r="O2434" s="12">
        <v>1299240000000</v>
      </c>
      <c r="P2434" s="12">
        <v>1387650000000</v>
      </c>
      <c r="Q2434" s="12">
        <v>0</v>
      </c>
      <c r="R2434" s="12">
        <v>74781500000</v>
      </c>
      <c r="S2434" s="12">
        <v>577044000000</v>
      </c>
      <c r="T2434" s="12">
        <v>-749374000000</v>
      </c>
      <c r="U2434" s="1">
        <f t="shared" si="259"/>
        <v>3384992500000</v>
      </c>
      <c r="V2434" s="1">
        <f t="shared" si="260"/>
        <v>3916469000000</v>
      </c>
      <c r="W2434" s="1">
        <f t="shared" si="261"/>
        <v>-531476500000</v>
      </c>
      <c r="X2434" s="1">
        <v>35</v>
      </c>
      <c r="Y2434" s="13">
        <v>7338400000000</v>
      </c>
      <c r="Z2434" s="2">
        <v>30051.118635411109</v>
      </c>
      <c r="AA2434" s="2">
        <v>1.3351451487077668</v>
      </c>
      <c r="AB2434" s="2">
        <v>1130500000000</v>
      </c>
      <c r="AC2434" s="2">
        <v>1310458411383.2849</v>
      </c>
      <c r="AD2434" s="2">
        <v>1301300000000</v>
      </c>
      <c r="AE2434" s="2">
        <v>4987300000000</v>
      </c>
      <c r="AF2434" s="2">
        <v>1.1907870909020919</v>
      </c>
      <c r="AG2434" s="2">
        <v>266278000</v>
      </c>
      <c r="AH2434" s="1">
        <v>181300000000</v>
      </c>
      <c r="AJ2434">
        <f t="shared" si="266"/>
        <v>17670069927823.812</v>
      </c>
      <c r="AK2434" s="1">
        <f t="shared" si="264"/>
        <v>99.301129184739438</v>
      </c>
      <c r="AL2434" s="1">
        <f t="shared" si="265"/>
        <v>17138593427823.812</v>
      </c>
    </row>
    <row r="2435" spans="1:38">
      <c r="A2435" t="s">
        <v>14</v>
      </c>
      <c r="B2435" t="s">
        <v>125</v>
      </c>
      <c r="C2435">
        <v>48</v>
      </c>
      <c r="D2435">
        <v>22</v>
      </c>
      <c r="F2435" s="1">
        <v>1</v>
      </c>
      <c r="G2435" s="1" t="s">
        <v>58</v>
      </c>
      <c r="H2435" s="11">
        <v>989810000000</v>
      </c>
      <c r="I2435" s="11">
        <v>1006140000000</v>
      </c>
      <c r="J2435" s="11">
        <v>481411000000</v>
      </c>
      <c r="K2435" s="11">
        <v>1394210000000</v>
      </c>
      <c r="L2435" s="11">
        <v>0</v>
      </c>
      <c r="M2435" s="12">
        <v>745619000000</v>
      </c>
      <c r="N2435" s="12">
        <v>672397000000</v>
      </c>
      <c r="O2435" s="12">
        <v>1611750000000</v>
      </c>
      <c r="P2435" s="12">
        <v>1465880000000</v>
      </c>
      <c r="Q2435" s="12">
        <v>0</v>
      </c>
      <c r="R2435" s="12">
        <v>64040800000</v>
      </c>
      <c r="S2435" s="12">
        <v>614013000000</v>
      </c>
      <c r="T2435" s="12">
        <v>-803113000000</v>
      </c>
      <c r="U2435" s="1">
        <f t="shared" ref="U2435:U2498" si="267">IF(ISNUMBER(+H2435+I2435+J2435+K2435+L2435+R2435),(H2435+I2435+J2435+K2435+L2435+R2435),"")</f>
        <v>3935611800000</v>
      </c>
      <c r="V2435" s="1">
        <f t="shared" ref="V2435:V2498" si="268">IF(ISNUMBER(+M2435+N2435+O2435+P2435+Q2435),(+M2435+N2435+O2435+P2435+Q2435),"")</f>
        <v>4495646000000</v>
      </c>
      <c r="W2435" s="1">
        <f t="shared" ref="W2435:W2498" si="269">IF(ISNUMBER(+U2435-V2435),(U2435-V2435),"")</f>
        <v>-560034200000</v>
      </c>
      <c r="X2435" s="1">
        <v>36</v>
      </c>
      <c r="Y2435" s="13">
        <v>7751100000000</v>
      </c>
      <c r="Z2435" s="2">
        <v>30827.809902967401</v>
      </c>
      <c r="AA2435" s="2">
        <v>2.5845669074064546</v>
      </c>
      <c r="AB2435" s="2">
        <v>1166200000000</v>
      </c>
      <c r="AC2435" s="2">
        <v>1421314517291.0669</v>
      </c>
      <c r="AD2435" s="2">
        <v>1410400000000</v>
      </c>
      <c r="AE2435" s="2">
        <v>5273600000000</v>
      </c>
      <c r="AF2435" s="2">
        <v>1.1634116199818907</v>
      </c>
      <c r="AG2435" s="2">
        <v>269394000</v>
      </c>
      <c r="AH2435" s="1">
        <v>192800000000</v>
      </c>
      <c r="AJ2435">
        <f t="shared" si="266"/>
        <v>18361872192796.266</v>
      </c>
      <c r="AK2435" s="1">
        <f t="shared" si="264"/>
        <v>99.232082895215257</v>
      </c>
      <c r="AL2435" s="1">
        <f t="shared" si="265"/>
        <v>17801837992796.266</v>
      </c>
    </row>
    <row r="2436" spans="1:38">
      <c r="A2436" t="s">
        <v>14</v>
      </c>
      <c r="B2436" t="s">
        <v>125</v>
      </c>
      <c r="C2436">
        <v>48</v>
      </c>
      <c r="D2436">
        <v>22</v>
      </c>
      <c r="F2436" s="1">
        <v>1</v>
      </c>
      <c r="G2436" s="1" t="s">
        <v>59</v>
      </c>
      <c r="H2436" s="11">
        <v>1068060000000</v>
      </c>
      <c r="I2436" s="11">
        <v>1207790000000</v>
      </c>
      <c r="J2436" s="11">
        <v>543396000000</v>
      </c>
      <c r="K2436" s="11">
        <v>1613820000000</v>
      </c>
      <c r="L2436" s="11">
        <v>0</v>
      </c>
      <c r="M2436" s="12">
        <v>824136000000</v>
      </c>
      <c r="N2436" s="12">
        <v>952893000000</v>
      </c>
      <c r="O2436" s="12">
        <v>1814590000000</v>
      </c>
      <c r="P2436" s="12">
        <v>1762460000000</v>
      </c>
      <c r="Q2436" s="12">
        <v>0</v>
      </c>
      <c r="R2436" s="12">
        <v>58906900000</v>
      </c>
      <c r="S2436" s="12">
        <v>680326000000</v>
      </c>
      <c r="T2436" s="12">
        <v>-876814000000</v>
      </c>
      <c r="U2436" s="1">
        <f t="shared" si="267"/>
        <v>4491972900000</v>
      </c>
      <c r="V2436" s="1">
        <f t="shared" si="268"/>
        <v>5354079000000</v>
      </c>
      <c r="W2436" s="1">
        <f t="shared" si="269"/>
        <v>-862106100000</v>
      </c>
      <c r="X2436" s="1">
        <v>37</v>
      </c>
      <c r="Y2436" s="13">
        <v>8256500000000</v>
      </c>
      <c r="Z2436" s="2">
        <v>31831.406041289967</v>
      </c>
      <c r="AA2436" s="2">
        <v>3.2554895773700991</v>
      </c>
      <c r="AB2436" s="2">
        <v>1205300000000</v>
      </c>
      <c r="AC2436" s="2">
        <v>1546630115273.7751</v>
      </c>
      <c r="AD2436" s="2">
        <v>1533400000000</v>
      </c>
      <c r="AE2436" s="2">
        <v>5570700000000</v>
      </c>
      <c r="AF2436" s="2">
        <v>1.203960297012721</v>
      </c>
      <c r="AG2436" s="2">
        <v>272657000</v>
      </c>
      <c r="AH2436" s="1">
        <v>207300000000</v>
      </c>
      <c r="AJ2436">
        <f t="shared" si="266"/>
        <v>19145254239915.746</v>
      </c>
      <c r="AK2436" s="1">
        <f t="shared" si="264"/>
        <v>99.144584400425103</v>
      </c>
      <c r="AL2436" s="1">
        <f t="shared" si="265"/>
        <v>18283148139915.746</v>
      </c>
    </row>
    <row r="2437" spans="1:38">
      <c r="A2437" t="s">
        <v>14</v>
      </c>
      <c r="B2437" t="s">
        <v>125</v>
      </c>
      <c r="C2437">
        <v>48</v>
      </c>
      <c r="D2437">
        <v>22</v>
      </c>
      <c r="F2437" s="1">
        <v>1</v>
      </c>
      <c r="G2437" s="1" t="s">
        <v>60</v>
      </c>
      <c r="H2437" s="11">
        <v>1196020000000</v>
      </c>
      <c r="I2437" s="11">
        <v>1474980000000</v>
      </c>
      <c r="J2437" s="11">
        <v>594400000000</v>
      </c>
      <c r="K2437" s="11">
        <v>1684140000000</v>
      </c>
      <c r="L2437" s="11">
        <v>0</v>
      </c>
      <c r="M2437" s="12">
        <v>920044000000</v>
      </c>
      <c r="N2437" s="12">
        <v>1250340000000</v>
      </c>
      <c r="O2437" s="12">
        <v>1948330000000</v>
      </c>
      <c r="P2437" s="12">
        <v>1835190000000</v>
      </c>
      <c r="Q2437" s="12">
        <v>0</v>
      </c>
      <c r="R2437" s="12">
        <v>70714900000</v>
      </c>
      <c r="S2437" s="12">
        <v>672377000000</v>
      </c>
      <c r="T2437" s="12">
        <v>-918647000000</v>
      </c>
      <c r="U2437" s="1">
        <f t="shared" si="267"/>
        <v>5020254900000</v>
      </c>
      <c r="V2437" s="1">
        <f t="shared" si="268"/>
        <v>5953904000000</v>
      </c>
      <c r="W2437" s="1">
        <f t="shared" si="269"/>
        <v>-933649100000</v>
      </c>
      <c r="X2437" s="1">
        <v>38</v>
      </c>
      <c r="Y2437" s="13">
        <v>8741000000000</v>
      </c>
      <c r="Z2437" s="2">
        <v>32847.070617065547</v>
      </c>
      <c r="AA2437" s="2">
        <v>3.1907625269776361</v>
      </c>
      <c r="AB2437" s="2">
        <v>1247400000000</v>
      </c>
      <c r="AC2437" s="2">
        <v>1699525855547.551</v>
      </c>
      <c r="AD2437" s="2">
        <v>1673100000000</v>
      </c>
      <c r="AE2437" s="2">
        <v>5918500000000</v>
      </c>
      <c r="AF2437" s="2">
        <v>1.1657145264258932</v>
      </c>
      <c r="AG2437" s="2">
        <v>275854000</v>
      </c>
      <c r="AH2437" s="1">
        <v>217400000000</v>
      </c>
      <c r="AJ2437">
        <f t="shared" si="266"/>
        <v>19922874289053.762</v>
      </c>
      <c r="AK2437" s="1">
        <f t="shared" si="264"/>
        <v>98.44510423531996</v>
      </c>
      <c r="AL2437" s="1">
        <f t="shared" si="265"/>
        <v>18989225189053.762</v>
      </c>
    </row>
    <row r="2438" spans="1:38">
      <c r="A2438" t="s">
        <v>14</v>
      </c>
      <c r="B2438" t="s">
        <v>125</v>
      </c>
      <c r="C2438">
        <v>48</v>
      </c>
      <c r="D2438">
        <v>22</v>
      </c>
      <c r="F2438" s="1">
        <v>1</v>
      </c>
      <c r="G2438" s="1" t="s">
        <v>61</v>
      </c>
      <c r="H2438" s="11">
        <v>1414360000000</v>
      </c>
      <c r="I2438" s="11">
        <v>2003720000000</v>
      </c>
      <c r="J2438" s="11">
        <v>548233000000</v>
      </c>
      <c r="K2438" s="11">
        <v>1871670000000</v>
      </c>
      <c r="L2438" s="11">
        <v>0</v>
      </c>
      <c r="M2438" s="12">
        <v>1101710000000</v>
      </c>
      <c r="N2438" s="12">
        <v>1611530000000</v>
      </c>
      <c r="O2438" s="12">
        <v>1971540000000</v>
      </c>
      <c r="P2438" s="12">
        <v>2020680000000</v>
      </c>
      <c r="Q2438" s="12">
        <v>0</v>
      </c>
      <c r="R2438" s="12">
        <v>60499600000</v>
      </c>
      <c r="S2438" s="12">
        <v>700340000000</v>
      </c>
      <c r="T2438" s="12">
        <v>-1034920000000</v>
      </c>
      <c r="U2438" s="1">
        <f t="shared" si="267"/>
        <v>5898482600000</v>
      </c>
      <c r="V2438" s="1">
        <f t="shared" si="268"/>
        <v>6705460000000</v>
      </c>
      <c r="W2438" s="1">
        <f t="shared" si="269"/>
        <v>-806977400000</v>
      </c>
      <c r="X2438" s="1">
        <v>39</v>
      </c>
      <c r="Y2438" s="13">
        <v>9301000000000</v>
      </c>
      <c r="Z2438" s="2">
        <v>34053.306432769496</v>
      </c>
      <c r="AA2438" s="2">
        <v>3.6722782063775696</v>
      </c>
      <c r="AB2438" s="2">
        <v>1330200000000</v>
      </c>
      <c r="AC2438" s="2">
        <v>1854920767291.0659</v>
      </c>
      <c r="AD2438" s="2">
        <v>1829000000000</v>
      </c>
      <c r="AE2438" s="2">
        <v>6342800000000</v>
      </c>
      <c r="AF2438" s="2">
        <v>1.1483400472905458</v>
      </c>
      <c r="AG2438" s="2">
        <v>279040000</v>
      </c>
      <c r="AH2438" s="1">
        <v>239100000000</v>
      </c>
      <c r="AJ2438">
        <f t="shared" si="266"/>
        <v>20985556571397.969</v>
      </c>
      <c r="AK2438" s="1">
        <f t="shared" si="264"/>
        <v>98.602594366932408</v>
      </c>
      <c r="AL2438" s="1">
        <f t="shared" si="265"/>
        <v>20178579171397.969</v>
      </c>
    </row>
    <row r="2439" spans="1:38">
      <c r="A2439" t="s">
        <v>14</v>
      </c>
      <c r="B2439" t="s">
        <v>125</v>
      </c>
      <c r="C2439">
        <v>48</v>
      </c>
      <c r="D2439">
        <v>22</v>
      </c>
      <c r="F2439" s="1">
        <v>1</v>
      </c>
      <c r="G2439" s="1" t="s">
        <v>62</v>
      </c>
      <c r="H2439" s="11">
        <v>1531610000000</v>
      </c>
      <c r="I2439" s="11">
        <v>1852840000000</v>
      </c>
      <c r="J2439" s="11">
        <v>572692000000</v>
      </c>
      <c r="K2439" s="11">
        <v>2153240000000</v>
      </c>
      <c r="L2439" s="11">
        <v>0</v>
      </c>
      <c r="M2439" s="12">
        <v>1421020000000</v>
      </c>
      <c r="N2439" s="12">
        <v>1643210000000</v>
      </c>
      <c r="O2439" s="12">
        <v>2219430000000</v>
      </c>
      <c r="P2439" s="12">
        <v>2292150000000</v>
      </c>
      <c r="Q2439" s="12">
        <v>0</v>
      </c>
      <c r="R2439" s="12">
        <v>56600400000</v>
      </c>
      <c r="S2439" s="12">
        <v>786819000000</v>
      </c>
      <c r="T2439" s="12">
        <v>-1231130000000</v>
      </c>
      <c r="U2439" s="1">
        <f t="shared" si="267"/>
        <v>6166982400000</v>
      </c>
      <c r="V2439" s="1">
        <f t="shared" si="268"/>
        <v>7575810000000</v>
      </c>
      <c r="W2439" s="1">
        <f t="shared" si="269"/>
        <v>-1408827600000</v>
      </c>
      <c r="X2439" s="1">
        <v>40</v>
      </c>
      <c r="Y2439" s="13">
        <v>9898800000000</v>
      </c>
      <c r="Z2439" s="2">
        <v>35080.730901719522</v>
      </c>
      <c r="AA2439" s="2">
        <v>3.0171063446612578</v>
      </c>
      <c r="AB2439" s="2">
        <v>1413700000000</v>
      </c>
      <c r="AC2439" s="2">
        <v>1982200000000</v>
      </c>
      <c r="AD2439" s="2">
        <v>1982200000000</v>
      </c>
      <c r="AE2439" s="2">
        <v>6830400000000</v>
      </c>
      <c r="AF2439" s="2">
        <v>1.1161673364372315</v>
      </c>
      <c r="AG2439" s="2">
        <v>282172000</v>
      </c>
      <c r="AH2439" s="1">
        <v>255700000000</v>
      </c>
      <c r="AJ2439">
        <f t="shared" si="266"/>
        <v>22413847298824.324</v>
      </c>
      <c r="AK2439" s="1">
        <f t="shared" si="264"/>
        <v>100</v>
      </c>
      <c r="AL2439" s="1">
        <f t="shared" si="265"/>
        <v>21005019698824.324</v>
      </c>
    </row>
    <row r="2440" spans="1:38">
      <c r="A2440" t="s">
        <v>14</v>
      </c>
      <c r="B2440" t="s">
        <v>125</v>
      </c>
      <c r="C2440">
        <v>48</v>
      </c>
      <c r="D2440">
        <v>22</v>
      </c>
      <c r="F2440" s="1">
        <v>1</v>
      </c>
      <c r="G2440" s="1" t="s">
        <v>63</v>
      </c>
      <c r="H2440" s="11">
        <v>1693130000000</v>
      </c>
      <c r="I2440" s="11">
        <v>1612670000000</v>
      </c>
      <c r="J2440" s="11">
        <v>557062000000</v>
      </c>
      <c r="K2440" s="11">
        <v>2315850000000</v>
      </c>
      <c r="L2440" s="11">
        <v>0</v>
      </c>
      <c r="M2440" s="12">
        <v>1518470000000</v>
      </c>
      <c r="N2440" s="12">
        <v>1572680000000</v>
      </c>
      <c r="O2440" s="12">
        <v>2581160000000</v>
      </c>
      <c r="P2440" s="12">
        <v>2511400000000</v>
      </c>
      <c r="Q2440" s="12">
        <v>0</v>
      </c>
      <c r="R2440" s="12">
        <v>57633700000</v>
      </c>
      <c r="S2440" s="12">
        <v>733408000000</v>
      </c>
      <c r="T2440" s="12">
        <v>-1153030000000</v>
      </c>
      <c r="U2440" s="1">
        <f t="shared" si="267"/>
        <v>6236345700000</v>
      </c>
      <c r="V2440" s="1">
        <f t="shared" si="268"/>
        <v>8183710000000</v>
      </c>
      <c r="W2440" s="1">
        <f t="shared" si="269"/>
        <v>-1947364300000</v>
      </c>
      <c r="X2440" s="1">
        <v>41</v>
      </c>
      <c r="Y2440" s="13">
        <v>10233900000000</v>
      </c>
      <c r="Z2440" s="2">
        <v>35102.274819174832</v>
      </c>
      <c r="AA2440" s="2">
        <v>6.1412396211665055E-2</v>
      </c>
      <c r="AB2440" s="2">
        <v>1512700000000</v>
      </c>
      <c r="AC2440" s="2">
        <v>1960689274135.447</v>
      </c>
      <c r="AD2440" s="2">
        <v>1980600000000</v>
      </c>
      <c r="AE2440" s="2">
        <v>7148800000000</v>
      </c>
      <c r="AF2440" s="2">
        <v>1.0260044098649539</v>
      </c>
      <c r="AG2440" s="2">
        <v>285082000</v>
      </c>
      <c r="AH2440" s="1">
        <v>273800000000</v>
      </c>
      <c r="AJ2440">
        <f t="shared" si="266"/>
        <v>23716400712451.57</v>
      </c>
      <c r="AK2440" s="1">
        <f t="shared" si="264"/>
        <v>101.01549624038886</v>
      </c>
      <c r="AL2440" s="1">
        <f t="shared" si="265"/>
        <v>21769036412451.57</v>
      </c>
    </row>
    <row r="2441" spans="1:38">
      <c r="A2441" t="s">
        <v>14</v>
      </c>
      <c r="B2441" t="s">
        <v>125</v>
      </c>
      <c r="C2441">
        <v>48</v>
      </c>
      <c r="D2441">
        <v>22</v>
      </c>
      <c r="F2441" s="1">
        <v>1</v>
      </c>
      <c r="G2441" s="1" t="s">
        <v>64</v>
      </c>
      <c r="H2441" s="11">
        <v>1867040000000</v>
      </c>
      <c r="I2441" s="11">
        <v>1373980000000</v>
      </c>
      <c r="J2441" s="11">
        <v>702742000000</v>
      </c>
      <c r="K2441" s="11">
        <v>2546710000000</v>
      </c>
      <c r="L2441" s="11">
        <v>0</v>
      </c>
      <c r="M2441" s="12">
        <v>1499950000000</v>
      </c>
      <c r="N2441" s="12">
        <v>1335790000000</v>
      </c>
      <c r="O2441" s="12">
        <v>2994730000000</v>
      </c>
      <c r="P2441" s="12">
        <v>2863230000000</v>
      </c>
      <c r="Q2441" s="12">
        <v>0</v>
      </c>
      <c r="R2441" s="12">
        <v>67962300000</v>
      </c>
      <c r="S2441" s="12">
        <v>699777000000</v>
      </c>
      <c r="T2441" s="12">
        <v>-1172350000000</v>
      </c>
      <c r="U2441" s="1">
        <f t="shared" si="267"/>
        <v>6558434300000</v>
      </c>
      <c r="V2441" s="1">
        <f t="shared" si="268"/>
        <v>8693700000000</v>
      </c>
      <c r="W2441" s="1">
        <f t="shared" si="269"/>
        <v>-2135265700000</v>
      </c>
      <c r="X2441" s="1">
        <v>42</v>
      </c>
      <c r="Y2441" s="13">
        <v>10590200000000</v>
      </c>
      <c r="Z2441" s="2">
        <v>35405.645612986613</v>
      </c>
      <c r="AA2441" s="2">
        <v>0.86424824423647806</v>
      </c>
      <c r="AB2441" s="2">
        <v>1633300000000</v>
      </c>
      <c r="AC2441" s="2">
        <v>1901690976224.7839</v>
      </c>
      <c r="AD2441" s="2">
        <v>1931600000000</v>
      </c>
      <c r="AE2441" s="2">
        <v>7439100000000</v>
      </c>
      <c r="AF2441" s="2">
        <v>0.95028347137003744</v>
      </c>
      <c r="AG2441" s="2">
        <v>287804000</v>
      </c>
      <c r="AH2441" s="1">
        <v>288900000000</v>
      </c>
      <c r="AJ2441">
        <f t="shared" si="266"/>
        <v>24824945468355.09</v>
      </c>
      <c r="AK2441" s="1">
        <f t="shared" si="264"/>
        <v>101.57275940986959</v>
      </c>
      <c r="AL2441" s="1">
        <f t="shared" si="265"/>
        <v>22689679768355.09</v>
      </c>
    </row>
    <row r="2442" spans="1:38">
      <c r="A2442" t="s">
        <v>14</v>
      </c>
      <c r="B2442" t="s">
        <v>125</v>
      </c>
      <c r="C2442">
        <v>48</v>
      </c>
      <c r="D2442">
        <v>22</v>
      </c>
      <c r="F2442" s="1">
        <v>1</v>
      </c>
      <c r="G2442" s="1" t="s">
        <v>65</v>
      </c>
      <c r="H2442" s="11">
        <v>2054460000000</v>
      </c>
      <c r="I2442" s="11">
        <v>2079420000000</v>
      </c>
      <c r="J2442" s="11">
        <v>1090100000000</v>
      </c>
      <c r="K2442" s="11">
        <v>2230530000000</v>
      </c>
      <c r="L2442" s="11">
        <v>0</v>
      </c>
      <c r="M2442" s="12">
        <v>1580990000000</v>
      </c>
      <c r="N2442" s="12">
        <v>1839510000000</v>
      </c>
      <c r="O2442" s="12">
        <v>3706810000000</v>
      </c>
      <c r="P2442" s="12">
        <v>2604570000000</v>
      </c>
      <c r="Q2442" s="12">
        <v>0</v>
      </c>
      <c r="R2442" s="12">
        <v>74894100000</v>
      </c>
      <c r="S2442" s="12">
        <v>731548000000</v>
      </c>
      <c r="T2442" s="12">
        <v>-1270600000000</v>
      </c>
      <c r="U2442" s="1">
        <f t="shared" si="267"/>
        <v>7529404100000</v>
      </c>
      <c r="V2442" s="1">
        <f t="shared" si="268"/>
        <v>9731880000000</v>
      </c>
      <c r="W2442" s="1">
        <f t="shared" si="269"/>
        <v>-2202475900000</v>
      </c>
      <c r="X2442" s="1">
        <v>43</v>
      </c>
      <c r="Y2442" s="13">
        <v>11089200000000</v>
      </c>
      <c r="Z2442" s="2">
        <v>35976.444720762178</v>
      </c>
      <c r="AA2442" s="2">
        <v>1.6121697483358446</v>
      </c>
      <c r="AB2442" s="2">
        <v>1754600000000</v>
      </c>
      <c r="AC2442" s="2">
        <v>1957565309798.2708</v>
      </c>
      <c r="AD2442" s="2">
        <v>2017400000000</v>
      </c>
      <c r="AE2442" s="2">
        <v>7804000000000</v>
      </c>
      <c r="AF2442" s="2">
        <v>0.87247366442936236</v>
      </c>
      <c r="AG2442" s="2">
        <v>290326000</v>
      </c>
      <c r="AH2442" s="1">
        <v>295600000000</v>
      </c>
      <c r="AJ2442">
        <f t="shared" si="266"/>
        <v>26197497151764.199</v>
      </c>
      <c r="AK2442" s="1">
        <f t="shared" si="264"/>
        <v>103.05658717500951</v>
      </c>
      <c r="AL2442" s="1">
        <f t="shared" si="265"/>
        <v>23995021251764.199</v>
      </c>
    </row>
    <row r="2443" spans="1:38">
      <c r="A2443" t="s">
        <v>14</v>
      </c>
      <c r="B2443" t="s">
        <v>125</v>
      </c>
      <c r="C2443">
        <v>48</v>
      </c>
      <c r="D2443">
        <v>22</v>
      </c>
      <c r="F2443" s="1">
        <v>1</v>
      </c>
      <c r="G2443" s="1" t="s">
        <v>66</v>
      </c>
      <c r="H2443" s="11">
        <v>2498490000000</v>
      </c>
      <c r="I2443" s="11">
        <v>2560420000000</v>
      </c>
      <c r="J2443" s="11">
        <v>1247610000000</v>
      </c>
      <c r="K2443" s="11">
        <v>2844520000000</v>
      </c>
      <c r="L2443" s="11">
        <v>0</v>
      </c>
      <c r="M2443" s="12">
        <v>1742720000000</v>
      </c>
      <c r="N2443" s="12">
        <v>2123260000000</v>
      </c>
      <c r="O2443" s="12">
        <v>4497970000000</v>
      </c>
      <c r="P2443" s="12">
        <v>3229720000000</v>
      </c>
      <c r="Q2443" s="12">
        <v>0</v>
      </c>
      <c r="R2443" s="12">
        <v>75890000000</v>
      </c>
      <c r="S2443" s="12">
        <v>823363000000</v>
      </c>
      <c r="T2443" s="12">
        <v>-1486330000000</v>
      </c>
      <c r="U2443" s="1">
        <f t="shared" si="267"/>
        <v>9226930000000</v>
      </c>
      <c r="V2443" s="1">
        <f t="shared" si="268"/>
        <v>11593670000000</v>
      </c>
      <c r="W2443" s="1">
        <f t="shared" si="269"/>
        <v>-2366740000000</v>
      </c>
      <c r="X2443" s="1">
        <v>44</v>
      </c>
      <c r="Y2443" s="13">
        <v>11812300000000</v>
      </c>
      <c r="Z2443" s="2">
        <v>36920.153218266074</v>
      </c>
      <c r="AA2443" s="2">
        <v>2.62312884118667</v>
      </c>
      <c r="AB2443" s="2">
        <v>1862400000000</v>
      </c>
      <c r="AC2443" s="2">
        <v>2078061077089.3364</v>
      </c>
      <c r="AD2443" s="2">
        <v>2218200000000</v>
      </c>
      <c r="AE2443" s="2">
        <v>8285100000000</v>
      </c>
      <c r="AF2443" s="2">
        <v>0.93251637397931875</v>
      </c>
      <c r="AG2443" s="2">
        <v>293046000</v>
      </c>
      <c r="AH2443" s="1">
        <v>305000000000</v>
      </c>
      <c r="AJ2443">
        <f t="shared" si="266"/>
        <v>28267596824217.062</v>
      </c>
      <c r="AK2443" s="1">
        <f t="shared" si="264"/>
        <v>106.74373455408495</v>
      </c>
      <c r="AL2443" s="1">
        <f t="shared" si="265"/>
        <v>25900856824217.062</v>
      </c>
    </row>
    <row r="2444" spans="1:38">
      <c r="A2444" t="s">
        <v>14</v>
      </c>
      <c r="B2444" t="s">
        <v>125</v>
      </c>
      <c r="C2444">
        <v>48</v>
      </c>
      <c r="D2444">
        <v>22</v>
      </c>
      <c r="F2444" s="1">
        <v>1</v>
      </c>
      <c r="G2444" s="1" t="s">
        <v>67</v>
      </c>
      <c r="H2444" s="11">
        <v>2651720000000</v>
      </c>
      <c r="I2444" s="11">
        <v>3317710000000</v>
      </c>
      <c r="J2444" s="11">
        <v>1280980000000</v>
      </c>
      <c r="K2444" s="11">
        <v>3333080000000</v>
      </c>
      <c r="L2444" s="11">
        <v>1190030000000</v>
      </c>
      <c r="M2444" s="12">
        <v>1905980000000</v>
      </c>
      <c r="N2444" s="12">
        <v>2304010000000</v>
      </c>
      <c r="O2444" s="12">
        <v>5033820000000</v>
      </c>
      <c r="P2444" s="12">
        <v>3517770000000</v>
      </c>
      <c r="Q2444" s="12">
        <v>1132110000000</v>
      </c>
      <c r="R2444" s="12">
        <v>54083800000</v>
      </c>
      <c r="S2444" s="12">
        <v>912842000000</v>
      </c>
      <c r="T2444" s="12">
        <v>-1693710000000</v>
      </c>
      <c r="U2444" s="1">
        <f t="shared" si="267"/>
        <v>11827603800000</v>
      </c>
      <c r="V2444" s="1">
        <f t="shared" si="268"/>
        <v>13893690000000</v>
      </c>
      <c r="W2444" s="1">
        <f t="shared" si="269"/>
        <v>-2066086200000</v>
      </c>
      <c r="X2444" s="1">
        <v>45</v>
      </c>
      <c r="Y2444" s="13">
        <v>12579700000000</v>
      </c>
      <c r="Z2444" s="2">
        <v>37701.613440945657</v>
      </c>
      <c r="AA2444" s="2">
        <v>2.1166223716887487</v>
      </c>
      <c r="AB2444">
        <v>1981400000000</v>
      </c>
      <c r="AC2444">
        <v>2188917182997.1177</v>
      </c>
      <c r="AD2444">
        <v>2452400000000</v>
      </c>
      <c r="AE2444">
        <v>8819000000000</v>
      </c>
      <c r="AF2444" s="2">
        <v>0.91950532280769393</v>
      </c>
      <c r="AG2444" s="2">
        <v>295753000</v>
      </c>
      <c r="AH2444" s="1">
        <v>324900000000</v>
      </c>
      <c r="AJ2444">
        <f t="shared" si="266"/>
        <v>30935004890946.023</v>
      </c>
      <c r="AK2444" s="1">
        <f t="shared" si="264"/>
        <v>112.03713046110384</v>
      </c>
      <c r="AL2444" s="1">
        <f t="shared" si="265"/>
        <v>28868918690946.023</v>
      </c>
    </row>
    <row r="2445" spans="1:38">
      <c r="A2445" t="s">
        <v>14</v>
      </c>
      <c r="B2445" t="s">
        <v>125</v>
      </c>
      <c r="C2445">
        <v>48</v>
      </c>
      <c r="D2445">
        <v>22</v>
      </c>
      <c r="F2445" s="1">
        <v>1</v>
      </c>
      <c r="G2445" s="1" t="s">
        <v>68</v>
      </c>
      <c r="H2445" s="11">
        <v>2948170000000</v>
      </c>
      <c r="I2445" s="11">
        <v>4328960000000</v>
      </c>
      <c r="J2445" s="11">
        <v>1659420000000</v>
      </c>
      <c r="K2445" s="11">
        <v>4032730000000</v>
      </c>
      <c r="L2445" s="11">
        <v>1239000000000</v>
      </c>
      <c r="M2445" s="12">
        <v>2154060000000</v>
      </c>
      <c r="N2445" s="12">
        <v>2791890000000</v>
      </c>
      <c r="O2445" s="12">
        <v>6051630000000</v>
      </c>
      <c r="P2445" s="12">
        <v>4443050000000</v>
      </c>
      <c r="Q2445" s="12">
        <v>1179160000000</v>
      </c>
      <c r="R2445" s="12">
        <v>54853900000</v>
      </c>
      <c r="S2445" s="12">
        <v>1039610000000</v>
      </c>
      <c r="T2445" s="12">
        <v>-1876270000000</v>
      </c>
      <c r="U2445" s="1">
        <f t="shared" si="267"/>
        <v>14263133900000</v>
      </c>
      <c r="V2445" s="1">
        <f t="shared" si="268"/>
        <v>16619790000000</v>
      </c>
      <c r="W2445" s="1">
        <f t="shared" si="269"/>
        <v>-2356656100000</v>
      </c>
      <c r="X2445" s="1">
        <v>46</v>
      </c>
      <c r="Y2445" s="11">
        <v>13336200000000</v>
      </c>
      <c r="Z2445">
        <v>38341.631351036354</v>
      </c>
      <c r="AA2445">
        <v>1.6975875875795197</v>
      </c>
      <c r="AB2445">
        <v>2099900000000</v>
      </c>
      <c r="AC2445">
        <v>2238989868515.8496</v>
      </c>
      <c r="AD2445">
        <v>2622800000000</v>
      </c>
      <c r="AE2445">
        <v>9322700000000</v>
      </c>
      <c r="AF2445">
        <v>0.95567955880514011</v>
      </c>
      <c r="AG2445">
        <v>298593000</v>
      </c>
      <c r="AH2445" s="1">
        <v>354300000000</v>
      </c>
      <c r="AJ2445">
        <f t="shared" si="266"/>
        <v>33673578391410.926</v>
      </c>
      <c r="AK2445" s="1">
        <f t="shared" si="264"/>
        <v>117.14211113150616</v>
      </c>
      <c r="AL2445" s="1">
        <f t="shared" si="265"/>
        <v>31316922291410.926</v>
      </c>
    </row>
    <row r="2446" spans="1:38">
      <c r="A2446" t="s">
        <v>14</v>
      </c>
      <c r="B2446" t="s">
        <v>125</v>
      </c>
      <c r="C2446">
        <v>48</v>
      </c>
      <c r="D2446">
        <v>22</v>
      </c>
      <c r="F2446" s="1">
        <v>1</v>
      </c>
      <c r="G2446" s="1" t="s">
        <v>100</v>
      </c>
      <c r="H2446" s="11">
        <v>3552900000000</v>
      </c>
      <c r="I2446" s="11">
        <v>5247990000000</v>
      </c>
      <c r="J2446" s="11">
        <v>1994890000000</v>
      </c>
      <c r="K2446" s="11">
        <v>4707540000000</v>
      </c>
      <c r="L2446" s="11">
        <v>2559330000000</v>
      </c>
      <c r="M2446" s="12">
        <v>2410520000000</v>
      </c>
      <c r="N2446" s="12">
        <v>3231650000000</v>
      </c>
      <c r="O2446" s="12">
        <v>7095320000000</v>
      </c>
      <c r="P2446" s="12">
        <v>5030200000000</v>
      </c>
      <c r="Q2446" s="12">
        <v>2487860000000</v>
      </c>
      <c r="R2446" s="12">
        <v>59524300000</v>
      </c>
      <c r="S2446" s="12">
        <v>1164460000000</v>
      </c>
      <c r="T2446" s="12">
        <v>-1984600000000</v>
      </c>
      <c r="U2446" s="1">
        <f t="shared" si="267"/>
        <v>18122174300000</v>
      </c>
      <c r="V2446" s="1">
        <f t="shared" si="268"/>
        <v>20255550000000</v>
      </c>
      <c r="W2446" s="1">
        <f t="shared" si="269"/>
        <v>-2133375700000</v>
      </c>
      <c r="X2446" s="1">
        <v>47</v>
      </c>
      <c r="Y2446" s="11">
        <v>13995000000000</v>
      </c>
      <c r="Z2446">
        <v>38699.006084038061</v>
      </c>
      <c r="AA2446">
        <v>0.93208014476422818</v>
      </c>
      <c r="AB2446">
        <v>2225900000000</v>
      </c>
      <c r="AC2446">
        <v>2207125432276.6562</v>
      </c>
      <c r="AD2446">
        <v>2647000000000</v>
      </c>
      <c r="AE2446">
        <v>9806300000000</v>
      </c>
      <c r="AF2446">
        <v>0.99538788400975098</v>
      </c>
      <c r="AG2446">
        <v>301580000</v>
      </c>
      <c r="AH2446" s="1"/>
      <c r="AJ2446">
        <f t="shared" si="266"/>
        <v>35742914252402.758</v>
      </c>
      <c r="AK2446" s="1">
        <f t="shared" si="264"/>
        <v>119.92974940575135</v>
      </c>
      <c r="AL2446" s="1">
        <f t="shared" si="265"/>
        <v>33609538552402.758</v>
      </c>
    </row>
    <row r="2447" spans="1:38">
      <c r="A2447" t="s">
        <v>14</v>
      </c>
      <c r="B2447" t="s">
        <v>125</v>
      </c>
      <c r="C2447">
        <v>48</v>
      </c>
      <c r="D2447">
        <v>22</v>
      </c>
      <c r="F2447" s="1">
        <v>1</v>
      </c>
      <c r="G2447" s="1" t="s">
        <v>101</v>
      </c>
      <c r="H2447" s="11">
        <v>3742830000000</v>
      </c>
      <c r="I2447" s="11">
        <v>2748430000000</v>
      </c>
      <c r="J2447" s="11">
        <v>1563610000000</v>
      </c>
      <c r="K2447" s="11">
        <v>4768820000000</v>
      </c>
      <c r="L2447" s="11">
        <v>6127450000000</v>
      </c>
      <c r="M2447" s="12">
        <v>2521350000000</v>
      </c>
      <c r="N2447" s="12">
        <v>2132570000000</v>
      </c>
      <c r="O2447" s="12">
        <v>7340470000000</v>
      </c>
      <c r="P2447" s="12">
        <v>4776550000000</v>
      </c>
      <c r="Q2447" s="12">
        <v>5967820000000</v>
      </c>
      <c r="R2447" s="12">
        <v>66607000000</v>
      </c>
      <c r="S2447" s="12">
        <v>1308910000000</v>
      </c>
      <c r="T2447" s="12">
        <v>-2140590000000</v>
      </c>
      <c r="U2447" s="1">
        <f t="shared" si="267"/>
        <v>19017747000000</v>
      </c>
      <c r="V2447" s="1">
        <f t="shared" si="268"/>
        <v>22738760000000</v>
      </c>
      <c r="W2447" s="1">
        <f t="shared" si="269"/>
        <v>-3721013000000</v>
      </c>
      <c r="X2447" s="1">
        <v>48</v>
      </c>
      <c r="Y2447" s="11">
        <v>14296900000000</v>
      </c>
      <c r="Z2447">
        <v>38335.77999208968</v>
      </c>
      <c r="AA2447">
        <v>-0.93859281853288223</v>
      </c>
      <c r="AB2447">
        <v>2399300000000</v>
      </c>
      <c r="AC2447">
        <v>2095019740634.0056</v>
      </c>
      <c r="AD2447">
        <v>2544500000000</v>
      </c>
      <c r="AE2447">
        <v>10104400000000</v>
      </c>
      <c r="AF2447">
        <v>0.92251728992046778</v>
      </c>
      <c r="AG2447">
        <v>304375000</v>
      </c>
      <c r="AH2447" s="1"/>
      <c r="AJ2447">
        <f t="shared" si="266"/>
        <v>37294003337964.492</v>
      </c>
      <c r="AK2447" s="1">
        <f t="shared" si="264"/>
        <v>121.45470281964839</v>
      </c>
      <c r="AL2447" s="1">
        <f t="shared" si="265"/>
        <v>33572990337964.492</v>
      </c>
    </row>
    <row r="2448" spans="1:38">
      <c r="A2448" t="s">
        <v>14</v>
      </c>
      <c r="B2448" t="s">
        <v>125</v>
      </c>
      <c r="C2448">
        <v>48</v>
      </c>
      <c r="D2448">
        <v>22</v>
      </c>
      <c r="F2448" s="1">
        <v>1</v>
      </c>
      <c r="G2448" s="1" t="s">
        <v>102</v>
      </c>
      <c r="H2448" s="11">
        <v>4051190000000</v>
      </c>
      <c r="I2448" s="11">
        <v>3977410000000</v>
      </c>
      <c r="J2448" s="11">
        <v>2005200000000</v>
      </c>
      <c r="K2448" s="11">
        <v>4429470000000</v>
      </c>
      <c r="L2448" s="11">
        <v>3512010000000</v>
      </c>
      <c r="M2448" s="12">
        <v>2672790000000</v>
      </c>
      <c r="N2448" s="12">
        <v>2830210000000</v>
      </c>
      <c r="O2448" s="12">
        <v>7606360000000</v>
      </c>
      <c r="P2448" s="12">
        <v>4623500000000</v>
      </c>
      <c r="Q2448" s="12">
        <v>3384070000000</v>
      </c>
      <c r="R2448" s="12">
        <v>119719000000</v>
      </c>
      <c r="S2448" s="12">
        <v>1072930000000</v>
      </c>
      <c r="T2448" s="12">
        <v>-1576510000000</v>
      </c>
      <c r="U2448" s="1">
        <f t="shared" si="267"/>
        <v>18094999000000</v>
      </c>
      <c r="V2448" s="1">
        <f t="shared" si="268"/>
        <v>21116930000000</v>
      </c>
      <c r="W2448" s="1">
        <f t="shared" si="269"/>
        <v>-3021931000000</v>
      </c>
      <c r="X2448" s="1">
        <v>49</v>
      </c>
      <c r="Y2448" s="11">
        <v>14043900000000</v>
      </c>
      <c r="Z2448">
        <v>36992.865168028737</v>
      </c>
      <c r="AA2448">
        <v>-3.5030324786349638</v>
      </c>
      <c r="AB2448">
        <v>2429900000000</v>
      </c>
      <c r="AC2448">
        <v>1769413400576.3687</v>
      </c>
      <c r="AD2448">
        <v>2125300000000.001</v>
      </c>
      <c r="AE2448">
        <v>10001300000000</v>
      </c>
      <c r="AF2448">
        <v>0.86100547933288096</v>
      </c>
      <c r="AG2448">
        <v>307007000</v>
      </c>
      <c r="AH2448" s="1"/>
      <c r="AJ2448">
        <f t="shared" si="266"/>
        <v>37532112641897.203</v>
      </c>
      <c r="AK2448" s="1">
        <f t="shared" si="264"/>
        <v>120.11325331365218</v>
      </c>
      <c r="AL2448" s="1">
        <f t="shared" si="265"/>
        <v>34510181641897.203</v>
      </c>
    </row>
    <row r="2449" spans="1:38">
      <c r="A2449" t="s">
        <v>14</v>
      </c>
      <c r="B2449" t="s">
        <v>125</v>
      </c>
      <c r="C2449">
        <v>48</v>
      </c>
      <c r="D2449">
        <v>22</v>
      </c>
      <c r="F2449" s="1">
        <v>1</v>
      </c>
      <c r="G2449" s="1" t="s">
        <v>103</v>
      </c>
      <c r="H2449" s="11" t="s">
        <v>70</v>
      </c>
      <c r="I2449" s="11" t="s">
        <v>70</v>
      </c>
      <c r="J2449" s="11" t="s">
        <v>70</v>
      </c>
      <c r="K2449" s="11" t="s">
        <v>70</v>
      </c>
      <c r="L2449" s="11" t="s">
        <v>70</v>
      </c>
      <c r="M2449" s="12" t="s">
        <v>70</v>
      </c>
      <c r="N2449" s="12" t="s">
        <v>70</v>
      </c>
      <c r="O2449" s="12" t="s">
        <v>70</v>
      </c>
      <c r="P2449" s="12" t="s">
        <v>70</v>
      </c>
      <c r="Q2449" s="12" t="s">
        <v>70</v>
      </c>
      <c r="R2449" s="12">
        <v>121392000000</v>
      </c>
      <c r="S2449" s="12">
        <v>1293210000000</v>
      </c>
      <c r="T2449" s="12">
        <v>-1936760000000</v>
      </c>
      <c r="U2449" s="1" t="str">
        <f t="shared" si="267"/>
        <v/>
      </c>
      <c r="V2449" s="1" t="str">
        <f t="shared" si="268"/>
        <v/>
      </c>
      <c r="W2449" s="1" t="str">
        <f t="shared" si="269"/>
        <v/>
      </c>
      <c r="X2449" s="1">
        <v>50</v>
      </c>
      <c r="Y2449" s="11">
        <v>14582400000000</v>
      </c>
      <c r="Z2449">
        <v>37716.384491599929</v>
      </c>
      <c r="AA2449">
        <v>1.9558347813418209</v>
      </c>
      <c r="AF2449">
        <v>0.87722847730069931</v>
      </c>
      <c r="AG2449">
        <v>309712000</v>
      </c>
      <c r="AH2449" s="1"/>
      <c r="AJ2449" t="str">
        <f t="shared" si="266"/>
        <v/>
      </c>
      <c r="AK2449" s="1" t="str">
        <f t="shared" si="264"/>
        <v/>
      </c>
      <c r="AL2449" s="1" t="str">
        <f t="shared" si="265"/>
        <v/>
      </c>
    </row>
    <row r="2450" spans="1:38">
      <c r="A2450" s="16" t="s">
        <v>85</v>
      </c>
      <c r="B2450" t="s">
        <v>153</v>
      </c>
      <c r="C2450">
        <v>49</v>
      </c>
      <c r="D2450">
        <v>50</v>
      </c>
      <c r="E2450" s="14"/>
      <c r="F2450" s="1">
        <v>0</v>
      </c>
      <c r="G2450" s="1">
        <v>1960</v>
      </c>
      <c r="H2450" s="11" t="s">
        <v>70</v>
      </c>
      <c r="I2450" s="11" t="s">
        <v>70</v>
      </c>
      <c r="J2450" s="11" t="s">
        <v>70</v>
      </c>
      <c r="K2450" s="11" t="s">
        <v>70</v>
      </c>
      <c r="L2450" s="11" t="s">
        <v>70</v>
      </c>
      <c r="M2450" s="12" t="s">
        <v>70</v>
      </c>
      <c r="N2450" s="12" t="s">
        <v>70</v>
      </c>
      <c r="O2450" s="12" t="s">
        <v>70</v>
      </c>
      <c r="P2450" s="12" t="s">
        <v>70</v>
      </c>
      <c r="Q2450" s="12" t="s">
        <v>70</v>
      </c>
      <c r="R2450" s="12">
        <v>8800000</v>
      </c>
      <c r="S2450" s="12" t="s">
        <v>70</v>
      </c>
      <c r="T2450" s="12" t="s">
        <v>70</v>
      </c>
      <c r="U2450" s="1" t="str">
        <f t="shared" si="267"/>
        <v/>
      </c>
      <c r="V2450" s="1" t="str">
        <f t="shared" si="268"/>
        <v/>
      </c>
      <c r="W2450" s="1" t="str">
        <f t="shared" si="269"/>
        <v/>
      </c>
      <c r="X2450" s="19">
        <v>0</v>
      </c>
      <c r="Y2450" s="13">
        <v>1243993176.3540382</v>
      </c>
      <c r="Z2450" s="16">
        <v>4182.5930412653197</v>
      </c>
      <c r="AA2450" s="16"/>
      <c r="AB2450" s="17">
        <v>101955848.22686873</v>
      </c>
      <c r="AC2450" s="17">
        <v>1481241870.2813139</v>
      </c>
      <c r="AD2450" s="27">
        <v>242103974.0146285</v>
      </c>
      <c r="AE2450" s="17">
        <v>923013187.17395115</v>
      </c>
      <c r="AF2450" s="17">
        <v>1.3319419541117437</v>
      </c>
      <c r="AG2450" s="17">
        <v>2537807</v>
      </c>
      <c r="AH2450" s="14"/>
      <c r="AI2450" s="8">
        <v>3.0598084087695301</v>
      </c>
      <c r="AJ2450" s="1">
        <f>+AI2450*Y2450</f>
        <v>3806380781.4600034</v>
      </c>
      <c r="AK2450" s="1">
        <f>IF(ISNUMBER(AK2399),AK2399,"")</f>
        <v>25.465667868601468</v>
      </c>
      <c r="AL2450" s="1" t="str">
        <f t="shared" si="265"/>
        <v/>
      </c>
    </row>
    <row r="2451" spans="1:38">
      <c r="A2451" s="16" t="s">
        <v>85</v>
      </c>
      <c r="B2451" t="s">
        <v>153</v>
      </c>
      <c r="C2451">
        <v>49</v>
      </c>
      <c r="D2451">
        <v>50</v>
      </c>
      <c r="E2451" s="14"/>
      <c r="F2451" s="1">
        <v>0</v>
      </c>
      <c r="G2451" s="1">
        <v>1961</v>
      </c>
      <c r="H2451" s="11" t="s">
        <v>70</v>
      </c>
      <c r="I2451" s="11" t="s">
        <v>70</v>
      </c>
      <c r="J2451" s="11" t="s">
        <v>70</v>
      </c>
      <c r="K2451" s="11" t="s">
        <v>70</v>
      </c>
      <c r="L2451" s="11" t="s">
        <v>70</v>
      </c>
      <c r="M2451" s="12" t="s">
        <v>70</v>
      </c>
      <c r="N2451" s="12" t="s">
        <v>70</v>
      </c>
      <c r="O2451" s="12" t="s">
        <v>70</v>
      </c>
      <c r="P2451" s="12" t="s">
        <v>70</v>
      </c>
      <c r="Q2451" s="12" t="s">
        <v>70</v>
      </c>
      <c r="R2451" s="12">
        <v>11400000</v>
      </c>
      <c r="S2451" s="12" t="s">
        <v>70</v>
      </c>
      <c r="T2451" s="12" t="s">
        <v>70</v>
      </c>
      <c r="U2451" s="1" t="str">
        <f t="shared" si="267"/>
        <v/>
      </c>
      <c r="V2451" s="1" t="str">
        <f t="shared" si="268"/>
        <v/>
      </c>
      <c r="W2451" s="1" t="str">
        <f t="shared" si="269"/>
        <v/>
      </c>
      <c r="X2451" s="1">
        <v>1</v>
      </c>
      <c r="Y2451" s="13">
        <v>1549623556.1093724</v>
      </c>
      <c r="Z2451" s="16">
        <v>4231.8731507918983</v>
      </c>
      <c r="AA2451" s="17">
        <v>1.1782190865901327</v>
      </c>
      <c r="AB2451" s="17">
        <v>156940225.27156624</v>
      </c>
      <c r="AC2451" s="17">
        <v>1754013144.9871981</v>
      </c>
      <c r="AD2451" s="27">
        <v>339960954.71669412</v>
      </c>
      <c r="AE2451" s="17">
        <v>1032143901.0839716</v>
      </c>
      <c r="AF2451" s="17">
        <v>1.2911366453072777</v>
      </c>
      <c r="AG2451" s="17">
        <v>2570786</v>
      </c>
      <c r="AH2451" s="14"/>
      <c r="AI2451" s="16"/>
      <c r="AJ2451" s="22">
        <f t="shared" ref="AJ2451:AJ2482" si="270">+IF(ISNUMBER((AJ2450*0.96*AK2451/AK2450)+AD2451),(AJ2450*0.96*AK2451/AK2450)+AD2451,"")</f>
        <v>3977834486.5652084</v>
      </c>
      <c r="AK2451" s="1">
        <f t="shared" ref="AK2451:AK2500" si="271">IF(ISNUMBER(AK2400),AK2400,"")</f>
        <v>25.352407255114517</v>
      </c>
      <c r="AL2451" s="1" t="str">
        <f t="shared" si="265"/>
        <v/>
      </c>
    </row>
    <row r="2452" spans="1:38">
      <c r="A2452" s="16" t="s">
        <v>85</v>
      </c>
      <c r="B2452" t="s">
        <v>153</v>
      </c>
      <c r="C2452">
        <v>49</v>
      </c>
      <c r="D2452">
        <v>50</v>
      </c>
      <c r="E2452" s="14"/>
      <c r="F2452" s="1">
        <v>0</v>
      </c>
      <c r="G2452" s="1">
        <v>1962</v>
      </c>
      <c r="H2452" s="11" t="s">
        <v>70</v>
      </c>
      <c r="I2452" s="11" t="s">
        <v>70</v>
      </c>
      <c r="J2452" s="11" t="s">
        <v>70</v>
      </c>
      <c r="K2452" s="11" t="s">
        <v>70</v>
      </c>
      <c r="L2452" s="11" t="s">
        <v>70</v>
      </c>
      <c r="M2452" s="12" t="s">
        <v>70</v>
      </c>
      <c r="N2452" s="12" t="s">
        <v>70</v>
      </c>
      <c r="O2452" s="12" t="s">
        <v>70</v>
      </c>
      <c r="P2452" s="12" t="s">
        <v>70</v>
      </c>
      <c r="Q2452" s="12" t="s">
        <v>70</v>
      </c>
      <c r="R2452" s="12">
        <v>23000000</v>
      </c>
      <c r="S2452" s="12" t="s">
        <v>70</v>
      </c>
      <c r="T2452" s="12" t="s">
        <v>70</v>
      </c>
      <c r="U2452" s="1" t="str">
        <f t="shared" si="267"/>
        <v/>
      </c>
      <c r="V2452" s="1" t="str">
        <f t="shared" si="268"/>
        <v/>
      </c>
      <c r="W2452" s="1" t="str">
        <f t="shared" si="269"/>
        <v/>
      </c>
      <c r="X2452" s="1">
        <v>2</v>
      </c>
      <c r="Y2452" s="13">
        <v>1709221320.652065</v>
      </c>
      <c r="Z2452" s="16">
        <v>4113.8204051005159</v>
      </c>
      <c r="AA2452" s="17">
        <v>-2.7896097421845241</v>
      </c>
      <c r="AB2452" s="17">
        <v>227271107.203105</v>
      </c>
      <c r="AC2452" s="17">
        <v>1801608373.2249629</v>
      </c>
      <c r="AD2452" s="27">
        <v>340547002.5938102</v>
      </c>
      <c r="AE2452" s="17">
        <v>1200219196.4256427</v>
      </c>
      <c r="AF2452" s="17">
        <v>1.2421818862885932</v>
      </c>
      <c r="AG2452" s="17">
        <v>2602919</v>
      </c>
      <c r="AH2452" s="14"/>
      <c r="AI2452" s="16"/>
      <c r="AJ2452" s="22">
        <f t="shared" si="270"/>
        <v>4206947015.2081261</v>
      </c>
      <c r="AK2452" s="1">
        <f t="shared" si="271"/>
        <v>25.668946482805929</v>
      </c>
      <c r="AL2452" s="1" t="str">
        <f t="shared" si="265"/>
        <v/>
      </c>
    </row>
    <row r="2453" spans="1:38">
      <c r="A2453" s="16" t="s">
        <v>85</v>
      </c>
      <c r="B2453" t="s">
        <v>153</v>
      </c>
      <c r="C2453">
        <v>49</v>
      </c>
      <c r="D2453">
        <v>50</v>
      </c>
      <c r="E2453" s="14"/>
      <c r="F2453" s="1">
        <v>0</v>
      </c>
      <c r="G2453" s="1">
        <v>1963</v>
      </c>
      <c r="H2453" s="11" t="s">
        <v>70</v>
      </c>
      <c r="I2453" s="11" t="s">
        <v>70</v>
      </c>
      <c r="J2453" s="11" t="s">
        <v>70</v>
      </c>
      <c r="K2453" s="11" t="s">
        <v>70</v>
      </c>
      <c r="L2453" s="11" t="s">
        <v>70</v>
      </c>
      <c r="M2453" s="12" t="s">
        <v>70</v>
      </c>
      <c r="N2453" s="12" t="s">
        <v>70</v>
      </c>
      <c r="O2453" s="12" t="s">
        <v>70</v>
      </c>
      <c r="P2453" s="12" t="s">
        <v>70</v>
      </c>
      <c r="Q2453" s="12" t="s">
        <v>70</v>
      </c>
      <c r="R2453" s="12">
        <v>14400000</v>
      </c>
      <c r="S2453" s="12" t="s">
        <v>70</v>
      </c>
      <c r="T2453" s="12" t="s">
        <v>70</v>
      </c>
      <c r="U2453" s="1" t="str">
        <f t="shared" si="267"/>
        <v/>
      </c>
      <c r="V2453" s="1" t="str">
        <f t="shared" si="268"/>
        <v/>
      </c>
      <c r="W2453" s="1" t="str">
        <f t="shared" si="269"/>
        <v/>
      </c>
      <c r="X2453" s="1">
        <v>3</v>
      </c>
      <c r="Y2453" s="13">
        <v>1538971681.8041847</v>
      </c>
      <c r="Z2453" s="16">
        <v>4072.0588501233369</v>
      </c>
      <c r="AA2453" s="17">
        <v>-1.0151526042653956</v>
      </c>
      <c r="AB2453" s="17">
        <v>196594643.04499123</v>
      </c>
      <c r="AC2453" s="17">
        <v>1515266750.1646118</v>
      </c>
      <c r="AD2453" s="27">
        <v>259850620.854509</v>
      </c>
      <c r="AE2453" s="17">
        <v>1073440007.9067178</v>
      </c>
      <c r="AF2453" s="17">
        <v>1.1906541538763522</v>
      </c>
      <c r="AG2453" s="17">
        <v>2634096</v>
      </c>
      <c r="AH2453" s="14"/>
      <c r="AI2453" s="16"/>
      <c r="AJ2453" s="22">
        <f t="shared" si="270"/>
        <v>4326291340.1698036</v>
      </c>
      <c r="AK2453" s="1">
        <f t="shared" si="271"/>
        <v>25.845456936632779</v>
      </c>
      <c r="AL2453" s="1" t="str">
        <f t="shared" si="265"/>
        <v/>
      </c>
    </row>
    <row r="2454" spans="1:38">
      <c r="A2454" s="16" t="s">
        <v>85</v>
      </c>
      <c r="B2454" t="s">
        <v>153</v>
      </c>
      <c r="C2454">
        <v>49</v>
      </c>
      <c r="D2454">
        <v>50</v>
      </c>
      <c r="E2454" s="14"/>
      <c r="F2454" s="1">
        <v>0</v>
      </c>
      <c r="G2454" s="1">
        <v>1964</v>
      </c>
      <c r="H2454" s="11" t="s">
        <v>70</v>
      </c>
      <c r="I2454" s="11" t="s">
        <v>70</v>
      </c>
      <c r="J2454" s="11" t="s">
        <v>70</v>
      </c>
      <c r="K2454" s="11" t="s">
        <v>70</v>
      </c>
      <c r="L2454" s="11" t="s">
        <v>70</v>
      </c>
      <c r="M2454" s="12" t="s">
        <v>70</v>
      </c>
      <c r="N2454" s="12" t="s">
        <v>70</v>
      </c>
      <c r="O2454" s="12" t="s">
        <v>70</v>
      </c>
      <c r="P2454" s="12" t="s">
        <v>70</v>
      </c>
      <c r="Q2454" s="12" t="s">
        <v>70</v>
      </c>
      <c r="R2454" s="12">
        <v>14700000</v>
      </c>
      <c r="S2454" s="12" t="s">
        <v>70</v>
      </c>
      <c r="T2454" s="12" t="s">
        <v>70</v>
      </c>
      <c r="U2454" s="1" t="str">
        <f t="shared" si="267"/>
        <v/>
      </c>
      <c r="V2454" s="1" t="str">
        <f t="shared" si="268"/>
        <v/>
      </c>
      <c r="W2454" s="1" t="str">
        <f t="shared" si="269"/>
        <v/>
      </c>
      <c r="X2454" s="1">
        <v>4</v>
      </c>
      <c r="Y2454" s="13">
        <v>1974511146.0571511</v>
      </c>
      <c r="Z2454" s="16">
        <v>4124.1562666223344</v>
      </c>
      <c r="AA2454" s="17">
        <v>1.2793876124216581</v>
      </c>
      <c r="AB2454" s="17">
        <v>263187008.73801056</v>
      </c>
      <c r="AC2454" s="17">
        <v>1271579740.2690754</v>
      </c>
      <c r="AD2454" s="27">
        <v>273577354.5156064</v>
      </c>
      <c r="AE2454" s="17">
        <v>1411057876.8705807</v>
      </c>
      <c r="AF2454" s="17">
        <v>1.1399433156948171</v>
      </c>
      <c r="AG2454" s="17">
        <v>2664295</v>
      </c>
      <c r="AH2454" s="14"/>
      <c r="AI2454" s="16"/>
      <c r="AJ2454" s="22">
        <f t="shared" si="270"/>
        <v>4487052711.8290443</v>
      </c>
      <c r="AK2454" s="1">
        <f t="shared" si="271"/>
        <v>26.220301287529772</v>
      </c>
      <c r="AL2454" s="1" t="str">
        <f t="shared" si="265"/>
        <v/>
      </c>
    </row>
    <row r="2455" spans="1:38">
      <c r="A2455" s="16" t="s">
        <v>85</v>
      </c>
      <c r="B2455" t="s">
        <v>153</v>
      </c>
      <c r="C2455">
        <v>49</v>
      </c>
      <c r="D2455">
        <v>50</v>
      </c>
      <c r="E2455" s="14"/>
      <c r="F2455" s="1">
        <v>0</v>
      </c>
      <c r="G2455" s="1">
        <v>1965</v>
      </c>
      <c r="H2455" s="11" t="s">
        <v>70</v>
      </c>
      <c r="I2455" s="11" t="s">
        <v>70</v>
      </c>
      <c r="J2455" s="11" t="s">
        <v>70</v>
      </c>
      <c r="K2455" s="11" t="s">
        <v>70</v>
      </c>
      <c r="L2455" s="11" t="s">
        <v>70</v>
      </c>
      <c r="M2455" s="12" t="s">
        <v>70</v>
      </c>
      <c r="N2455" s="12" t="s">
        <v>70</v>
      </c>
      <c r="O2455" s="12" t="s">
        <v>70</v>
      </c>
      <c r="P2455" s="12" t="s">
        <v>70</v>
      </c>
      <c r="Q2455" s="12" t="s">
        <v>70</v>
      </c>
      <c r="R2455" s="12">
        <v>23700000</v>
      </c>
      <c r="S2455" s="12" t="s">
        <v>70</v>
      </c>
      <c r="T2455" s="12" t="s">
        <v>70</v>
      </c>
      <c r="U2455" s="1" t="str">
        <f t="shared" si="267"/>
        <v/>
      </c>
      <c r="V2455" s="1" t="str">
        <f t="shared" si="268"/>
        <v/>
      </c>
      <c r="W2455" s="1" t="str">
        <f t="shared" si="269"/>
        <v/>
      </c>
      <c r="X2455" s="1">
        <v>5</v>
      </c>
      <c r="Y2455" s="13">
        <v>1889185074.9764085</v>
      </c>
      <c r="Z2455" s="16">
        <v>4122.266709957802</v>
      </c>
      <c r="AA2455" s="17">
        <v>-4.5816805726417442E-2</v>
      </c>
      <c r="AB2455" s="17">
        <v>262985693.52316794</v>
      </c>
      <c r="AC2455" s="17">
        <v>1266951524.2020929</v>
      </c>
      <c r="AD2455" s="27">
        <v>259231707.06507137</v>
      </c>
      <c r="AE2455" s="17">
        <v>1235612588.5975244</v>
      </c>
      <c r="AF2455" s="17">
        <v>1.0860027125824119</v>
      </c>
      <c r="AG2455" s="17">
        <v>2693387</v>
      </c>
      <c r="AH2455" s="14"/>
      <c r="AI2455" s="9"/>
      <c r="AJ2455" s="22">
        <f t="shared" si="270"/>
        <v>4696218489.3641653</v>
      </c>
      <c r="AK2455" s="1">
        <f t="shared" si="271"/>
        <v>27.00806114472822</v>
      </c>
      <c r="AL2455" s="1" t="str">
        <f t="shared" si="265"/>
        <v/>
      </c>
    </row>
    <row r="2456" spans="1:38">
      <c r="A2456" s="16" t="s">
        <v>85</v>
      </c>
      <c r="B2456" t="s">
        <v>153</v>
      </c>
      <c r="C2456">
        <v>49</v>
      </c>
      <c r="D2456">
        <v>50</v>
      </c>
      <c r="E2456" s="14"/>
      <c r="F2456" s="1">
        <v>0</v>
      </c>
      <c r="G2456" s="1">
        <v>1966</v>
      </c>
      <c r="H2456" s="11" t="s">
        <v>70</v>
      </c>
      <c r="I2456" s="11" t="s">
        <v>70</v>
      </c>
      <c r="J2456" s="11" t="s">
        <v>70</v>
      </c>
      <c r="K2456" s="11" t="s">
        <v>70</v>
      </c>
      <c r="L2456" s="11" t="s">
        <v>70</v>
      </c>
      <c r="M2456" s="12" t="s">
        <v>70</v>
      </c>
      <c r="N2456" s="12" t="s">
        <v>70</v>
      </c>
      <c r="O2456" s="12" t="s">
        <v>70</v>
      </c>
      <c r="P2456" s="12" t="s">
        <v>70</v>
      </c>
      <c r="Q2456" s="12" t="s">
        <v>70</v>
      </c>
      <c r="R2456" s="12">
        <v>30000000</v>
      </c>
      <c r="S2456" s="12" t="s">
        <v>70</v>
      </c>
      <c r="T2456" s="12" t="s">
        <v>70</v>
      </c>
      <c r="U2456" s="1" t="str">
        <f t="shared" si="267"/>
        <v/>
      </c>
      <c r="V2456" s="1" t="str">
        <f t="shared" si="268"/>
        <v/>
      </c>
      <c r="W2456" s="1" t="str">
        <f t="shared" si="269"/>
        <v/>
      </c>
      <c r="X2456" s="1">
        <v>6</v>
      </c>
      <c r="Y2456" s="13">
        <v>1808775748.3991041</v>
      </c>
      <c r="Z2456" s="16">
        <v>4204.3652359358102</v>
      </c>
      <c r="AA2456" s="17">
        <v>1.9915869533548118</v>
      </c>
      <c r="AB2456" s="17">
        <v>239220510.76510856</v>
      </c>
      <c r="AC2456" s="17">
        <v>1175248366.2598462</v>
      </c>
      <c r="AD2456" s="27">
        <v>276999983.29984027</v>
      </c>
      <c r="AE2456" s="17">
        <v>1168343177.1497281</v>
      </c>
      <c r="AF2456" s="17">
        <v>1.0448725031360453</v>
      </c>
      <c r="AG2456" s="17">
        <v>2721677</v>
      </c>
      <c r="AH2456" s="14"/>
      <c r="AI2456" s="16"/>
      <c r="AJ2456" s="22">
        <f t="shared" si="270"/>
        <v>4954538049.2656059</v>
      </c>
      <c r="AK2456" s="1">
        <f t="shared" si="271"/>
        <v>28.021489164302228</v>
      </c>
      <c r="AL2456" s="1" t="str">
        <f t="shared" si="265"/>
        <v/>
      </c>
    </row>
    <row r="2457" spans="1:38">
      <c r="A2457" s="16" t="s">
        <v>85</v>
      </c>
      <c r="B2457" t="s">
        <v>153</v>
      </c>
      <c r="C2457">
        <v>49</v>
      </c>
      <c r="D2457">
        <v>50</v>
      </c>
      <c r="E2457" s="14"/>
      <c r="F2457" s="1">
        <v>0</v>
      </c>
      <c r="G2457" s="1">
        <v>1967</v>
      </c>
      <c r="H2457" s="11" t="s">
        <v>70</v>
      </c>
      <c r="I2457" s="11" t="s">
        <v>70</v>
      </c>
      <c r="J2457" s="11" t="s">
        <v>70</v>
      </c>
      <c r="K2457" s="11" t="s">
        <v>70</v>
      </c>
      <c r="L2457" s="11" t="s">
        <v>70</v>
      </c>
      <c r="M2457" s="12" t="s">
        <v>70</v>
      </c>
      <c r="N2457" s="12" t="s">
        <v>70</v>
      </c>
      <c r="O2457" s="12" t="s">
        <v>70</v>
      </c>
      <c r="P2457" s="12" t="s">
        <v>70</v>
      </c>
      <c r="Q2457" s="12" t="s">
        <v>70</v>
      </c>
      <c r="R2457" s="12">
        <v>22320000</v>
      </c>
      <c r="S2457" s="12" t="s">
        <v>70</v>
      </c>
      <c r="T2457" s="12" t="s">
        <v>70</v>
      </c>
      <c r="U2457" s="1" t="str">
        <f t="shared" si="267"/>
        <v/>
      </c>
      <c r="V2457" s="1" t="str">
        <f t="shared" si="268"/>
        <v/>
      </c>
      <c r="W2457" s="1" t="str">
        <f t="shared" si="269"/>
        <v/>
      </c>
      <c r="X2457" s="1">
        <v>7</v>
      </c>
      <c r="Y2457" s="13">
        <v>1598149806.596673</v>
      </c>
      <c r="Z2457" s="16">
        <v>4010.5772993139776</v>
      </c>
      <c r="AA2457" s="17">
        <v>-4.6092079480982449</v>
      </c>
      <c r="AB2457" s="17">
        <v>225805529.62024352</v>
      </c>
      <c r="AC2457" s="17">
        <v>1391109467.7643111</v>
      </c>
      <c r="AD2457" s="27">
        <v>293915893.37093425</v>
      </c>
      <c r="AE2457" s="17">
        <v>1049694175.0347744</v>
      </c>
      <c r="AF2457" s="17">
        <v>0.99344079575833544</v>
      </c>
      <c r="AG2457" s="17">
        <v>2748850</v>
      </c>
      <c r="AH2457" s="14"/>
      <c r="AI2457" s="16"/>
      <c r="AJ2457" s="22">
        <f t="shared" si="270"/>
        <v>5204882091.0976295</v>
      </c>
      <c r="AK2457" s="1">
        <f t="shared" si="271"/>
        <v>28.932353011416417</v>
      </c>
      <c r="AL2457" s="1" t="str">
        <f t="shared" si="265"/>
        <v/>
      </c>
    </row>
    <row r="2458" spans="1:38">
      <c r="A2458" s="16" t="s">
        <v>85</v>
      </c>
      <c r="B2458" t="s">
        <v>153</v>
      </c>
      <c r="C2458">
        <v>49</v>
      </c>
      <c r="D2458">
        <v>50</v>
      </c>
      <c r="E2458" s="14"/>
      <c r="F2458" s="1">
        <v>0</v>
      </c>
      <c r="G2458" s="1">
        <v>1968</v>
      </c>
      <c r="H2458" s="11" t="s">
        <v>70</v>
      </c>
      <c r="I2458" s="11" t="s">
        <v>70</v>
      </c>
      <c r="J2458" s="11" t="s">
        <v>70</v>
      </c>
      <c r="K2458" s="11" t="s">
        <v>70</v>
      </c>
      <c r="L2458" s="11" t="s">
        <v>70</v>
      </c>
      <c r="M2458" s="12" t="s">
        <v>70</v>
      </c>
      <c r="N2458" s="12" t="s">
        <v>70</v>
      </c>
      <c r="O2458" s="12" t="s">
        <v>70</v>
      </c>
      <c r="P2458" s="12" t="s">
        <v>70</v>
      </c>
      <c r="Q2458" s="12" t="s">
        <v>70</v>
      </c>
      <c r="R2458" s="12">
        <v>33600000</v>
      </c>
      <c r="S2458" s="12" t="s">
        <v>70</v>
      </c>
      <c r="T2458" s="12" t="s">
        <v>70</v>
      </c>
      <c r="U2458" s="1" t="str">
        <f t="shared" si="267"/>
        <v/>
      </c>
      <c r="V2458" s="1" t="str">
        <f t="shared" si="268"/>
        <v/>
      </c>
      <c r="W2458" s="1" t="str">
        <f t="shared" si="269"/>
        <v/>
      </c>
      <c r="X2458" s="1">
        <v>8</v>
      </c>
      <c r="Y2458" s="13">
        <v>1593701208.5191543</v>
      </c>
      <c r="Z2458" s="16">
        <v>4050.0359543899904</v>
      </c>
      <c r="AA2458" s="17">
        <v>0.98386471899600281</v>
      </c>
      <c r="AB2458" s="17">
        <v>210007159.67807326</v>
      </c>
      <c r="AC2458" s="17">
        <v>1278166483.2258518</v>
      </c>
      <c r="AD2458" s="27">
        <v>221725741.19920295</v>
      </c>
      <c r="AE2458" s="17">
        <v>1114990468.1394324</v>
      </c>
      <c r="AF2458" s="17">
        <v>0.89223703289436451</v>
      </c>
      <c r="AG2458" s="17">
        <v>2773486</v>
      </c>
      <c r="AH2458" s="14"/>
      <c r="AI2458" s="16"/>
      <c r="AJ2458" s="22">
        <f t="shared" si="270"/>
        <v>5448004254.7089977</v>
      </c>
      <c r="AK2458" s="1">
        <f t="shared" si="271"/>
        <v>30.26175958502807</v>
      </c>
      <c r="AL2458" s="1" t="str">
        <f t="shared" si="265"/>
        <v/>
      </c>
    </row>
    <row r="2459" spans="1:38">
      <c r="A2459" s="16" t="s">
        <v>85</v>
      </c>
      <c r="B2459" t="s">
        <v>153</v>
      </c>
      <c r="C2459">
        <v>49</v>
      </c>
      <c r="D2459">
        <v>50</v>
      </c>
      <c r="E2459" s="14"/>
      <c r="F2459" s="1">
        <v>0</v>
      </c>
      <c r="G2459" s="1">
        <v>1969</v>
      </c>
      <c r="H2459" s="11" t="s">
        <v>70</v>
      </c>
      <c r="I2459" s="11" t="s">
        <v>70</v>
      </c>
      <c r="J2459" s="11" t="s">
        <v>70</v>
      </c>
      <c r="K2459" s="11" t="s">
        <v>70</v>
      </c>
      <c r="L2459" s="11" t="s">
        <v>70</v>
      </c>
      <c r="M2459" s="12" t="s">
        <v>70</v>
      </c>
      <c r="N2459" s="12" t="s">
        <v>70</v>
      </c>
      <c r="O2459" s="12" t="s">
        <v>70</v>
      </c>
      <c r="P2459" s="12" t="s">
        <v>70</v>
      </c>
      <c r="Q2459" s="12" t="s">
        <v>70</v>
      </c>
      <c r="R2459" s="12">
        <v>19210000</v>
      </c>
      <c r="S2459" s="12" t="s">
        <v>70</v>
      </c>
      <c r="T2459" s="12" t="s">
        <v>70</v>
      </c>
      <c r="U2459" s="1" t="str">
        <f t="shared" si="267"/>
        <v/>
      </c>
      <c r="V2459" s="1" t="str">
        <f t="shared" si="268"/>
        <v/>
      </c>
      <c r="W2459" s="1" t="str">
        <f t="shared" si="269"/>
        <v/>
      </c>
      <c r="X2459" s="1">
        <v>9</v>
      </c>
      <c r="Y2459" s="13">
        <v>2004342741.9354837</v>
      </c>
      <c r="Z2459" s="16">
        <v>4256.5081872394312</v>
      </c>
      <c r="AA2459" s="17">
        <v>5.0980345649928722</v>
      </c>
      <c r="AB2459" s="17">
        <v>301500000</v>
      </c>
      <c r="AC2459" s="17">
        <v>1636879881.5067887</v>
      </c>
      <c r="AD2459" s="27">
        <v>302520161.29032254</v>
      </c>
      <c r="AE2459" s="17">
        <v>1377504032.2580645</v>
      </c>
      <c r="AF2459" s="17">
        <v>0.72686703944698638</v>
      </c>
      <c r="AG2459" s="17">
        <v>2793719</v>
      </c>
      <c r="AH2459" s="14"/>
      <c r="AI2459" s="16"/>
      <c r="AJ2459" s="22">
        <f t="shared" si="270"/>
        <v>5863271823.2194281</v>
      </c>
      <c r="AK2459" s="1">
        <f t="shared" si="271"/>
        <v>32.175033361966946</v>
      </c>
      <c r="AL2459" s="1" t="str">
        <f t="shared" si="265"/>
        <v/>
      </c>
    </row>
    <row r="2460" spans="1:38">
      <c r="A2460" s="16" t="s">
        <v>85</v>
      </c>
      <c r="B2460" t="s">
        <v>153</v>
      </c>
      <c r="C2460">
        <v>49</v>
      </c>
      <c r="D2460">
        <v>50</v>
      </c>
      <c r="E2460" s="14"/>
      <c r="F2460" s="1">
        <v>0</v>
      </c>
      <c r="G2460" s="1">
        <v>1970</v>
      </c>
      <c r="H2460" s="3">
        <v>0</v>
      </c>
      <c r="I2460" s="3">
        <v>0</v>
      </c>
      <c r="J2460" s="3">
        <v>0</v>
      </c>
      <c r="K2460" s="3">
        <v>129000000</v>
      </c>
      <c r="L2460" s="3">
        <v>0</v>
      </c>
      <c r="M2460" s="4">
        <v>95232500</v>
      </c>
      <c r="N2460" s="4">
        <v>0</v>
      </c>
      <c r="O2460" s="4">
        <v>0</v>
      </c>
      <c r="P2460" s="4">
        <v>477232230.19004494</v>
      </c>
      <c r="Q2460" s="4">
        <v>0</v>
      </c>
      <c r="R2460" s="4">
        <v>13800000</v>
      </c>
      <c r="S2460" s="12" t="s">
        <v>70</v>
      </c>
      <c r="T2460" s="12" t="s">
        <v>70</v>
      </c>
      <c r="U2460" s="1">
        <f t="shared" si="267"/>
        <v>142800000</v>
      </c>
      <c r="V2460" s="1">
        <f t="shared" si="268"/>
        <v>572464730.19004488</v>
      </c>
      <c r="W2460" s="1">
        <f t="shared" si="269"/>
        <v>-429664730.19004488</v>
      </c>
      <c r="X2460" s="1">
        <v>10</v>
      </c>
      <c r="Y2460" s="13">
        <v>2137241935.483871</v>
      </c>
      <c r="Z2460" s="16">
        <v>4333.0004967304794</v>
      </c>
      <c r="AA2460" s="17">
        <v>1.7970671293518166</v>
      </c>
      <c r="AB2460" s="17">
        <v>356548387.09677416</v>
      </c>
      <c r="AC2460" s="17">
        <v>1826120951.3122652</v>
      </c>
      <c r="AD2460" s="27">
        <v>72580645.161290318</v>
      </c>
      <c r="AE2460" s="17">
        <v>1736237903.2258065</v>
      </c>
      <c r="AF2460" s="17">
        <v>0.52529934335069617</v>
      </c>
      <c r="AG2460" s="17">
        <v>2808433</v>
      </c>
      <c r="AH2460" s="14"/>
      <c r="AI2460" s="16"/>
      <c r="AJ2460" s="22">
        <f t="shared" si="270"/>
        <v>6014901413.2565126</v>
      </c>
      <c r="AK2460" s="1">
        <f t="shared" si="271"/>
        <v>33.967519672601057</v>
      </c>
      <c r="AL2460" s="1">
        <f t="shared" si="265"/>
        <v>5585236683.0664673</v>
      </c>
    </row>
    <row r="2461" spans="1:38">
      <c r="A2461" s="16" t="s">
        <v>85</v>
      </c>
      <c r="B2461" t="s">
        <v>153</v>
      </c>
      <c r="C2461">
        <v>49</v>
      </c>
      <c r="D2461">
        <v>50</v>
      </c>
      <c r="E2461" s="14"/>
      <c r="F2461" s="1">
        <v>0</v>
      </c>
      <c r="G2461" s="1">
        <v>1971</v>
      </c>
      <c r="H2461" s="3">
        <v>0</v>
      </c>
      <c r="I2461" s="3">
        <v>0</v>
      </c>
      <c r="J2461" s="3">
        <v>0</v>
      </c>
      <c r="K2461" s="3">
        <v>169000000</v>
      </c>
      <c r="L2461" s="3">
        <v>0</v>
      </c>
      <c r="M2461" s="4">
        <v>124150479.03408812</v>
      </c>
      <c r="N2461" s="4">
        <v>0</v>
      </c>
      <c r="O2461" s="4">
        <v>0</v>
      </c>
      <c r="P2461" s="4">
        <v>531134493.10407215</v>
      </c>
      <c r="Q2461" s="4">
        <v>0</v>
      </c>
      <c r="R2461" s="4">
        <v>20100000</v>
      </c>
      <c r="S2461" s="12" t="s">
        <v>70</v>
      </c>
      <c r="T2461" s="12" t="s">
        <v>70</v>
      </c>
      <c r="U2461" s="1">
        <f t="shared" si="267"/>
        <v>189100000</v>
      </c>
      <c r="V2461" s="1">
        <f t="shared" si="268"/>
        <v>655284972.13816023</v>
      </c>
      <c r="W2461" s="1">
        <f t="shared" si="269"/>
        <v>-466184972.13816023</v>
      </c>
      <c r="X2461" s="1">
        <v>11</v>
      </c>
      <c r="Y2461" s="13">
        <v>2807342741.9354839</v>
      </c>
      <c r="Z2461" s="16">
        <v>4309.1606735016057</v>
      </c>
      <c r="AA2461" s="17">
        <v>-0.55019202621512875</v>
      </c>
      <c r="AB2461" s="17">
        <v>472709677.4193548</v>
      </c>
      <c r="AC2461" s="17">
        <v>1818377092.3548136</v>
      </c>
      <c r="AD2461" s="27">
        <v>465544354.83870965</v>
      </c>
      <c r="AE2461" s="17">
        <v>1869072580.6451612</v>
      </c>
      <c r="AF2461" s="17">
        <v>0.29968228540427638</v>
      </c>
      <c r="AG2461" s="17">
        <v>2816862</v>
      </c>
      <c r="AH2461" s="14"/>
      <c r="AI2461" s="9"/>
      <c r="AJ2461" s="22">
        <f t="shared" si="270"/>
        <v>6555891012.568326</v>
      </c>
      <c r="AK2461" s="1">
        <f t="shared" si="271"/>
        <v>35.826641843319187</v>
      </c>
      <c r="AL2461" s="1">
        <f t="shared" si="265"/>
        <v>6089706040.4301662</v>
      </c>
    </row>
    <row r="2462" spans="1:38">
      <c r="A2462" s="16" t="s">
        <v>85</v>
      </c>
      <c r="B2462" t="s">
        <v>153</v>
      </c>
      <c r="C2462">
        <v>49</v>
      </c>
      <c r="D2462">
        <v>50</v>
      </c>
      <c r="E2462" s="14"/>
      <c r="F2462" s="1">
        <v>0</v>
      </c>
      <c r="G2462" s="1">
        <v>1972</v>
      </c>
      <c r="H2462" s="3">
        <v>0</v>
      </c>
      <c r="I2462" s="3">
        <v>0</v>
      </c>
      <c r="J2462" s="3">
        <v>0</v>
      </c>
      <c r="K2462" s="3">
        <v>303000000</v>
      </c>
      <c r="L2462" s="3">
        <v>0</v>
      </c>
      <c r="M2462" s="4">
        <v>78835463.033498898</v>
      </c>
      <c r="N2462" s="4">
        <v>0</v>
      </c>
      <c r="O2462" s="4">
        <v>0</v>
      </c>
      <c r="P2462" s="4">
        <v>607386474.78733003</v>
      </c>
      <c r="Q2462" s="4">
        <v>0</v>
      </c>
      <c r="R2462" s="4">
        <v>69025110</v>
      </c>
      <c r="S2462" s="12" t="s">
        <v>70</v>
      </c>
      <c r="T2462" s="12" t="s">
        <v>70</v>
      </c>
      <c r="U2462" s="1">
        <f t="shared" si="267"/>
        <v>372025110</v>
      </c>
      <c r="V2462" s="1">
        <f t="shared" si="268"/>
        <v>686221937.82082891</v>
      </c>
      <c r="W2462" s="1">
        <f t="shared" si="269"/>
        <v>-314196827.82082891</v>
      </c>
      <c r="X2462" s="1">
        <v>12</v>
      </c>
      <c r="Y2462" s="13">
        <v>2189502774.9205956</v>
      </c>
      <c r="Z2462" s="16">
        <v>4247.5890687613928</v>
      </c>
      <c r="AA2462" s="17">
        <v>-1.4288537700354595</v>
      </c>
      <c r="AB2462" s="17">
        <v>286353720.42816293</v>
      </c>
      <c r="AC2462" s="17">
        <v>1363208434.8503759</v>
      </c>
      <c r="AD2462" s="27">
        <v>326713461.66163677</v>
      </c>
      <c r="AE2462" s="17">
        <v>1515451390.8512394</v>
      </c>
      <c r="AF2462" s="17">
        <v>0.11080663780788</v>
      </c>
      <c r="AG2462" s="17">
        <v>2819985</v>
      </c>
      <c r="AH2462" s="14"/>
      <c r="AI2462" s="16"/>
      <c r="AJ2462" s="22">
        <f t="shared" si="270"/>
        <v>6853949176.9829397</v>
      </c>
      <c r="AK2462" s="1">
        <f t="shared" si="271"/>
        <v>37.156298267883685</v>
      </c>
      <c r="AL2462" s="1">
        <f t="shared" si="265"/>
        <v>6539752349.1621113</v>
      </c>
    </row>
    <row r="2463" spans="1:38">
      <c r="A2463" s="16" t="s">
        <v>85</v>
      </c>
      <c r="B2463" t="s">
        <v>153</v>
      </c>
      <c r="C2463">
        <v>49</v>
      </c>
      <c r="D2463">
        <v>50</v>
      </c>
      <c r="E2463" s="14"/>
      <c r="F2463" s="1">
        <v>0</v>
      </c>
      <c r="G2463" s="1">
        <v>1973</v>
      </c>
      <c r="H2463" s="3">
        <v>0</v>
      </c>
      <c r="I2463" s="3">
        <v>0</v>
      </c>
      <c r="J2463" s="3">
        <v>0</v>
      </c>
      <c r="K2463" s="3">
        <v>294000000</v>
      </c>
      <c r="L2463" s="3">
        <v>0</v>
      </c>
      <c r="M2463" s="4">
        <v>101914135.38770911</v>
      </c>
      <c r="N2463" s="4">
        <v>0</v>
      </c>
      <c r="O2463" s="4">
        <v>0</v>
      </c>
      <c r="P2463" s="4">
        <v>628421504.21719432</v>
      </c>
      <c r="Q2463" s="4">
        <v>0</v>
      </c>
      <c r="R2463" s="4">
        <v>100580300</v>
      </c>
      <c r="S2463" s="12" t="s">
        <v>70</v>
      </c>
      <c r="T2463" s="12" t="s">
        <v>70</v>
      </c>
      <c r="U2463" s="1">
        <f t="shared" si="267"/>
        <v>394580300</v>
      </c>
      <c r="V2463" s="1">
        <f t="shared" si="268"/>
        <v>730335639.60490346</v>
      </c>
      <c r="W2463" s="1">
        <f t="shared" si="269"/>
        <v>-335755339.60490346</v>
      </c>
      <c r="X2463" s="1">
        <v>13</v>
      </c>
      <c r="Y2463" s="13">
        <v>3964295672.5244441</v>
      </c>
      <c r="Z2463" s="16">
        <v>4258.3738847140066</v>
      </c>
      <c r="AA2463" s="17">
        <v>0.253904409725763</v>
      </c>
      <c r="AB2463" s="17">
        <v>424662632.37165916</v>
      </c>
      <c r="AC2463" s="17">
        <v>1087520444.3459179</v>
      </c>
      <c r="AD2463" s="27">
        <v>267164128.60744488</v>
      </c>
      <c r="AE2463" s="17">
        <v>2151312895.8608227</v>
      </c>
      <c r="AF2463" s="17">
        <v>2.1238992103530759E-2</v>
      </c>
      <c r="AG2463" s="17">
        <v>2820584</v>
      </c>
      <c r="AH2463" s="14"/>
      <c r="AI2463" s="16"/>
      <c r="AJ2463" s="22">
        <f t="shared" si="270"/>
        <v>7228794777.8210764</v>
      </c>
      <c r="AK2463" s="1">
        <f t="shared" si="271"/>
        <v>39.312558192376336</v>
      </c>
      <c r="AL2463" s="1">
        <f t="shared" si="265"/>
        <v>6893039438.2161732</v>
      </c>
    </row>
    <row r="2464" spans="1:38">
      <c r="A2464" s="16" t="s">
        <v>85</v>
      </c>
      <c r="B2464" t="s">
        <v>153</v>
      </c>
      <c r="C2464">
        <v>49</v>
      </c>
      <c r="D2464">
        <v>50</v>
      </c>
      <c r="E2464" s="14"/>
      <c r="F2464" s="1">
        <v>0</v>
      </c>
      <c r="G2464" s="1">
        <v>1974</v>
      </c>
      <c r="H2464" s="3">
        <v>0</v>
      </c>
      <c r="I2464" s="3">
        <v>0</v>
      </c>
      <c r="J2464" s="3">
        <v>0</v>
      </c>
      <c r="K2464" s="3">
        <v>378000000</v>
      </c>
      <c r="L2464" s="3">
        <v>0</v>
      </c>
      <c r="M2464" s="4">
        <v>106410964.25350273</v>
      </c>
      <c r="N2464" s="4">
        <v>0</v>
      </c>
      <c r="O2464" s="4">
        <v>0</v>
      </c>
      <c r="P2464" s="4">
        <v>1079359947.619909</v>
      </c>
      <c r="Q2464" s="4">
        <v>0</v>
      </c>
      <c r="R2464" s="4">
        <v>80551370</v>
      </c>
      <c r="S2464" s="12" t="s">
        <v>70</v>
      </c>
      <c r="T2464" s="12" t="s">
        <v>70</v>
      </c>
      <c r="U2464" s="1">
        <f t="shared" si="267"/>
        <v>458551370</v>
      </c>
      <c r="V2464" s="1">
        <f t="shared" si="268"/>
        <v>1185770911.8734117</v>
      </c>
      <c r="W2464" s="1">
        <f t="shared" si="269"/>
        <v>-727219541.87341166</v>
      </c>
      <c r="X2464" s="1">
        <v>14</v>
      </c>
      <c r="Y2464" s="13">
        <v>4090252474.2108474</v>
      </c>
      <c r="Z2464" s="16">
        <v>4378.6754569327823</v>
      </c>
      <c r="AA2464" s="17">
        <v>2.825058942114353</v>
      </c>
      <c r="AB2464" s="17">
        <v>615091092.84094942</v>
      </c>
      <c r="AC2464" s="17">
        <v>1453027281.3280561</v>
      </c>
      <c r="AD2464" s="27">
        <v>593847932.77066088</v>
      </c>
      <c r="AE2464" s="17">
        <v>2929310862.8554258</v>
      </c>
      <c r="AF2464" s="17">
        <v>6.8331287471207869E-2</v>
      </c>
      <c r="AG2464" s="17">
        <v>2822512</v>
      </c>
      <c r="AH2464" s="14"/>
      <c r="AI2464" s="16"/>
      <c r="AJ2464" s="22">
        <f t="shared" si="270"/>
        <v>8288059463.8080101</v>
      </c>
      <c r="AK2464" s="1">
        <f t="shared" si="271"/>
        <v>43.58713252795696</v>
      </c>
      <c r="AL2464" s="1">
        <f t="shared" si="265"/>
        <v>7560839921.9345989</v>
      </c>
    </row>
    <row r="2465" spans="1:38">
      <c r="A2465" s="16" t="s">
        <v>85</v>
      </c>
      <c r="B2465" t="s">
        <v>153</v>
      </c>
      <c r="C2465">
        <v>49</v>
      </c>
      <c r="D2465">
        <v>50</v>
      </c>
      <c r="E2465" s="14"/>
      <c r="F2465" s="1">
        <v>0</v>
      </c>
      <c r="G2465" s="1">
        <v>1975</v>
      </c>
      <c r="H2465" s="3">
        <v>0</v>
      </c>
      <c r="I2465" s="3">
        <v>0</v>
      </c>
      <c r="J2465" s="3">
        <v>0</v>
      </c>
      <c r="K2465" s="3">
        <v>458000000</v>
      </c>
      <c r="L2465" s="3">
        <v>0</v>
      </c>
      <c r="M2465" s="4">
        <v>123413583.8210807</v>
      </c>
      <c r="N2465" s="4">
        <v>0</v>
      </c>
      <c r="O2465" s="4">
        <v>0</v>
      </c>
      <c r="P2465" s="4">
        <v>1188479162.7873299</v>
      </c>
      <c r="Q2465" s="4">
        <v>0</v>
      </c>
      <c r="R2465" s="4">
        <v>58519880</v>
      </c>
      <c r="S2465" s="12" t="s">
        <v>70</v>
      </c>
      <c r="T2465" s="12" t="s">
        <v>70</v>
      </c>
      <c r="U2465" s="1">
        <f t="shared" si="267"/>
        <v>516519880</v>
      </c>
      <c r="V2465" s="1">
        <f t="shared" si="268"/>
        <v>1311892746.6084106</v>
      </c>
      <c r="W2465" s="1">
        <f t="shared" si="269"/>
        <v>-795372866.6084106</v>
      </c>
      <c r="X2465" s="1">
        <v>15</v>
      </c>
      <c r="Y2465" s="13">
        <v>3538292267.3011813</v>
      </c>
      <c r="Z2465" s="17">
        <v>4635.7226733233065</v>
      </c>
      <c r="AA2465" s="17">
        <v>5.8704331690885994</v>
      </c>
      <c r="AB2465" s="17">
        <v>495891905.9141348</v>
      </c>
      <c r="AC2465" s="17">
        <v>2048015155.3129308</v>
      </c>
      <c r="AD2465" s="27">
        <v>663301771.60159767</v>
      </c>
      <c r="AE2465" s="17">
        <v>2497479683.1601686</v>
      </c>
      <c r="AF2465" s="17">
        <v>0.21369442762178861</v>
      </c>
      <c r="AG2465" s="17">
        <v>2828550</v>
      </c>
      <c r="AH2465" s="14"/>
      <c r="AI2465" s="16"/>
      <c r="AJ2465" s="22">
        <f t="shared" si="270"/>
        <v>9597366572.8180237</v>
      </c>
      <c r="AK2465" s="1">
        <f t="shared" si="271"/>
        <v>48.94217953506363</v>
      </c>
      <c r="AL2465" s="1">
        <f t="shared" si="265"/>
        <v>8801993706.2096138</v>
      </c>
    </row>
    <row r="2466" spans="1:38">
      <c r="A2466" s="16" t="s">
        <v>85</v>
      </c>
      <c r="B2466" t="s">
        <v>153</v>
      </c>
      <c r="C2466">
        <v>49</v>
      </c>
      <c r="D2466">
        <v>50</v>
      </c>
      <c r="E2466" s="14"/>
      <c r="F2466" s="1">
        <v>0</v>
      </c>
      <c r="G2466" s="1">
        <v>1976</v>
      </c>
      <c r="H2466" s="3">
        <v>0</v>
      </c>
      <c r="I2466" s="3">
        <v>0</v>
      </c>
      <c r="J2466" s="3">
        <v>0</v>
      </c>
      <c r="K2466" s="3">
        <v>522000000</v>
      </c>
      <c r="L2466" s="3">
        <v>0</v>
      </c>
      <c r="M2466" s="4">
        <v>115517532.49033469</v>
      </c>
      <c r="N2466" s="4">
        <v>0</v>
      </c>
      <c r="O2466" s="4">
        <v>0</v>
      </c>
      <c r="P2466" s="4">
        <v>1352815330.2081444</v>
      </c>
      <c r="Q2466" s="4">
        <v>0</v>
      </c>
      <c r="R2466" s="4">
        <v>176210400</v>
      </c>
      <c r="S2466" s="12" t="s">
        <v>70</v>
      </c>
      <c r="T2466" s="12" t="s">
        <v>70</v>
      </c>
      <c r="U2466" s="1">
        <f t="shared" si="267"/>
        <v>698210400</v>
      </c>
      <c r="V2466" s="1">
        <f t="shared" si="268"/>
        <v>1468332862.6984792</v>
      </c>
      <c r="W2466" s="1">
        <f t="shared" si="269"/>
        <v>-770122462.69847918</v>
      </c>
      <c r="X2466" s="1">
        <v>16</v>
      </c>
      <c r="Y2466" s="13">
        <v>3667161241.4837246</v>
      </c>
      <c r="Z2466" s="17">
        <v>4799.1775684259237</v>
      </c>
      <c r="AA2466" s="17">
        <v>3.5259851941366946</v>
      </c>
      <c r="AB2466" s="17">
        <v>527957607.87282366</v>
      </c>
      <c r="AC2466" s="17">
        <v>2601506854.4575005</v>
      </c>
      <c r="AD2466" s="27">
        <v>793123391.37017417</v>
      </c>
      <c r="AE2466" s="17">
        <v>2389650264.9507952</v>
      </c>
      <c r="AF2466" s="17">
        <v>0.39475815374660234</v>
      </c>
      <c r="AG2466" s="17">
        <v>2839738</v>
      </c>
      <c r="AH2466" s="14"/>
      <c r="AI2466" s="16"/>
      <c r="AJ2466" s="22">
        <f t="shared" si="270"/>
        <v>10490547605.910757</v>
      </c>
      <c r="AK2466" s="1">
        <f t="shared" si="271"/>
        <v>51.512945562407083</v>
      </c>
      <c r="AL2466" s="1">
        <f t="shared" si="265"/>
        <v>9720425143.2122784</v>
      </c>
    </row>
    <row r="2467" spans="1:38">
      <c r="A2467" s="16" t="s">
        <v>85</v>
      </c>
      <c r="B2467" t="s">
        <v>153</v>
      </c>
      <c r="C2467">
        <v>49</v>
      </c>
      <c r="D2467">
        <v>50</v>
      </c>
      <c r="E2467" s="14"/>
      <c r="F2467" s="1">
        <v>0</v>
      </c>
      <c r="G2467" s="1">
        <v>1977</v>
      </c>
      <c r="H2467" s="3">
        <v>0</v>
      </c>
      <c r="I2467" s="3">
        <v>0</v>
      </c>
      <c r="J2467" s="3">
        <v>0</v>
      </c>
      <c r="K2467" s="3">
        <v>583000000</v>
      </c>
      <c r="L2467" s="3">
        <v>0</v>
      </c>
      <c r="M2467" s="4">
        <v>190788514.16026977</v>
      </c>
      <c r="N2467" s="4">
        <v>0</v>
      </c>
      <c r="O2467" s="4">
        <v>0</v>
      </c>
      <c r="P2467" s="4">
        <v>1452731719.9999995</v>
      </c>
      <c r="Q2467" s="4">
        <v>0</v>
      </c>
      <c r="R2467" s="4">
        <v>322376400</v>
      </c>
      <c r="S2467" s="12" t="s">
        <v>70</v>
      </c>
      <c r="T2467" s="12" t="s">
        <v>70</v>
      </c>
      <c r="U2467" s="1">
        <f t="shared" si="267"/>
        <v>905376400</v>
      </c>
      <c r="V2467" s="1">
        <f t="shared" si="268"/>
        <v>1643520234.1602693</v>
      </c>
      <c r="W2467" s="1">
        <f t="shared" si="269"/>
        <v>-738143834.16026926</v>
      </c>
      <c r="X2467" s="1">
        <v>17</v>
      </c>
      <c r="Y2467" s="13">
        <v>4114664910.570365</v>
      </c>
      <c r="Z2467" s="17">
        <v>4842.4531753618039</v>
      </c>
      <c r="AA2467" s="17">
        <v>0.90172964677512368</v>
      </c>
      <c r="AB2467" s="17">
        <v>524039796.24117911</v>
      </c>
      <c r="AC2467" s="17">
        <v>2936129165.3734732</v>
      </c>
      <c r="AD2467" s="27">
        <v>884491474.53983164</v>
      </c>
      <c r="AE2467" s="17">
        <v>2820213184.9259791</v>
      </c>
      <c r="AF2467" s="17">
        <v>0.54728269403410845</v>
      </c>
      <c r="AG2467" s="17">
        <v>2855322</v>
      </c>
      <c r="AH2467" s="14"/>
      <c r="AI2467" s="16"/>
      <c r="AJ2467" s="22">
        <f t="shared" si="270"/>
        <v>11690438110.391218</v>
      </c>
      <c r="AK2467" s="1">
        <f t="shared" si="271"/>
        <v>55.272589361903854</v>
      </c>
      <c r="AL2467" s="1">
        <f t="shared" si="265"/>
        <v>10952294276.230949</v>
      </c>
    </row>
    <row r="2468" spans="1:38">
      <c r="A2468" s="16" t="s">
        <v>85</v>
      </c>
      <c r="B2468" t="s">
        <v>153</v>
      </c>
      <c r="C2468">
        <v>49</v>
      </c>
      <c r="D2468">
        <v>50</v>
      </c>
      <c r="E2468" s="14"/>
      <c r="F2468" s="1">
        <v>0</v>
      </c>
      <c r="G2468" s="1">
        <v>1978</v>
      </c>
      <c r="H2468" s="3">
        <v>0</v>
      </c>
      <c r="I2468" s="3">
        <v>0</v>
      </c>
      <c r="J2468" s="3">
        <v>0</v>
      </c>
      <c r="K2468" s="3">
        <v>840000000</v>
      </c>
      <c r="L2468" s="3">
        <v>0</v>
      </c>
      <c r="M2468" s="4">
        <v>324896015.59558481</v>
      </c>
      <c r="N2468" s="4">
        <v>0</v>
      </c>
      <c r="O2468" s="4">
        <v>0</v>
      </c>
      <c r="P2468" s="4">
        <v>1341380999.9999995</v>
      </c>
      <c r="Q2468" s="4">
        <v>0</v>
      </c>
      <c r="R2468" s="4">
        <v>352408400</v>
      </c>
      <c r="S2468" s="12">
        <v>686100000</v>
      </c>
      <c r="T2468" s="12">
        <v>-709800000</v>
      </c>
      <c r="U2468" s="1">
        <f t="shared" si="267"/>
        <v>1192408400</v>
      </c>
      <c r="V2468" s="1">
        <f t="shared" si="268"/>
        <v>1666277015.5955844</v>
      </c>
      <c r="W2468" s="1">
        <f t="shared" si="269"/>
        <v>-473868615.59558439</v>
      </c>
      <c r="X2468" s="1">
        <v>18</v>
      </c>
      <c r="Y2468" s="13">
        <v>4910255622.7203226</v>
      </c>
      <c r="Z2468" s="17">
        <v>5069.3808925995163</v>
      </c>
      <c r="AA2468" s="17">
        <v>4.6862139708921262</v>
      </c>
      <c r="AB2468" s="17">
        <v>630236098.63646853</v>
      </c>
      <c r="AC2468" s="17">
        <v>3347330555.3713541</v>
      </c>
      <c r="AD2468" s="27">
        <v>1113799177.5313654</v>
      </c>
      <c r="AE2468" s="17">
        <v>3278203253.017849</v>
      </c>
      <c r="AF2468" s="17">
        <v>0.65483496390435547</v>
      </c>
      <c r="AG2468" s="17">
        <v>2874081</v>
      </c>
      <c r="AH2468" s="14"/>
      <c r="AI2468" s="16"/>
      <c r="AJ2468" s="22">
        <f t="shared" si="270"/>
        <v>13244838260.954845</v>
      </c>
      <c r="AK2468" s="1">
        <f t="shared" si="271"/>
        <v>59.745581483247655</v>
      </c>
      <c r="AL2468" s="1">
        <f t="shared" si="265"/>
        <v>12770969645.359261</v>
      </c>
    </row>
    <row r="2469" spans="1:38">
      <c r="A2469" s="16" t="s">
        <v>85</v>
      </c>
      <c r="B2469" t="s">
        <v>153</v>
      </c>
      <c r="C2469">
        <v>49</v>
      </c>
      <c r="D2469">
        <v>50</v>
      </c>
      <c r="E2469" s="14"/>
      <c r="F2469" s="1">
        <v>0</v>
      </c>
      <c r="G2469" s="1">
        <v>1979</v>
      </c>
      <c r="H2469" s="3">
        <v>0</v>
      </c>
      <c r="I2469" s="3">
        <v>0</v>
      </c>
      <c r="J2469" s="3">
        <v>0</v>
      </c>
      <c r="K2469" s="3">
        <v>973000000</v>
      </c>
      <c r="L2469" s="3">
        <v>0</v>
      </c>
      <c r="M2469" s="4">
        <v>653114153.26763415</v>
      </c>
      <c r="N2469" s="4">
        <v>0</v>
      </c>
      <c r="O2469" s="4">
        <v>0</v>
      </c>
      <c r="P2469" s="4">
        <v>1678080999.9999998</v>
      </c>
      <c r="Q2469" s="4">
        <v>0</v>
      </c>
      <c r="R2469" s="4">
        <v>323128400</v>
      </c>
      <c r="S2469" s="12">
        <v>788100000</v>
      </c>
      <c r="T2469" s="12">
        <v>-1166200000</v>
      </c>
      <c r="U2469" s="1">
        <f t="shared" si="267"/>
        <v>1296128400</v>
      </c>
      <c r="V2469" s="1">
        <f t="shared" si="268"/>
        <v>2331195153.2676339</v>
      </c>
      <c r="W2469" s="1">
        <f t="shared" si="269"/>
        <v>-1035066753.2676339</v>
      </c>
      <c r="X2469" s="1">
        <v>19</v>
      </c>
      <c r="Y2469" s="13">
        <v>7181180174.858676</v>
      </c>
      <c r="Z2469" s="17">
        <v>5346.5718157564024</v>
      </c>
      <c r="AA2469" s="17">
        <v>5.4679442920049723</v>
      </c>
      <c r="AB2469" s="17">
        <v>860489415.47498012</v>
      </c>
      <c r="AC2469" s="17">
        <v>3954797860.5469995</v>
      </c>
      <c r="AD2469" s="27">
        <v>1641879073.731267</v>
      </c>
      <c r="AE2469" s="17">
        <v>4905458177.953723</v>
      </c>
      <c r="AF2469" s="17">
        <v>0.69087304863985033</v>
      </c>
      <c r="AG2469" s="17">
        <v>2894006</v>
      </c>
      <c r="AH2469" s="14"/>
      <c r="AI2469" s="16"/>
      <c r="AJ2469" s="22">
        <f t="shared" si="270"/>
        <v>15511956799.435673</v>
      </c>
      <c r="AK2469" s="1">
        <f t="shared" si="271"/>
        <v>65.172862266948485</v>
      </c>
      <c r="AL2469" s="1">
        <f t="shared" si="265"/>
        <v>14476890046.168039</v>
      </c>
    </row>
    <row r="2470" spans="1:38">
      <c r="A2470" s="16" t="s">
        <v>85</v>
      </c>
      <c r="B2470" t="s">
        <v>153</v>
      </c>
      <c r="C2470">
        <v>49</v>
      </c>
      <c r="D2470">
        <v>50</v>
      </c>
      <c r="E2470" s="14"/>
      <c r="F2470" s="1">
        <v>0</v>
      </c>
      <c r="G2470" s="1">
        <v>1980</v>
      </c>
      <c r="H2470" s="3">
        <v>0</v>
      </c>
      <c r="I2470" s="3">
        <v>0</v>
      </c>
      <c r="J2470" s="3">
        <v>0</v>
      </c>
      <c r="K2470" s="3">
        <v>1129000000</v>
      </c>
      <c r="L2470" s="3">
        <v>0</v>
      </c>
      <c r="M2470" s="4">
        <v>990342864.46443892</v>
      </c>
      <c r="N2470" s="4">
        <v>0</v>
      </c>
      <c r="O2470" s="4">
        <v>0</v>
      </c>
      <c r="P2470" s="4">
        <v>2130480999.9999998</v>
      </c>
      <c r="Q2470" s="4">
        <v>0</v>
      </c>
      <c r="R2470" s="4">
        <v>383788600</v>
      </c>
      <c r="S2470" s="12">
        <v>1058500000</v>
      </c>
      <c r="T2470" s="12">
        <v>-1668200000</v>
      </c>
      <c r="U2470" s="1">
        <f t="shared" si="267"/>
        <v>1512788600</v>
      </c>
      <c r="V2470" s="1">
        <f t="shared" si="268"/>
        <v>3120823864.4644384</v>
      </c>
      <c r="W2470" s="1">
        <f t="shared" si="269"/>
        <v>-1608035264.4644384</v>
      </c>
      <c r="X2470" s="1">
        <v>20</v>
      </c>
      <c r="Y2470" s="13">
        <v>10163020115.734362</v>
      </c>
      <c r="Z2470" s="17">
        <v>5620.9212003215071</v>
      </c>
      <c r="AA2470" s="17">
        <v>5.1313139338481193</v>
      </c>
      <c r="AB2470" s="17">
        <v>1265582805.1804905</v>
      </c>
      <c r="AC2470" s="17">
        <v>4261254673.7820802</v>
      </c>
      <c r="AD2470" s="27">
        <v>1699862220.9975197</v>
      </c>
      <c r="AE2470" s="17">
        <v>7703499586.6629925</v>
      </c>
      <c r="AF2470" s="17">
        <v>0.67504742693803221</v>
      </c>
      <c r="AG2470" s="17">
        <v>2913608</v>
      </c>
      <c r="AH2470" s="14"/>
      <c r="AI2470" s="16"/>
      <c r="AJ2470" s="22">
        <f t="shared" si="270"/>
        <v>18019383992.311195</v>
      </c>
      <c r="AK2470" s="1">
        <f t="shared" si="271"/>
        <v>71.4227229151995</v>
      </c>
      <c r="AL2470" s="1">
        <f t="shared" si="265"/>
        <v>16411348727.846756</v>
      </c>
    </row>
    <row r="2471" spans="1:38">
      <c r="A2471" s="16" t="s">
        <v>85</v>
      </c>
      <c r="B2471" t="s">
        <v>153</v>
      </c>
      <c r="C2471">
        <v>49</v>
      </c>
      <c r="D2471">
        <v>50</v>
      </c>
      <c r="E2471" s="14"/>
      <c r="F2471" s="1">
        <v>0</v>
      </c>
      <c r="G2471" s="1">
        <v>1981</v>
      </c>
      <c r="H2471" s="3">
        <v>19817345.537017237</v>
      </c>
      <c r="I2471" s="3">
        <v>0</v>
      </c>
      <c r="J2471" s="3">
        <v>0</v>
      </c>
      <c r="K2471" s="3">
        <v>1574000000</v>
      </c>
      <c r="L2471" s="3">
        <v>0</v>
      </c>
      <c r="M2471" s="4">
        <v>1065805861.4080132</v>
      </c>
      <c r="N2471" s="4">
        <v>0</v>
      </c>
      <c r="O2471" s="4">
        <v>0</v>
      </c>
      <c r="P2471" s="4">
        <v>3119381000</v>
      </c>
      <c r="Q2471" s="4">
        <v>0</v>
      </c>
      <c r="R2471" s="4">
        <v>429990200</v>
      </c>
      <c r="S2471" s="12">
        <v>1229700000</v>
      </c>
      <c r="T2471" s="12">
        <v>-1592100000</v>
      </c>
      <c r="U2471" s="1">
        <f t="shared" si="267"/>
        <v>2023807545.5370173</v>
      </c>
      <c r="V2471" s="1">
        <f t="shared" si="268"/>
        <v>4185186861.4080133</v>
      </c>
      <c r="W2471" s="1">
        <f t="shared" si="269"/>
        <v>-2161379315.870996</v>
      </c>
      <c r="X2471" s="1">
        <v>21</v>
      </c>
      <c r="Y2471" s="13">
        <v>11048335541.493334</v>
      </c>
      <c r="Z2471" s="17">
        <v>5671.446788655423</v>
      </c>
      <c r="AA2471" s="17">
        <v>0.89888448055499737</v>
      </c>
      <c r="AB2471" s="17">
        <v>1595721419.7696719</v>
      </c>
      <c r="AC2471" s="17">
        <v>4046401844.2016382</v>
      </c>
      <c r="AD2471" s="27">
        <v>2400628167.4742665</v>
      </c>
      <c r="AE2471" s="17">
        <v>7512169957.2883177</v>
      </c>
      <c r="AF2471" s="17">
        <v>0.65265509125201537</v>
      </c>
      <c r="AG2471" s="17">
        <v>2932686</v>
      </c>
      <c r="AH2471" s="14"/>
      <c r="AI2471" s="16"/>
      <c r="AJ2471" s="22">
        <f t="shared" si="270"/>
        <v>21336690928.484966</v>
      </c>
      <c r="AK2471" s="1">
        <f t="shared" si="271"/>
        <v>78.183465064019558</v>
      </c>
      <c r="AL2471" s="1">
        <f t="shared" si="265"/>
        <v>19175311612.613972</v>
      </c>
    </row>
    <row r="2472" spans="1:38">
      <c r="A2472" s="16" t="s">
        <v>85</v>
      </c>
      <c r="B2472" t="s">
        <v>153</v>
      </c>
      <c r="C2472">
        <v>49</v>
      </c>
      <c r="D2472">
        <v>50</v>
      </c>
      <c r="E2472" s="14"/>
      <c r="F2472" s="1">
        <v>0</v>
      </c>
      <c r="G2472" s="1">
        <v>1982</v>
      </c>
      <c r="H2472" s="3">
        <v>28330043.657285649</v>
      </c>
      <c r="I2472" s="3">
        <v>0</v>
      </c>
      <c r="J2472" s="3">
        <v>0</v>
      </c>
      <c r="K2472" s="3">
        <v>2160000000</v>
      </c>
      <c r="L2472" s="3">
        <v>0</v>
      </c>
      <c r="M2472" s="4">
        <v>427269744.09510189</v>
      </c>
      <c r="N2472" s="4">
        <v>0</v>
      </c>
      <c r="O2472" s="4">
        <v>0</v>
      </c>
      <c r="P2472" s="4">
        <v>4254950000</v>
      </c>
      <c r="Q2472" s="4">
        <v>0</v>
      </c>
      <c r="R2472" s="4">
        <v>116286300</v>
      </c>
      <c r="S2472" s="12">
        <v>1256400000</v>
      </c>
      <c r="T2472" s="12">
        <v>-1038400000</v>
      </c>
      <c r="U2472" s="1">
        <f t="shared" si="267"/>
        <v>2304616343.6572857</v>
      </c>
      <c r="V2472" s="1">
        <f t="shared" si="268"/>
        <v>4682219744.0951023</v>
      </c>
      <c r="W2472" s="1">
        <f t="shared" si="269"/>
        <v>-2377603400.4378166</v>
      </c>
      <c r="X2472" s="1">
        <v>22</v>
      </c>
      <c r="Y2472" s="13">
        <v>9178802451.4014702</v>
      </c>
      <c r="Z2472" s="17">
        <v>5085.0361141374606</v>
      </c>
      <c r="AA2472" s="17">
        <v>-10.339701602965903</v>
      </c>
      <c r="AB2472" s="17">
        <v>1441468819.7036085</v>
      </c>
      <c r="AC2472" s="17">
        <v>3361198426.5886483</v>
      </c>
      <c r="AD2472" s="27">
        <v>1874831267.6402011</v>
      </c>
      <c r="AE2472" s="17">
        <v>6192394880.6421576</v>
      </c>
      <c r="AF2472" s="17">
        <v>0.64683082899456212</v>
      </c>
      <c r="AG2472" s="17">
        <v>2951717</v>
      </c>
      <c r="AH2472" s="14"/>
      <c r="AI2472" s="16"/>
      <c r="AJ2472" s="22">
        <f t="shared" si="270"/>
        <v>23499670121.613979</v>
      </c>
      <c r="AK2472" s="1">
        <f t="shared" si="271"/>
        <v>82.540956030541196</v>
      </c>
      <c r="AL2472" s="1">
        <f t="shared" si="265"/>
        <v>21122066721.176163</v>
      </c>
    </row>
    <row r="2473" spans="1:38">
      <c r="A2473" s="16" t="s">
        <v>85</v>
      </c>
      <c r="B2473" t="s">
        <v>153</v>
      </c>
      <c r="C2473">
        <v>49</v>
      </c>
      <c r="D2473">
        <v>50</v>
      </c>
      <c r="E2473" s="14"/>
      <c r="F2473" s="1">
        <v>0</v>
      </c>
      <c r="G2473" s="1">
        <v>1983</v>
      </c>
      <c r="H2473" s="3">
        <v>24000000</v>
      </c>
      <c r="I2473" s="3">
        <v>0</v>
      </c>
      <c r="J2473" s="3">
        <v>0</v>
      </c>
      <c r="K2473" s="3">
        <v>2302000000</v>
      </c>
      <c r="L2473" s="3">
        <v>0</v>
      </c>
      <c r="M2473" s="4">
        <v>503301432.30410075</v>
      </c>
      <c r="N2473" s="4">
        <v>0</v>
      </c>
      <c r="O2473" s="4">
        <v>0</v>
      </c>
      <c r="P2473" s="4">
        <v>4571950000</v>
      </c>
      <c r="Q2473" s="4">
        <v>0</v>
      </c>
      <c r="R2473" s="4">
        <v>206915000</v>
      </c>
      <c r="S2473" s="12">
        <v>1156400000</v>
      </c>
      <c r="T2473" s="12">
        <v>-739700000</v>
      </c>
      <c r="U2473" s="1">
        <f t="shared" si="267"/>
        <v>2532915000</v>
      </c>
      <c r="V2473" s="1">
        <f t="shared" si="268"/>
        <v>5075251432.304101</v>
      </c>
      <c r="W2473" s="1">
        <f t="shared" si="269"/>
        <v>-2542336432.304101</v>
      </c>
      <c r="X2473" s="1">
        <v>23</v>
      </c>
      <c r="Y2473" s="13">
        <v>5102281488.7217169</v>
      </c>
      <c r="Z2473" s="17">
        <v>4533.4728082419306</v>
      </c>
      <c r="AA2473" s="17">
        <v>-10.846792304229055</v>
      </c>
      <c r="AB2473" s="17">
        <v>741393654.83857834</v>
      </c>
      <c r="AC2473" s="17">
        <v>1991750276.1428864</v>
      </c>
      <c r="AD2473" s="27">
        <v>698165569.96491718</v>
      </c>
      <c r="AE2473" s="17">
        <v>3527248820.3910894</v>
      </c>
      <c r="AF2473" s="17">
        <v>0.63998084157522905</v>
      </c>
      <c r="AG2473" s="17">
        <v>2970668</v>
      </c>
      <c r="AH2473" s="14"/>
      <c r="AI2473" s="16"/>
      <c r="AJ2473" s="22">
        <f t="shared" si="270"/>
        <v>23258071151.956169</v>
      </c>
      <c r="AK2473" s="1">
        <f t="shared" si="271"/>
        <v>82.541769250536163</v>
      </c>
      <c r="AL2473" s="1">
        <f t="shared" si="265"/>
        <v>20715734719.652069</v>
      </c>
    </row>
    <row r="2474" spans="1:38">
      <c r="A2474" s="16" t="s">
        <v>85</v>
      </c>
      <c r="B2474" t="s">
        <v>153</v>
      </c>
      <c r="C2474">
        <v>49</v>
      </c>
      <c r="D2474">
        <v>50</v>
      </c>
      <c r="E2474" s="14"/>
      <c r="F2474" s="1">
        <v>0</v>
      </c>
      <c r="G2474" s="1">
        <v>1984</v>
      </c>
      <c r="H2474" s="3">
        <v>18658532.95229388</v>
      </c>
      <c r="I2474" s="3">
        <v>0</v>
      </c>
      <c r="J2474" s="3">
        <v>0</v>
      </c>
      <c r="K2474" s="3">
        <v>2647000000</v>
      </c>
      <c r="L2474" s="3">
        <v>0</v>
      </c>
      <c r="M2474" s="4">
        <v>467563430.92934716</v>
      </c>
      <c r="N2474" s="4">
        <v>0</v>
      </c>
      <c r="O2474" s="4">
        <v>0</v>
      </c>
      <c r="P2474" s="4">
        <v>4657710000</v>
      </c>
      <c r="Q2474" s="4">
        <v>0</v>
      </c>
      <c r="R2474" s="4">
        <v>134418700</v>
      </c>
      <c r="S2474" s="12">
        <v>924600000</v>
      </c>
      <c r="T2474" s="12">
        <v>-732200000</v>
      </c>
      <c r="U2474" s="1">
        <f t="shared" si="267"/>
        <v>2800077232.9522939</v>
      </c>
      <c r="V2474" s="1">
        <f t="shared" si="268"/>
        <v>5125273430.929347</v>
      </c>
      <c r="W2474" s="1">
        <f t="shared" si="269"/>
        <v>-2325196197.9770532</v>
      </c>
      <c r="X2474" s="1">
        <v>24</v>
      </c>
      <c r="Y2474" s="13">
        <v>4850241442.1764326</v>
      </c>
      <c r="Z2474" s="17">
        <v>4453.259059452108</v>
      </c>
      <c r="AA2474" s="17">
        <v>-1.7693664919306968</v>
      </c>
      <c r="AB2474" s="17">
        <v>659309792.05021</v>
      </c>
      <c r="AC2474" s="17">
        <v>1528936933.9686058</v>
      </c>
      <c r="AD2474" s="27">
        <v>531369591.70419353</v>
      </c>
      <c r="AE2474" s="17">
        <v>3350294364.4408183</v>
      </c>
      <c r="AF2474" s="17">
        <v>0.63601146563016597</v>
      </c>
      <c r="AG2474" s="17">
        <v>2989622</v>
      </c>
      <c r="AH2474" s="14"/>
      <c r="AI2474" s="16"/>
      <c r="AJ2474" s="22">
        <f t="shared" si="270"/>
        <v>22988293333.03854</v>
      </c>
      <c r="AK2474" s="1">
        <f t="shared" si="271"/>
        <v>83.01930817834085</v>
      </c>
      <c r="AL2474" s="1">
        <f t="shared" si="265"/>
        <v>20663097135.061485</v>
      </c>
    </row>
    <row r="2475" spans="1:38">
      <c r="A2475" s="16" t="s">
        <v>85</v>
      </c>
      <c r="B2475" t="s">
        <v>153</v>
      </c>
      <c r="C2475">
        <v>49</v>
      </c>
      <c r="D2475">
        <v>50</v>
      </c>
      <c r="E2475" s="14"/>
      <c r="F2475" s="1">
        <v>0</v>
      </c>
      <c r="G2475" s="1">
        <v>1985</v>
      </c>
      <c r="H2475" s="3">
        <v>28717774.236460876</v>
      </c>
      <c r="I2475" s="3">
        <v>0</v>
      </c>
      <c r="J2475" s="3">
        <v>0</v>
      </c>
      <c r="K2475" s="3">
        <v>2808000000</v>
      </c>
      <c r="L2475" s="3">
        <v>0</v>
      </c>
      <c r="M2475" s="4">
        <v>489829073.24159181</v>
      </c>
      <c r="N2475" s="4">
        <v>0</v>
      </c>
      <c r="O2475" s="4">
        <v>0</v>
      </c>
      <c r="P2475" s="4">
        <v>4901000000</v>
      </c>
      <c r="Q2475" s="4">
        <v>0</v>
      </c>
      <c r="R2475" s="4">
        <v>174231000</v>
      </c>
      <c r="S2475" s="12">
        <v>853600000</v>
      </c>
      <c r="T2475" s="12">
        <v>-675400000</v>
      </c>
      <c r="U2475" s="1">
        <f t="shared" si="267"/>
        <v>3010948774.2364607</v>
      </c>
      <c r="V2475" s="1">
        <f t="shared" si="268"/>
        <v>5390829073.2415915</v>
      </c>
      <c r="W2475" s="1">
        <f t="shared" si="269"/>
        <v>-2379880299.0051308</v>
      </c>
      <c r="X2475" s="1">
        <v>25</v>
      </c>
      <c r="Y2475" s="13">
        <v>4732017873.3836851</v>
      </c>
      <c r="Z2475" s="17">
        <v>4489.9813819185829</v>
      </c>
      <c r="AA2475" s="17">
        <v>0.8246168025758891</v>
      </c>
      <c r="AB2475" s="17">
        <v>683637154.49404883</v>
      </c>
      <c r="AC2475" s="17">
        <v>1223149547.1748846</v>
      </c>
      <c r="AD2475" s="27">
        <v>455731741.07319391</v>
      </c>
      <c r="AE2475" s="17">
        <v>3242269445.2133341</v>
      </c>
      <c r="AF2475" s="17">
        <v>0.63465094108230802</v>
      </c>
      <c r="AG2475" s="17">
        <v>3008656</v>
      </c>
      <c r="AH2475" s="14"/>
      <c r="AI2475" s="3"/>
      <c r="AJ2475" s="22">
        <f t="shared" si="270"/>
        <v>22800724594.526707</v>
      </c>
      <c r="AK2475" s="1">
        <f t="shared" si="271"/>
        <v>84.058447936084903</v>
      </c>
      <c r="AL2475" s="1">
        <f t="shared" si="265"/>
        <v>20420844295.521576</v>
      </c>
    </row>
    <row r="2476" spans="1:38">
      <c r="A2476" s="16" t="s">
        <v>85</v>
      </c>
      <c r="B2476" t="s">
        <v>153</v>
      </c>
      <c r="C2476">
        <v>49</v>
      </c>
      <c r="D2476">
        <v>50</v>
      </c>
      <c r="E2476" s="14"/>
      <c r="F2476" s="1">
        <v>0</v>
      </c>
      <c r="G2476" s="1">
        <v>1986</v>
      </c>
      <c r="H2476" s="3">
        <v>36843356.786629312</v>
      </c>
      <c r="I2476" s="3">
        <v>0</v>
      </c>
      <c r="J2476" s="3">
        <v>0</v>
      </c>
      <c r="K2476" s="3">
        <v>2998900000</v>
      </c>
      <c r="L2476" s="3">
        <v>0</v>
      </c>
      <c r="M2476" s="4">
        <v>609848183.30192566</v>
      </c>
      <c r="N2476" s="4">
        <v>0</v>
      </c>
      <c r="O2476" s="4">
        <v>0</v>
      </c>
      <c r="P2476" s="4">
        <v>5239780000</v>
      </c>
      <c r="Q2476" s="4">
        <v>0</v>
      </c>
      <c r="R2476" s="4">
        <v>481552700</v>
      </c>
      <c r="S2476" s="12">
        <v>1087800000</v>
      </c>
      <c r="T2476" s="12">
        <v>-814500000</v>
      </c>
      <c r="U2476" s="1">
        <f t="shared" si="267"/>
        <v>3517296056.7866292</v>
      </c>
      <c r="V2476" s="1">
        <f t="shared" si="268"/>
        <v>5849628183.3019257</v>
      </c>
      <c r="W2476" s="1">
        <f t="shared" si="269"/>
        <v>-2332332126.5152965</v>
      </c>
      <c r="X2476" s="1">
        <v>26</v>
      </c>
      <c r="Y2476" s="13">
        <v>5880112946.8943558</v>
      </c>
      <c r="Z2476" s="17">
        <v>4854.8890344239835</v>
      </c>
      <c r="AA2476" s="17">
        <v>8.1271529092504835</v>
      </c>
      <c r="AB2476" s="17">
        <v>842518853.09771907</v>
      </c>
      <c r="AC2476" s="17">
        <v>1373358923.1871345</v>
      </c>
      <c r="AD2476" s="27">
        <v>581771596.86728203</v>
      </c>
      <c r="AE2476" s="17">
        <v>4030442199.2419138</v>
      </c>
      <c r="AF2476" s="17">
        <v>0.62936039198859284</v>
      </c>
      <c r="AG2476" s="17">
        <v>3027651</v>
      </c>
      <c r="AH2476" s="14"/>
      <c r="AI2476" s="16"/>
      <c r="AJ2476" s="22">
        <f t="shared" si="270"/>
        <v>22982583082.615265</v>
      </c>
      <c r="AK2476" s="1">
        <f t="shared" si="271"/>
        <v>86.025109923699844</v>
      </c>
      <c r="AL2476" s="1">
        <f t="shared" si="265"/>
        <v>20650250956.099968</v>
      </c>
    </row>
    <row r="2477" spans="1:38">
      <c r="A2477" s="16" t="s">
        <v>85</v>
      </c>
      <c r="B2477" t="s">
        <v>153</v>
      </c>
      <c r="C2477">
        <v>49</v>
      </c>
      <c r="D2477">
        <v>50</v>
      </c>
      <c r="E2477" s="14"/>
      <c r="F2477" s="1">
        <v>0</v>
      </c>
      <c r="G2477" s="1">
        <v>1987</v>
      </c>
      <c r="H2477" s="3">
        <v>34700518.730594426</v>
      </c>
      <c r="I2477" s="3">
        <v>0</v>
      </c>
      <c r="J2477" s="3">
        <v>0</v>
      </c>
      <c r="K2477" s="3">
        <v>3244600000</v>
      </c>
      <c r="L2477" s="3">
        <v>0</v>
      </c>
      <c r="M2477" s="4">
        <v>641632974.82519412</v>
      </c>
      <c r="N2477" s="4">
        <v>0</v>
      </c>
      <c r="O2477" s="4">
        <v>0</v>
      </c>
      <c r="P2477" s="4">
        <v>5758345599.999999</v>
      </c>
      <c r="Q2477" s="4">
        <v>0</v>
      </c>
      <c r="R2477" s="4">
        <v>529995000</v>
      </c>
      <c r="S2477" s="12">
        <v>1182300000</v>
      </c>
      <c r="T2477" s="12">
        <v>-1079900000</v>
      </c>
      <c r="U2477" s="1">
        <f t="shared" si="267"/>
        <v>3809295518.7305946</v>
      </c>
      <c r="V2477" s="1">
        <f t="shared" si="268"/>
        <v>6399978574.8251934</v>
      </c>
      <c r="W2477" s="1">
        <f t="shared" si="269"/>
        <v>-2590683056.0945988</v>
      </c>
      <c r="X2477" s="1">
        <v>27</v>
      </c>
      <c r="Y2477" s="13">
        <v>7367494222.293169</v>
      </c>
      <c r="Z2477" s="17">
        <v>5210.4142723548694</v>
      </c>
      <c r="AA2477" s="17">
        <v>7.3230353033819</v>
      </c>
      <c r="AB2477" s="17">
        <v>974304094.50075829</v>
      </c>
      <c r="AC2477" s="17">
        <v>1760343605.0557463</v>
      </c>
      <c r="AD2477" s="27">
        <v>839385957.91097987</v>
      </c>
      <c r="AE2477" s="17">
        <v>5160028591.4456244</v>
      </c>
      <c r="AF2477" s="17">
        <v>0.62243727107081381</v>
      </c>
      <c r="AG2477" s="17">
        <v>3046555</v>
      </c>
      <c r="AH2477" s="14"/>
      <c r="AI2477" s="16"/>
      <c r="AJ2477" s="22">
        <f t="shared" si="270"/>
        <v>23339253742.715073</v>
      </c>
      <c r="AK2477" s="1">
        <f t="shared" si="271"/>
        <v>87.727374196924899</v>
      </c>
      <c r="AL2477" s="1">
        <f t="shared" si="265"/>
        <v>20748570686.620476</v>
      </c>
    </row>
    <row r="2478" spans="1:38">
      <c r="A2478" s="16" t="s">
        <v>85</v>
      </c>
      <c r="B2478" t="s">
        <v>153</v>
      </c>
      <c r="C2478">
        <v>49</v>
      </c>
      <c r="D2478">
        <v>50</v>
      </c>
      <c r="E2478" s="14"/>
      <c r="F2478" s="1">
        <v>0</v>
      </c>
      <c r="G2478" s="1">
        <v>1988</v>
      </c>
      <c r="H2478" s="3">
        <v>37433262.160648346</v>
      </c>
      <c r="I2478" s="3">
        <v>27057211.464467533</v>
      </c>
      <c r="J2478" s="3">
        <v>0</v>
      </c>
      <c r="K2478" s="3">
        <v>3670200000</v>
      </c>
      <c r="L2478" s="3">
        <v>0</v>
      </c>
      <c r="M2478" s="4">
        <v>691698847.71817684</v>
      </c>
      <c r="N2478" s="4">
        <v>0</v>
      </c>
      <c r="O2478" s="4">
        <v>0</v>
      </c>
      <c r="P2478" s="4">
        <v>6342437999.999999</v>
      </c>
      <c r="Q2478" s="4">
        <v>0</v>
      </c>
      <c r="R2478" s="4">
        <v>531980300.00000006</v>
      </c>
      <c r="S2478" s="12">
        <v>1404500000</v>
      </c>
      <c r="T2478" s="12">
        <v>-1112200000</v>
      </c>
      <c r="U2478" s="1">
        <f t="shared" si="267"/>
        <v>4266670773.6251159</v>
      </c>
      <c r="V2478" s="1">
        <f t="shared" si="268"/>
        <v>7034136847.7181759</v>
      </c>
      <c r="W2478" s="1">
        <f t="shared" si="269"/>
        <v>-2767466074.09306</v>
      </c>
      <c r="X2478" s="1">
        <v>28</v>
      </c>
      <c r="Y2478" s="13">
        <v>8213515458.5113859</v>
      </c>
      <c r="Z2478" s="17">
        <v>5254.6922482111486</v>
      </c>
      <c r="AA2478" s="17">
        <v>0.84979760805596527</v>
      </c>
      <c r="AB2478" s="17">
        <v>1000178517.6341951</v>
      </c>
      <c r="AC2478" s="17">
        <v>2150181200.5979037</v>
      </c>
      <c r="AD2478" s="27">
        <v>1115551117.4088166</v>
      </c>
      <c r="AE2478" s="17">
        <v>5653449853.2808199</v>
      </c>
      <c r="AF2478" s="17">
        <v>0.62387149322394997</v>
      </c>
      <c r="AG2478" s="17">
        <v>3065621</v>
      </c>
      <c r="AH2478" s="14"/>
      <c r="AI2478" s="16"/>
      <c r="AJ2478" s="22">
        <f t="shared" si="270"/>
        <v>24102399999.767776</v>
      </c>
      <c r="AK2478" s="1">
        <f t="shared" si="271"/>
        <v>90.00287293802127</v>
      </c>
      <c r="AL2478" s="1">
        <f t="shared" si="265"/>
        <v>21334933925.674717</v>
      </c>
    </row>
    <row r="2479" spans="1:38">
      <c r="A2479" s="16" t="s">
        <v>85</v>
      </c>
      <c r="B2479" t="s">
        <v>153</v>
      </c>
      <c r="C2479">
        <v>49</v>
      </c>
      <c r="D2479">
        <v>50</v>
      </c>
      <c r="E2479" s="14"/>
      <c r="F2479" s="1">
        <v>0</v>
      </c>
      <c r="G2479" s="1">
        <v>1989</v>
      </c>
      <c r="H2479" s="3">
        <v>37963413.19388774</v>
      </c>
      <c r="I2479" s="3">
        <v>31157472.210724812</v>
      </c>
      <c r="J2479" s="3">
        <v>0</v>
      </c>
      <c r="K2479" s="3">
        <v>4434500000</v>
      </c>
      <c r="L2479" s="3">
        <v>0</v>
      </c>
      <c r="M2479" s="4">
        <v>737459258.81146502</v>
      </c>
      <c r="N2479" s="4">
        <v>0</v>
      </c>
      <c r="O2479" s="4">
        <v>0</v>
      </c>
      <c r="P2479" s="4">
        <v>7032665599.999999</v>
      </c>
      <c r="Q2479" s="4">
        <v>0</v>
      </c>
      <c r="R2479" s="4">
        <v>501345200</v>
      </c>
      <c r="S2479" s="12">
        <v>1599000000</v>
      </c>
      <c r="T2479" s="12">
        <v>-1136200000</v>
      </c>
      <c r="U2479" s="1">
        <f t="shared" si="267"/>
        <v>5004966085.4046125</v>
      </c>
      <c r="V2479" s="1">
        <f t="shared" si="268"/>
        <v>7770124858.8114643</v>
      </c>
      <c r="W2479" s="1">
        <f t="shared" si="269"/>
        <v>-2765158773.4068518</v>
      </c>
      <c r="X2479" s="1">
        <v>29</v>
      </c>
      <c r="Y2479" s="13">
        <v>8438951476.0664415</v>
      </c>
      <c r="Z2479" s="17">
        <v>5278.9787787946025</v>
      </c>
      <c r="AA2479" s="17">
        <v>0.46218749712167551</v>
      </c>
      <c r="AB2479" s="17">
        <v>1041569405.2268431</v>
      </c>
      <c r="AC2479" s="17">
        <v>2049188717.7163014</v>
      </c>
      <c r="AD2479" s="27">
        <v>1093082820.0612385</v>
      </c>
      <c r="AE2479" s="17">
        <v>5890131331.1160412</v>
      </c>
      <c r="AF2479" s="17">
        <v>0.63672984818105516</v>
      </c>
      <c r="AG2479" s="17">
        <v>3085203</v>
      </c>
      <c r="AH2479" s="14"/>
      <c r="AI2479" s="16"/>
      <c r="AJ2479" s="22">
        <f t="shared" si="270"/>
        <v>24788506689.246136</v>
      </c>
      <c r="AK2479" s="1">
        <f t="shared" si="271"/>
        <v>92.169945719934901</v>
      </c>
      <c r="AL2479" s="1">
        <f t="shared" si="265"/>
        <v>22023347915.839283</v>
      </c>
    </row>
    <row r="2480" spans="1:38">
      <c r="A2480" s="16" t="s">
        <v>85</v>
      </c>
      <c r="B2480" t="s">
        <v>153</v>
      </c>
      <c r="C2480">
        <v>49</v>
      </c>
      <c r="D2480">
        <v>50</v>
      </c>
      <c r="E2480" s="14"/>
      <c r="F2480" s="1">
        <v>0</v>
      </c>
      <c r="G2480" s="1">
        <v>1990</v>
      </c>
      <c r="H2480" s="3">
        <v>41276648.456324115</v>
      </c>
      <c r="I2480" s="3">
        <v>25352099.493001688</v>
      </c>
      <c r="J2480" s="3">
        <v>0</v>
      </c>
      <c r="K2480" s="3">
        <v>5066500000</v>
      </c>
      <c r="L2480" s="3">
        <v>0</v>
      </c>
      <c r="M2480" s="4">
        <v>844639396.03215182</v>
      </c>
      <c r="N2480" s="4">
        <v>0</v>
      </c>
      <c r="O2480" s="4">
        <v>0</v>
      </c>
      <c r="P2480" s="4">
        <v>7483300000</v>
      </c>
      <c r="Q2480" s="4">
        <v>0</v>
      </c>
      <c r="R2480" s="4">
        <v>523510599.99999994</v>
      </c>
      <c r="S2480" s="12">
        <v>1692900000</v>
      </c>
      <c r="T2480" s="12">
        <v>-1266900000</v>
      </c>
      <c r="U2480" s="1">
        <f t="shared" si="267"/>
        <v>5656639347.9493256</v>
      </c>
      <c r="V2480" s="1">
        <f t="shared" si="268"/>
        <v>8327939396.0321522</v>
      </c>
      <c r="W2480" s="1">
        <f t="shared" si="269"/>
        <v>-2671300048.0828266</v>
      </c>
      <c r="X2480" s="1">
        <v>30</v>
      </c>
      <c r="Y2480" s="13">
        <v>9298839655.2313843</v>
      </c>
      <c r="Z2480" s="17">
        <v>5259.9707379552192</v>
      </c>
      <c r="AA2480" s="17">
        <v>-0.3600704158110517</v>
      </c>
      <c r="AB2480" s="17">
        <v>1124910216.5064814</v>
      </c>
      <c r="AC2480" s="17">
        <v>1896047088.600419</v>
      </c>
      <c r="AD2480" s="27">
        <v>1128814515.8531997</v>
      </c>
      <c r="AE2480" s="17">
        <v>6533927899.5792999</v>
      </c>
      <c r="AF2480" s="17">
        <v>0.65762739261877468</v>
      </c>
      <c r="AG2480" s="17">
        <v>3105559</v>
      </c>
      <c r="AH2480" s="14"/>
      <c r="AI2480" s="16"/>
      <c r="AJ2480" s="22">
        <f t="shared" si="270"/>
        <v>25429501146.188213</v>
      </c>
      <c r="AK2480" s="1">
        <f t="shared" si="271"/>
        <v>94.120944997213314</v>
      </c>
      <c r="AL2480" s="1">
        <f t="shared" si="265"/>
        <v>22758201098.105385</v>
      </c>
    </row>
    <row r="2481" spans="1:38">
      <c r="A2481" s="16" t="s">
        <v>85</v>
      </c>
      <c r="B2481" t="s">
        <v>153</v>
      </c>
      <c r="C2481">
        <v>49</v>
      </c>
      <c r="D2481">
        <v>50</v>
      </c>
      <c r="E2481" s="14"/>
      <c r="F2481" s="1">
        <v>0</v>
      </c>
      <c r="G2481" s="1">
        <v>1991</v>
      </c>
      <c r="H2481" s="3">
        <v>40673173.668965615</v>
      </c>
      <c r="I2481" s="3">
        <v>29641891.53852246</v>
      </c>
      <c r="J2481" s="3">
        <v>0</v>
      </c>
      <c r="K2481" s="3">
        <v>5465500000</v>
      </c>
      <c r="L2481" s="3">
        <v>0</v>
      </c>
      <c r="M2481" s="4">
        <v>984397360.76743448</v>
      </c>
      <c r="N2481" s="4">
        <v>0</v>
      </c>
      <c r="O2481" s="4">
        <v>0</v>
      </c>
      <c r="P2481" s="4">
        <v>7224330000</v>
      </c>
      <c r="Q2481" s="4">
        <v>0</v>
      </c>
      <c r="R2481" s="4">
        <v>335763200</v>
      </c>
      <c r="S2481" s="12">
        <v>1604700000</v>
      </c>
      <c r="T2481" s="12">
        <v>-1543700000</v>
      </c>
      <c r="U2481" s="1">
        <f t="shared" si="267"/>
        <v>5871578265.2074881</v>
      </c>
      <c r="V2481" s="1">
        <f t="shared" si="268"/>
        <v>8208727360.7674341</v>
      </c>
      <c r="W2481" s="1">
        <f t="shared" si="269"/>
        <v>-2337149095.5599461</v>
      </c>
      <c r="X2481" s="1">
        <v>31</v>
      </c>
      <c r="Y2481" s="13">
        <v>11206193313.045807</v>
      </c>
      <c r="Z2481" s="17">
        <v>5409.2078863692259</v>
      </c>
      <c r="AA2481" s="17">
        <v>2.8372239285882728</v>
      </c>
      <c r="AB2481" s="17">
        <v>1340467174.8461089</v>
      </c>
      <c r="AC2481" s="17">
        <v>2299107922.4904132</v>
      </c>
      <c r="AD2481" s="27">
        <v>1505692733.1661432</v>
      </c>
      <c r="AE2481" s="17">
        <v>7853342981.4735889</v>
      </c>
      <c r="AF2481" s="17">
        <v>0.67991157747510744</v>
      </c>
      <c r="AG2481" s="17">
        <v>3126746</v>
      </c>
      <c r="AH2481" s="14"/>
      <c r="AI2481" s="16"/>
      <c r="AJ2481" s="22">
        <f t="shared" si="270"/>
        <v>26275265052.433945</v>
      </c>
      <c r="AK2481" s="1">
        <f t="shared" si="271"/>
        <v>95.498315964464666</v>
      </c>
      <c r="AL2481" s="1">
        <f t="shared" si="265"/>
        <v>23938115956.874001</v>
      </c>
    </row>
    <row r="2482" spans="1:38">
      <c r="A2482" s="16" t="s">
        <v>85</v>
      </c>
      <c r="B2482" t="s">
        <v>153</v>
      </c>
      <c r="C2482">
        <v>49</v>
      </c>
      <c r="D2482">
        <v>50</v>
      </c>
      <c r="E2482" s="14"/>
      <c r="F2482" s="1">
        <v>0</v>
      </c>
      <c r="G2482" s="1">
        <v>1992</v>
      </c>
      <c r="H2482" s="3">
        <v>40595943.890974313</v>
      </c>
      <c r="I2482" s="3">
        <v>27655496.366736252</v>
      </c>
      <c r="J2482" s="3">
        <v>0</v>
      </c>
      <c r="K2482" s="3">
        <v>6055300000</v>
      </c>
      <c r="L2482" s="3">
        <v>0</v>
      </c>
      <c r="M2482" s="4">
        <v>1098178596.0531144</v>
      </c>
      <c r="N2482" s="4">
        <v>0</v>
      </c>
      <c r="O2482" s="4">
        <v>0</v>
      </c>
      <c r="P2482" s="4">
        <v>7749530000</v>
      </c>
      <c r="Q2482" s="4">
        <v>0</v>
      </c>
      <c r="R2482" s="4">
        <v>509361200</v>
      </c>
      <c r="S2482" s="12">
        <v>1801400000</v>
      </c>
      <c r="T2482" s="12">
        <v>-1923200000</v>
      </c>
      <c r="U2482" s="1">
        <f t="shared" si="267"/>
        <v>6632912640.2577105</v>
      </c>
      <c r="V2482" s="1">
        <f t="shared" si="268"/>
        <v>8847708596.0531139</v>
      </c>
      <c r="W2482" s="1">
        <f t="shared" si="269"/>
        <v>-2214795955.7954035</v>
      </c>
      <c r="X2482" s="1">
        <v>32</v>
      </c>
      <c r="Y2482" s="13">
        <v>12878157305.748129</v>
      </c>
      <c r="Z2482" s="17">
        <v>5797.5742370347025</v>
      </c>
      <c r="AA2482" s="17">
        <v>7.1797268440011237</v>
      </c>
      <c r="AB2482" s="17">
        <v>1491815684.2909141</v>
      </c>
      <c r="AC2482" s="17">
        <v>2706218373.1244326</v>
      </c>
      <c r="AD2482" s="27">
        <v>1828705274.050271</v>
      </c>
      <c r="AE2482" s="17">
        <v>9299178791.3951626</v>
      </c>
      <c r="AF2482" s="17">
        <v>0.69904702310450051</v>
      </c>
      <c r="AG2482" s="17">
        <v>3148680</v>
      </c>
      <c r="AH2482" s="14"/>
      <c r="AI2482" s="16"/>
      <c r="AJ2482" s="22">
        <f t="shared" si="270"/>
        <v>26992650659.859291</v>
      </c>
      <c r="AK2482" s="1">
        <f t="shared" si="271"/>
        <v>95.269987547023646</v>
      </c>
      <c r="AL2482" s="1">
        <f t="shared" si="265"/>
        <v>24777854704.063889</v>
      </c>
    </row>
    <row r="2483" spans="1:38">
      <c r="A2483" s="16" t="s">
        <v>85</v>
      </c>
      <c r="B2483" t="s">
        <v>153</v>
      </c>
      <c r="C2483">
        <v>49</v>
      </c>
      <c r="D2483">
        <v>50</v>
      </c>
      <c r="E2483" s="14"/>
      <c r="F2483" s="1">
        <v>0</v>
      </c>
      <c r="G2483" s="1">
        <v>1993</v>
      </c>
      <c r="H2483" s="3">
        <v>39908767.546130307</v>
      </c>
      <c r="I2483" s="3">
        <v>33771620.048622832</v>
      </c>
      <c r="J2483" s="3">
        <v>0</v>
      </c>
      <c r="K2483" s="3">
        <v>6074600000</v>
      </c>
      <c r="L2483" s="3">
        <v>0</v>
      </c>
      <c r="M2483" s="4">
        <v>1389046671.959594</v>
      </c>
      <c r="N2483" s="4">
        <v>0</v>
      </c>
      <c r="O2483" s="4">
        <v>0</v>
      </c>
      <c r="P2483" s="4">
        <v>7953120000</v>
      </c>
      <c r="Q2483" s="4">
        <v>0</v>
      </c>
      <c r="R2483" s="4">
        <v>758418200</v>
      </c>
      <c r="S2483" s="12">
        <v>1731600000</v>
      </c>
      <c r="T2483" s="12">
        <v>-2118300000</v>
      </c>
      <c r="U2483" s="1">
        <f t="shared" si="267"/>
        <v>6906698587.5947533</v>
      </c>
      <c r="V2483" s="1">
        <f t="shared" si="268"/>
        <v>9342166671.9595947</v>
      </c>
      <c r="W2483" s="1">
        <f t="shared" si="269"/>
        <v>-2435468084.3648415</v>
      </c>
      <c r="X2483" s="1">
        <v>33</v>
      </c>
      <c r="Y2483" s="13">
        <v>15002144584.366255</v>
      </c>
      <c r="Z2483" s="17">
        <v>5909.1904114178997</v>
      </c>
      <c r="AA2483" s="17">
        <v>1.9252219949198235</v>
      </c>
      <c r="AB2483" s="17">
        <v>1826578433.885042</v>
      </c>
      <c r="AC2483" s="17">
        <v>3097213002.0220261</v>
      </c>
      <c r="AD2483" s="27">
        <v>2213479773.3621917</v>
      </c>
      <c r="AE2483" s="17">
        <v>10893985927.750952</v>
      </c>
      <c r="AF2483" s="17">
        <v>0.71592270509347611</v>
      </c>
      <c r="AG2483" s="17">
        <v>3171303</v>
      </c>
      <c r="AH2483" s="14"/>
      <c r="AI2483" s="16"/>
      <c r="AJ2483" s="22">
        <f t="shared" ref="AJ2483:AJ2500" si="272">+IF(ISNUMBER((AJ2482*0.96*AK2483/AK2482)+AD2483),(AJ2482*0.96*AK2483/AK2482)+AD2483,"")</f>
        <v>28468726068.306377</v>
      </c>
      <c r="AK2483" s="1">
        <f t="shared" si="271"/>
        <v>96.528473430729051</v>
      </c>
      <c r="AL2483" s="1">
        <f t="shared" si="265"/>
        <v>26033257983.941536</v>
      </c>
    </row>
    <row r="2484" spans="1:38">
      <c r="A2484" s="16" t="s">
        <v>85</v>
      </c>
      <c r="B2484" t="s">
        <v>153</v>
      </c>
      <c r="C2484">
        <v>49</v>
      </c>
      <c r="D2484">
        <v>50</v>
      </c>
      <c r="E2484" s="14"/>
      <c r="F2484" s="1">
        <v>0</v>
      </c>
      <c r="G2484" s="1">
        <v>1994</v>
      </c>
      <c r="H2484" s="3">
        <v>43271433.383317888</v>
      </c>
      <c r="I2484" s="3">
        <v>34735349.870672852</v>
      </c>
      <c r="J2484" s="3">
        <v>0</v>
      </c>
      <c r="K2484" s="3">
        <v>6146400000</v>
      </c>
      <c r="L2484" s="3">
        <v>0</v>
      </c>
      <c r="M2484" s="4">
        <v>1691514319.8723509</v>
      </c>
      <c r="N2484" s="4">
        <v>0</v>
      </c>
      <c r="O2484" s="4">
        <v>0</v>
      </c>
      <c r="P2484" s="4">
        <v>9170290000</v>
      </c>
      <c r="Q2484" s="4">
        <v>0</v>
      </c>
      <c r="R2484" s="4">
        <v>968571800</v>
      </c>
      <c r="S2484" s="12">
        <v>1917600000</v>
      </c>
      <c r="T2484" s="12">
        <v>-2623600000</v>
      </c>
      <c r="U2484" s="1">
        <f t="shared" si="267"/>
        <v>7192978583.2539911</v>
      </c>
      <c r="V2484" s="1">
        <f t="shared" si="268"/>
        <v>10861804319.872351</v>
      </c>
      <c r="W2484" s="1">
        <f t="shared" si="269"/>
        <v>-3668825736.6183596</v>
      </c>
      <c r="X2484" s="1">
        <v>34</v>
      </c>
      <c r="Y2484" s="13">
        <v>17474578502.434616</v>
      </c>
      <c r="Z2484" s="17">
        <v>6293.4087985682554</v>
      </c>
      <c r="AA2484" s="17">
        <v>6.5020478339631325</v>
      </c>
      <c r="AB2484" s="17">
        <v>2074486708.7503371</v>
      </c>
      <c r="AC2484" s="17">
        <v>3293495446.2477255</v>
      </c>
      <c r="AD2484" s="27">
        <v>2541684245.5867658</v>
      </c>
      <c r="AE2484" s="17">
        <v>12734096496.375835</v>
      </c>
      <c r="AF2484" s="17">
        <v>0.72905409169587987</v>
      </c>
      <c r="AG2484" s="17">
        <v>3194508</v>
      </c>
      <c r="AH2484" s="14"/>
      <c r="AI2484" s="16"/>
      <c r="AJ2484" s="22">
        <f t="shared" si="272"/>
        <v>30270228723.320412</v>
      </c>
      <c r="AK2484" s="1">
        <f t="shared" si="271"/>
        <v>97.936199009134512</v>
      </c>
      <c r="AL2484" s="1">
        <f t="shared" si="265"/>
        <v>26601402986.702053</v>
      </c>
    </row>
    <row r="2485" spans="1:38">
      <c r="A2485" s="16" t="s">
        <v>85</v>
      </c>
      <c r="B2485" t="s">
        <v>153</v>
      </c>
      <c r="C2485">
        <v>49</v>
      </c>
      <c r="D2485">
        <v>50</v>
      </c>
      <c r="E2485" s="14"/>
      <c r="F2485" s="1">
        <v>0</v>
      </c>
      <c r="G2485" s="1">
        <v>1995</v>
      </c>
      <c r="H2485" s="3">
        <v>45286330.548871629</v>
      </c>
      <c r="I2485" s="3">
        <v>40606355.335137397</v>
      </c>
      <c r="J2485" s="3">
        <v>0</v>
      </c>
      <c r="K2485" s="3">
        <v>7108300000</v>
      </c>
      <c r="L2485" s="3">
        <v>0</v>
      </c>
      <c r="M2485" s="4">
        <v>1916465612.9991868</v>
      </c>
      <c r="N2485" s="4">
        <v>0</v>
      </c>
      <c r="O2485" s="4">
        <v>0</v>
      </c>
      <c r="P2485" s="4">
        <v>10391780000</v>
      </c>
      <c r="Q2485" s="4">
        <v>0</v>
      </c>
      <c r="R2485" s="4">
        <v>1150073000</v>
      </c>
      <c r="S2485" s="12">
        <v>2147600000</v>
      </c>
      <c r="T2485" s="12">
        <v>-2710600000</v>
      </c>
      <c r="U2485" s="1">
        <f t="shared" si="267"/>
        <v>8344265685.8840094</v>
      </c>
      <c r="V2485" s="1">
        <f t="shared" si="268"/>
        <v>12308245612.999187</v>
      </c>
      <c r="W2485" s="1">
        <f t="shared" si="269"/>
        <v>-3963979927.1151781</v>
      </c>
      <c r="X2485" s="1">
        <v>35</v>
      </c>
      <c r="Y2485" s="13">
        <v>19297663096.550636</v>
      </c>
      <c r="Z2485" s="17">
        <v>6156.6582442421741</v>
      </c>
      <c r="AA2485" s="17">
        <v>-2.1729170740853903</v>
      </c>
      <c r="AB2485" s="17">
        <v>2284689084.8952589</v>
      </c>
      <c r="AC2485" s="17">
        <v>3129692581.2139001</v>
      </c>
      <c r="AD2485" s="27">
        <v>2610384942.5106316</v>
      </c>
      <c r="AE2485" s="17">
        <v>14059724838.557253</v>
      </c>
      <c r="AF2485" s="17">
        <v>0.73869365501949891</v>
      </c>
      <c r="AG2485" s="17">
        <v>3218193</v>
      </c>
      <c r="AH2485" s="14"/>
      <c r="AI2485" s="16"/>
      <c r="AJ2485" s="22">
        <f t="shared" si="272"/>
        <v>32074803680.271374</v>
      </c>
      <c r="AK2485" s="1">
        <f t="shared" si="271"/>
        <v>99.301129184739438</v>
      </c>
      <c r="AL2485" s="1">
        <f t="shared" si="265"/>
        <v>28110823753.156197</v>
      </c>
    </row>
    <row r="2486" spans="1:38">
      <c r="A2486" s="16" t="s">
        <v>85</v>
      </c>
      <c r="B2486" t="s">
        <v>153</v>
      </c>
      <c r="C2486">
        <v>49</v>
      </c>
      <c r="D2486">
        <v>50</v>
      </c>
      <c r="E2486" s="14"/>
      <c r="F2486" s="1">
        <v>0</v>
      </c>
      <c r="G2486" s="1">
        <v>1996</v>
      </c>
      <c r="H2486" s="3">
        <v>44460539.242316313</v>
      </c>
      <c r="I2486" s="3">
        <v>45046388.328130856</v>
      </c>
      <c r="J2486" s="3">
        <v>0</v>
      </c>
      <c r="K2486" s="3">
        <v>8346799999.999999</v>
      </c>
      <c r="L2486" s="3">
        <v>0</v>
      </c>
      <c r="M2486" s="4">
        <v>2018922892.8364861</v>
      </c>
      <c r="N2486" s="4">
        <v>0</v>
      </c>
      <c r="O2486" s="4">
        <v>0</v>
      </c>
      <c r="P2486" s="4">
        <v>11604010000</v>
      </c>
      <c r="Q2486" s="4">
        <v>0</v>
      </c>
      <c r="R2486" s="4">
        <v>1250958000</v>
      </c>
      <c r="S2486" s="12">
        <v>2448500000</v>
      </c>
      <c r="T2486" s="12">
        <v>-3135400000</v>
      </c>
      <c r="U2486" s="1">
        <f t="shared" si="267"/>
        <v>9687264927.570446</v>
      </c>
      <c r="V2486" s="1">
        <f t="shared" si="268"/>
        <v>13622932892.836487</v>
      </c>
      <c r="W2486" s="1">
        <f t="shared" si="269"/>
        <v>-3935667965.2660408</v>
      </c>
      <c r="X2486" s="1">
        <v>36</v>
      </c>
      <c r="Y2486" s="13">
        <v>20515465834.068214</v>
      </c>
      <c r="Z2486" s="17">
        <v>6465.2066090638809</v>
      </c>
      <c r="AA2486" s="17">
        <v>5.0116207946131652</v>
      </c>
      <c r="AB2486" s="17">
        <v>2628233291.4776158</v>
      </c>
      <c r="AC2486" s="17">
        <v>3448207334.9174147</v>
      </c>
      <c r="AD2486" s="27">
        <v>2864498741.1924238</v>
      </c>
      <c r="AE2486" s="17">
        <v>14799298906.273716</v>
      </c>
      <c r="AF2486" s="17">
        <v>0.53785979797190586</v>
      </c>
      <c r="AG2486" s="17">
        <v>3235549</v>
      </c>
      <c r="AH2486" s="14"/>
      <c r="AI2486" s="16"/>
      <c r="AJ2486" s="22">
        <f t="shared" si="272"/>
        <v>33634900041.040684</v>
      </c>
      <c r="AK2486" s="1">
        <f t="shared" si="271"/>
        <v>99.232082895215257</v>
      </c>
      <c r="AL2486" s="1">
        <f t="shared" si="265"/>
        <v>29699232075.774643</v>
      </c>
    </row>
    <row r="2487" spans="1:38">
      <c r="A2487" s="16" t="s">
        <v>85</v>
      </c>
      <c r="B2487" t="s">
        <v>153</v>
      </c>
      <c r="C2487">
        <v>49</v>
      </c>
      <c r="D2487">
        <v>50</v>
      </c>
      <c r="E2487" s="14"/>
      <c r="F2487" s="1">
        <v>0</v>
      </c>
      <c r="G2487" s="1">
        <v>1997</v>
      </c>
      <c r="H2487" s="3">
        <v>54999971.675580926</v>
      </c>
      <c r="I2487" s="3">
        <v>50870736.499843858</v>
      </c>
      <c r="J2487" s="3">
        <v>0</v>
      </c>
      <c r="K2487" s="3">
        <v>8973400000</v>
      </c>
      <c r="L2487" s="3">
        <v>0</v>
      </c>
      <c r="M2487" s="4">
        <v>2109978566.4816332</v>
      </c>
      <c r="N2487" s="4">
        <v>44376040</v>
      </c>
      <c r="O2487" s="4">
        <v>0</v>
      </c>
      <c r="P2487" s="4">
        <v>12484500000</v>
      </c>
      <c r="Q2487" s="4">
        <v>0</v>
      </c>
      <c r="R2487" s="4">
        <v>1556379000</v>
      </c>
      <c r="S2487" s="12">
        <v>2793100000</v>
      </c>
      <c r="T2487" s="12">
        <v>-3497500000</v>
      </c>
      <c r="U2487" s="1">
        <f t="shared" si="267"/>
        <v>10635649708.175425</v>
      </c>
      <c r="V2487" s="1">
        <f t="shared" si="268"/>
        <v>14638854606.481632</v>
      </c>
      <c r="W2487" s="1">
        <f t="shared" si="269"/>
        <v>-4003204898.3062077</v>
      </c>
      <c r="X2487" s="1">
        <v>37</v>
      </c>
      <c r="Y2487" s="13">
        <v>23969746851.49939</v>
      </c>
      <c r="Z2487" s="17">
        <v>6973.3635889432062</v>
      </c>
      <c r="AA2487" s="17">
        <v>7.8598722454889014</v>
      </c>
      <c r="AB2487" s="17">
        <v>2646649882.2618079</v>
      </c>
      <c r="AC2487" s="17">
        <v>3798292570.1763883</v>
      </c>
      <c r="AD2487" s="27">
        <v>3843274101.4747643</v>
      </c>
      <c r="AE2487" s="17">
        <v>17954246906.59013</v>
      </c>
      <c r="AF2487" s="17">
        <v>0.63566476668473959</v>
      </c>
      <c r="AG2487" s="17">
        <v>3256181.7530971998</v>
      </c>
      <c r="AH2487" s="14"/>
      <c r="AI2487" s="16"/>
      <c r="AJ2487" s="22">
        <f t="shared" si="272"/>
        <v>36104306673.596939</v>
      </c>
      <c r="AK2487" s="1">
        <f t="shared" si="271"/>
        <v>99.144584400425103</v>
      </c>
      <c r="AL2487" s="1">
        <f t="shared" si="265"/>
        <v>32101101775.290733</v>
      </c>
    </row>
    <row r="2488" spans="1:38">
      <c r="A2488" s="16" t="s">
        <v>85</v>
      </c>
      <c r="B2488" t="s">
        <v>153</v>
      </c>
      <c r="C2488">
        <v>49</v>
      </c>
      <c r="D2488">
        <v>50</v>
      </c>
      <c r="E2488" s="14"/>
      <c r="F2488" s="1">
        <v>0</v>
      </c>
      <c r="G2488" s="1">
        <v>1998</v>
      </c>
      <c r="H2488" s="3">
        <v>64520857.698263742</v>
      </c>
      <c r="I2488" s="3">
        <v>61011888.833933778</v>
      </c>
      <c r="J2488" s="3">
        <v>0</v>
      </c>
      <c r="K2488" s="3">
        <v>9401400000</v>
      </c>
      <c r="L2488" s="3">
        <v>0</v>
      </c>
      <c r="M2488" s="4">
        <v>2256806390.4945493</v>
      </c>
      <c r="N2488" s="4">
        <v>44376040</v>
      </c>
      <c r="O2488" s="4">
        <v>0</v>
      </c>
      <c r="P2488" s="4">
        <v>13662400000</v>
      </c>
      <c r="Q2488" s="4">
        <v>0</v>
      </c>
      <c r="R2488" s="4">
        <v>2073228000</v>
      </c>
      <c r="S2488" s="12">
        <v>2829300000</v>
      </c>
      <c r="T2488" s="12">
        <v>-3601400000</v>
      </c>
      <c r="U2488" s="1">
        <f t="shared" si="267"/>
        <v>11600160746.532198</v>
      </c>
      <c r="V2488" s="1">
        <f t="shared" si="268"/>
        <v>15963582430.494549</v>
      </c>
      <c r="W2488" s="1">
        <f t="shared" si="269"/>
        <v>-4363421683.9623508</v>
      </c>
      <c r="X2488" s="1">
        <v>38</v>
      </c>
      <c r="Y2488" s="13">
        <v>25385928196.39867</v>
      </c>
      <c r="Z2488" s="17">
        <v>7249.3097663352746</v>
      </c>
      <c r="AA2488" s="17">
        <v>3.9571459866168652</v>
      </c>
      <c r="AB2488" s="17">
        <v>2766568865.3739052</v>
      </c>
      <c r="AC2488" s="17">
        <v>4090856718.6222725</v>
      </c>
      <c r="AD2488" s="27">
        <v>4159003244.3306036</v>
      </c>
      <c r="AE2488" s="17">
        <v>18928909509.981976</v>
      </c>
      <c r="AF2488" s="17">
        <v>0.53890650967607234</v>
      </c>
      <c r="AG2488" s="17">
        <v>3273776.8966352898</v>
      </c>
      <c r="AH2488" s="14"/>
      <c r="AI2488" s="16"/>
      <c r="AJ2488" s="22">
        <f t="shared" si="272"/>
        <v>38574605116.161438</v>
      </c>
      <c r="AK2488" s="1">
        <f t="shared" si="271"/>
        <v>98.44510423531996</v>
      </c>
      <c r="AL2488" s="1">
        <f t="shared" si="265"/>
        <v>34211183432.199089</v>
      </c>
    </row>
    <row r="2489" spans="1:38">
      <c r="A2489" s="16" t="s">
        <v>85</v>
      </c>
      <c r="B2489" t="s">
        <v>153</v>
      </c>
      <c r="C2489">
        <v>49</v>
      </c>
      <c r="D2489">
        <v>50</v>
      </c>
      <c r="E2489" s="14"/>
      <c r="F2489" s="1">
        <v>0</v>
      </c>
      <c r="G2489" s="1">
        <v>1999</v>
      </c>
      <c r="H2489" s="3">
        <v>97268623.760382816</v>
      </c>
      <c r="I2489" s="3">
        <v>76264805.232258439</v>
      </c>
      <c r="J2489" s="3">
        <v>0</v>
      </c>
      <c r="K2489" s="3">
        <v>9565000000</v>
      </c>
      <c r="L2489" s="3">
        <v>0</v>
      </c>
      <c r="M2489" s="4">
        <v>2365802839.7706013</v>
      </c>
      <c r="N2489" s="4">
        <v>44376040</v>
      </c>
      <c r="O2489" s="4">
        <v>0</v>
      </c>
      <c r="P2489" s="4">
        <v>12721440000</v>
      </c>
      <c r="Q2489" s="4">
        <v>0</v>
      </c>
      <c r="R2489" s="4">
        <v>2081197000</v>
      </c>
      <c r="S2489" s="12">
        <v>2290600000</v>
      </c>
      <c r="T2489" s="12">
        <v>-3187200000</v>
      </c>
      <c r="U2489" s="1">
        <f t="shared" si="267"/>
        <v>11819730428.992641</v>
      </c>
      <c r="V2489" s="1">
        <f t="shared" si="268"/>
        <v>15131618879.770601</v>
      </c>
      <c r="W2489" s="1">
        <f t="shared" si="269"/>
        <v>-3311888450.7779598</v>
      </c>
      <c r="X2489" s="1">
        <v>39</v>
      </c>
      <c r="Y2489" s="13">
        <v>23983945190.616673</v>
      </c>
      <c r="Z2489" s="17">
        <v>7076.216876512729</v>
      </c>
      <c r="AA2489" s="17">
        <v>-2.387715457082038</v>
      </c>
      <c r="AB2489" s="17">
        <v>2923966075.0188336</v>
      </c>
      <c r="AC2489" s="17">
        <v>3759779888.4883137</v>
      </c>
      <c r="AD2489" s="27">
        <v>3654653403.2494073</v>
      </c>
      <c r="AE2489" s="17">
        <v>18209681943.071991</v>
      </c>
      <c r="AF2489" s="17">
        <v>0.45842187858019973</v>
      </c>
      <c r="AG2489" s="17">
        <v>3288819.0581223499</v>
      </c>
      <c r="AH2489" s="14"/>
      <c r="AI2489" s="16"/>
      <c r="AJ2489" s="22">
        <f t="shared" si="272"/>
        <v>40745516619.361221</v>
      </c>
      <c r="AK2489" s="1">
        <f t="shared" si="271"/>
        <v>98.602594366932408</v>
      </c>
      <c r="AL2489" s="1">
        <f t="shared" si="265"/>
        <v>37433628168.58326</v>
      </c>
    </row>
    <row r="2490" spans="1:38">
      <c r="A2490" s="16" t="s">
        <v>85</v>
      </c>
      <c r="B2490" t="s">
        <v>153</v>
      </c>
      <c r="C2490">
        <v>49</v>
      </c>
      <c r="D2490">
        <v>50</v>
      </c>
      <c r="E2490" s="14"/>
      <c r="F2490" s="1">
        <v>0</v>
      </c>
      <c r="G2490" s="1">
        <v>2000</v>
      </c>
      <c r="H2490" s="3">
        <v>92217980.704673618</v>
      </c>
      <c r="I2490" s="3">
        <v>67850587.390185043</v>
      </c>
      <c r="J2490" s="3">
        <v>0</v>
      </c>
      <c r="K2490" s="3">
        <v>10957300000</v>
      </c>
      <c r="L2490" s="3">
        <v>0</v>
      </c>
      <c r="M2490" s="4">
        <v>2497814471.5921578</v>
      </c>
      <c r="N2490" s="4">
        <v>49476040.000000007</v>
      </c>
      <c r="O2490" s="4">
        <v>0</v>
      </c>
      <c r="P2490" s="4">
        <v>13495090000</v>
      </c>
      <c r="Q2490" s="4">
        <v>0</v>
      </c>
      <c r="R2490" s="4">
        <v>2478856000</v>
      </c>
      <c r="S2490" s="12">
        <v>2383780000</v>
      </c>
      <c r="T2490" s="12">
        <v>-3311110000</v>
      </c>
      <c r="U2490" s="1">
        <f t="shared" si="267"/>
        <v>13596224568.094858</v>
      </c>
      <c r="V2490" s="1">
        <f t="shared" si="268"/>
        <v>16042380511.592157</v>
      </c>
      <c r="W2490" s="1">
        <f t="shared" si="269"/>
        <v>-2446155943.4972992</v>
      </c>
      <c r="X2490" s="1">
        <v>40</v>
      </c>
      <c r="Y2490" s="13">
        <v>22823255805.966358</v>
      </c>
      <c r="Z2490" s="17">
        <v>6914.3625819775707</v>
      </c>
      <c r="AA2490" s="17">
        <v>-2.2872998010050196</v>
      </c>
      <c r="AB2490" s="17">
        <v>2820052609.8413281</v>
      </c>
      <c r="AC2490" s="17">
        <v>3267958067.1884665</v>
      </c>
      <c r="AD2490" s="27">
        <v>3267958067.1884665</v>
      </c>
      <c r="AE2490" s="17">
        <v>17460811037.162228</v>
      </c>
      <c r="AF2490" s="17">
        <v>0.36506743379246587</v>
      </c>
      <c r="AG2490" s="17">
        <v>3300847.4078949299</v>
      </c>
      <c r="AH2490" s="14"/>
      <c r="AI2490" s="16"/>
      <c r="AJ2490" s="22">
        <f t="shared" si="272"/>
        <v>42938005499.231186</v>
      </c>
      <c r="AK2490" s="1">
        <f t="shared" si="271"/>
        <v>100</v>
      </c>
      <c r="AL2490" s="1">
        <f t="shared" si="265"/>
        <v>40491849555.733887</v>
      </c>
    </row>
    <row r="2491" spans="1:38">
      <c r="A2491" s="16" t="s">
        <v>85</v>
      </c>
      <c r="B2491" t="s">
        <v>153</v>
      </c>
      <c r="C2491">
        <v>49</v>
      </c>
      <c r="D2491">
        <v>50</v>
      </c>
      <c r="E2491" s="14"/>
      <c r="F2491" s="1">
        <v>0</v>
      </c>
      <c r="G2491" s="1">
        <v>2001</v>
      </c>
      <c r="H2491" s="3">
        <v>90851293.7882009</v>
      </c>
      <c r="I2491" s="3">
        <v>113090000</v>
      </c>
      <c r="J2491" s="3">
        <v>0</v>
      </c>
      <c r="K2491" s="3">
        <v>13754080000</v>
      </c>
      <c r="L2491" s="3">
        <v>0</v>
      </c>
      <c r="M2491" s="4">
        <v>2454558764.8751116</v>
      </c>
      <c r="N2491" s="4">
        <v>70496630</v>
      </c>
      <c r="O2491" s="4">
        <v>0</v>
      </c>
      <c r="P2491" s="4">
        <v>16394418566</v>
      </c>
      <c r="Q2491" s="4">
        <v>0</v>
      </c>
      <c r="R2491" s="4">
        <v>3097080000</v>
      </c>
      <c r="S2491" s="12">
        <v>2139500000</v>
      </c>
      <c r="T2491" s="12">
        <v>-2914820000</v>
      </c>
      <c r="U2491" s="1">
        <f t="shared" si="267"/>
        <v>17055101293.7882</v>
      </c>
      <c r="V2491" s="1">
        <f t="shared" si="268"/>
        <v>18919473960.875111</v>
      </c>
      <c r="W2491" s="1">
        <f t="shared" si="269"/>
        <v>-1864372667.0869102</v>
      </c>
      <c r="X2491" s="1">
        <v>41</v>
      </c>
      <c r="Y2491" s="13">
        <v>20898788420.093182</v>
      </c>
      <c r="Z2491" s="17">
        <v>6633.4751684829853</v>
      </c>
      <c r="AA2491" s="17">
        <v>-4.0623761071877311</v>
      </c>
      <c r="AB2491" s="17">
        <v>2610685448.6870332</v>
      </c>
      <c r="AC2491" s="17">
        <v>2960352485.1219177</v>
      </c>
      <c r="AD2491" s="27">
        <v>2854079114.1084018</v>
      </c>
      <c r="AE2491" s="17">
        <v>15858045005.94319</v>
      </c>
      <c r="AF2491" s="17">
        <v>0.22722918874447645</v>
      </c>
      <c r="AG2491" s="17">
        <v>3308356.4247897202</v>
      </c>
      <c r="AH2491" s="14"/>
      <c r="AI2491" s="16"/>
      <c r="AJ2491" s="22">
        <f t="shared" si="272"/>
        <v>44493156871.651283</v>
      </c>
      <c r="AK2491" s="1">
        <f t="shared" si="271"/>
        <v>101.01549624038886</v>
      </c>
      <c r="AL2491" s="1">
        <f t="shared" ref="AL2491:AL2551" si="273">IF(ISNUMBER(+AJ2491+W2491),(+AJ2491+W2491),"")</f>
        <v>42628784204.564377</v>
      </c>
    </row>
    <row r="2492" spans="1:38">
      <c r="A2492" s="16" t="s">
        <v>85</v>
      </c>
      <c r="B2492" t="s">
        <v>153</v>
      </c>
      <c r="C2492">
        <v>49</v>
      </c>
      <c r="D2492">
        <v>50</v>
      </c>
      <c r="E2492" s="14"/>
      <c r="F2492" s="1">
        <v>0</v>
      </c>
      <c r="G2492" s="1">
        <v>2002</v>
      </c>
      <c r="H2492" s="3">
        <v>90183569.904159814</v>
      </c>
      <c r="I2492" s="3">
        <v>110240000</v>
      </c>
      <c r="J2492" s="3">
        <v>0</v>
      </c>
      <c r="K2492" s="3">
        <v>10163700000</v>
      </c>
      <c r="L2492" s="3">
        <v>0</v>
      </c>
      <c r="M2492" s="4">
        <v>1832818265.5781839</v>
      </c>
      <c r="N2492" s="4">
        <v>148997200</v>
      </c>
      <c r="O2492" s="4">
        <v>0</v>
      </c>
      <c r="P2492" s="4">
        <v>10731500000</v>
      </c>
      <c r="Q2492" s="4">
        <v>0</v>
      </c>
      <c r="R2492" s="4">
        <v>769146310.29900002</v>
      </c>
      <c r="S2492" s="12">
        <v>1922070000</v>
      </c>
      <c r="T2492" s="12">
        <v>-1873810000</v>
      </c>
      <c r="U2492" s="1">
        <f t="shared" si="267"/>
        <v>11133269880.203159</v>
      </c>
      <c r="V2492" s="1">
        <f t="shared" si="268"/>
        <v>12713315465.578184</v>
      </c>
      <c r="W2492" s="1">
        <f t="shared" si="269"/>
        <v>-1580045585.3750248</v>
      </c>
      <c r="X2492" s="1">
        <v>42</v>
      </c>
      <c r="Y2492" s="13">
        <v>13606494599.021008</v>
      </c>
      <c r="Z2492" s="17">
        <v>6120.2594355804567</v>
      </c>
      <c r="AA2492" s="17">
        <v>-7.7367551678028832</v>
      </c>
      <c r="AB2492" s="17">
        <v>1680101971.1320417</v>
      </c>
      <c r="AC2492" s="17">
        <v>1998444540.5564795</v>
      </c>
      <c r="AD2492" s="27">
        <v>1680847316.1449058</v>
      </c>
      <c r="AE2492" s="17">
        <v>9982407762.1977806</v>
      </c>
      <c r="AF2492" s="17">
        <v>5.1459561697175795E-3</v>
      </c>
      <c r="AG2492" s="17">
        <v>3308526.6757417601</v>
      </c>
      <c r="AH2492" s="14"/>
      <c r="AI2492" s="16"/>
      <c r="AJ2492" s="22">
        <f t="shared" si="272"/>
        <v>44629911282.063087</v>
      </c>
      <c r="AK2492" s="1">
        <f t="shared" si="271"/>
        <v>101.57275940986959</v>
      </c>
      <c r="AL2492" s="1">
        <f t="shared" si="273"/>
        <v>43049865696.688065</v>
      </c>
    </row>
    <row r="2493" spans="1:38">
      <c r="A2493" s="16" t="s">
        <v>85</v>
      </c>
      <c r="B2493" t="s">
        <v>153</v>
      </c>
      <c r="C2493">
        <v>49</v>
      </c>
      <c r="D2493">
        <v>50</v>
      </c>
      <c r="E2493" s="14"/>
      <c r="F2493" s="1">
        <v>0</v>
      </c>
      <c r="G2493" s="1">
        <v>2003</v>
      </c>
      <c r="H2493" s="3">
        <v>119303214.8201583</v>
      </c>
      <c r="I2493" s="3">
        <v>107260000</v>
      </c>
      <c r="J2493" s="3">
        <v>0</v>
      </c>
      <c r="K2493" s="3">
        <v>12077987000</v>
      </c>
      <c r="L2493" s="3">
        <v>0</v>
      </c>
      <c r="M2493" s="4">
        <v>2255416289.3994846</v>
      </c>
      <c r="N2493" s="4">
        <v>79552060</v>
      </c>
      <c r="O2493" s="4">
        <v>0</v>
      </c>
      <c r="P2493" s="4">
        <v>13680238623</v>
      </c>
      <c r="Q2493" s="4">
        <v>0</v>
      </c>
      <c r="R2493" s="4">
        <v>2083171268.6800001</v>
      </c>
      <c r="S2493" s="12">
        <v>2281190000</v>
      </c>
      <c r="T2493" s="12">
        <v>-2097760000</v>
      </c>
      <c r="U2493" s="1">
        <f t="shared" si="267"/>
        <v>14387721483.500158</v>
      </c>
      <c r="V2493" s="1">
        <f t="shared" si="268"/>
        <v>16015206972.399485</v>
      </c>
      <c r="W2493" s="1">
        <f t="shared" si="269"/>
        <v>-1627485488.8993263</v>
      </c>
      <c r="X2493" s="1">
        <v>43</v>
      </c>
      <c r="Y2493" s="13">
        <v>12045627411.01823</v>
      </c>
      <c r="Z2493" s="17">
        <v>6178.8586026539879</v>
      </c>
      <c r="AA2493" s="17">
        <v>0.95746214176577382</v>
      </c>
      <c r="AB2493" s="17">
        <v>1444160940.2863572</v>
      </c>
      <c r="AC2493" s="17">
        <v>1771252776.6927118</v>
      </c>
      <c r="AD2493" s="27">
        <v>1508199790.3388832</v>
      </c>
      <c r="AE2493" s="17">
        <v>8395677259.3541727</v>
      </c>
      <c r="AF2493" s="17">
        <v>-0.15084871094230745</v>
      </c>
      <c r="AG2493" s="17">
        <v>3303539.5683395299</v>
      </c>
      <c r="AH2493" s="14"/>
      <c r="AI2493" s="16"/>
      <c r="AJ2493" s="22">
        <f t="shared" si="272"/>
        <v>44978812527.455513</v>
      </c>
      <c r="AK2493" s="1">
        <f t="shared" si="271"/>
        <v>103.05658717500951</v>
      </c>
      <c r="AL2493" s="1">
        <f t="shared" si="273"/>
        <v>43351327038.556183</v>
      </c>
    </row>
    <row r="2494" spans="1:38">
      <c r="A2494" s="16" t="s">
        <v>85</v>
      </c>
      <c r="B2494" t="s">
        <v>153</v>
      </c>
      <c r="C2494">
        <v>49</v>
      </c>
      <c r="D2494">
        <v>50</v>
      </c>
      <c r="E2494" s="14"/>
      <c r="F2494" s="1">
        <v>0</v>
      </c>
      <c r="G2494" s="1">
        <v>2004</v>
      </c>
      <c r="H2494" s="3">
        <v>144844133.73836997</v>
      </c>
      <c r="I2494" s="3">
        <v>146670000</v>
      </c>
      <c r="J2494" s="3">
        <v>0</v>
      </c>
      <c r="K2494" s="3">
        <v>12748540900</v>
      </c>
      <c r="L2494" s="3">
        <v>0</v>
      </c>
      <c r="M2494" s="4">
        <v>2945317537.623806</v>
      </c>
      <c r="N2494" s="4">
        <v>106434200</v>
      </c>
      <c r="O2494" s="4">
        <v>0</v>
      </c>
      <c r="P2494" s="4">
        <v>14792183658.75</v>
      </c>
      <c r="Q2494" s="4">
        <v>0</v>
      </c>
      <c r="R2494" s="4">
        <v>2508468408.5135999</v>
      </c>
      <c r="S2494" s="12">
        <v>3145010000</v>
      </c>
      <c r="T2494" s="12">
        <v>-2992220000</v>
      </c>
      <c r="U2494" s="1">
        <f t="shared" si="267"/>
        <v>15548523442.251968</v>
      </c>
      <c r="V2494" s="1">
        <f t="shared" si="268"/>
        <v>17843935396.373806</v>
      </c>
      <c r="W2494" s="1">
        <f t="shared" si="269"/>
        <v>-2295411954.1218376</v>
      </c>
      <c r="X2494" s="1">
        <v>44</v>
      </c>
      <c r="Y2494" s="13">
        <v>13686333821.786444</v>
      </c>
      <c r="Z2494" s="17">
        <v>6491.6105521243935</v>
      </c>
      <c r="AA2494" s="17">
        <v>5.0616460026463415</v>
      </c>
      <c r="AB2494" s="17">
        <v>1506183577.4528825</v>
      </c>
      <c r="AC2494" s="17">
        <v>2307041865.4991159</v>
      </c>
      <c r="AD2494" s="27">
        <v>1966382570.6525199</v>
      </c>
      <c r="AE2494" s="17">
        <v>9413270917.8514462</v>
      </c>
      <c r="AF2494" s="17">
        <v>-5.4731084587507278E-2</v>
      </c>
      <c r="AG2494" s="17">
        <v>3301732</v>
      </c>
      <c r="AH2494" s="14"/>
      <c r="AI2494" s="16"/>
      <c r="AJ2494" s="22">
        <f t="shared" si="272"/>
        <v>46690919782.05751</v>
      </c>
      <c r="AK2494" s="1">
        <f t="shared" si="271"/>
        <v>106.74373455408495</v>
      </c>
      <c r="AL2494" s="1">
        <f t="shared" si="273"/>
        <v>44395507827.935669</v>
      </c>
    </row>
    <row r="2495" spans="1:38">
      <c r="A2495" s="16" t="s">
        <v>85</v>
      </c>
      <c r="B2495" t="s">
        <v>153</v>
      </c>
      <c r="C2495">
        <v>49</v>
      </c>
      <c r="D2495">
        <v>50</v>
      </c>
      <c r="E2495" s="14"/>
      <c r="F2495" s="1">
        <v>0</v>
      </c>
      <c r="G2495" s="1">
        <v>2005</v>
      </c>
      <c r="H2495" s="11">
        <v>158800000</v>
      </c>
      <c r="I2495" s="11">
        <v>0</v>
      </c>
      <c r="J2495" s="11">
        <v>1858300000</v>
      </c>
      <c r="K2495" s="11">
        <v>12048800000</v>
      </c>
      <c r="L2495" s="11">
        <v>0</v>
      </c>
      <c r="M2495" s="12">
        <v>2843700000</v>
      </c>
      <c r="N2495" s="12">
        <v>0</v>
      </c>
      <c r="O2495" s="12">
        <v>4409850000</v>
      </c>
      <c r="P2495" s="12">
        <v>11184500000</v>
      </c>
      <c r="Q2495" s="12">
        <v>0</v>
      </c>
      <c r="R2495" s="12">
        <v>3074050000</v>
      </c>
      <c r="S2495" s="12">
        <v>3774080000</v>
      </c>
      <c r="T2495" s="12">
        <v>-3753260000</v>
      </c>
      <c r="U2495" s="1">
        <f t="shared" si="267"/>
        <v>17139950000</v>
      </c>
      <c r="V2495" s="1">
        <f t="shared" si="268"/>
        <v>18438050000</v>
      </c>
      <c r="W2495" s="1">
        <f t="shared" si="269"/>
        <v>-1298100000</v>
      </c>
      <c r="X2495" s="1">
        <v>45</v>
      </c>
      <c r="Y2495" s="13">
        <v>17362872709.749584</v>
      </c>
      <c r="Z2495" s="17">
        <v>6967.4712751925063</v>
      </c>
      <c r="AA2495" s="17">
        <v>7.3303954272547571</v>
      </c>
      <c r="AB2495" s="16">
        <v>1898709652.7147925</v>
      </c>
      <c r="AC2495" s="16">
        <v>2871178271.5136952</v>
      </c>
      <c r="AD2495" s="14">
        <v>2873113966.22891</v>
      </c>
      <c r="AE2495" s="16">
        <v>12055969791.995554</v>
      </c>
      <c r="AF2495" s="17">
        <v>0.12080295621689438</v>
      </c>
      <c r="AG2495" s="17">
        <v>3305723</v>
      </c>
      <c r="AH2495" s="14"/>
      <c r="AI2495" s="16"/>
      <c r="AJ2495" s="22">
        <f t="shared" si="272"/>
        <v>49919172689.12262</v>
      </c>
      <c r="AK2495" s="1">
        <f t="shared" si="271"/>
        <v>112.03713046110384</v>
      </c>
      <c r="AL2495" s="1">
        <f t="shared" si="273"/>
        <v>48621072689.12262</v>
      </c>
    </row>
    <row r="2496" spans="1:38">
      <c r="A2496" s="16" t="s">
        <v>85</v>
      </c>
      <c r="B2496" t="s">
        <v>153</v>
      </c>
      <c r="C2496">
        <v>49</v>
      </c>
      <c r="D2496">
        <v>50</v>
      </c>
      <c r="E2496" s="14"/>
      <c r="F2496" s="1">
        <v>0</v>
      </c>
      <c r="G2496" s="1">
        <v>2006</v>
      </c>
      <c r="H2496" s="11">
        <v>218422000</v>
      </c>
      <c r="I2496" s="11">
        <v>0</v>
      </c>
      <c r="J2496" s="11">
        <v>2328760000</v>
      </c>
      <c r="K2496" s="11">
        <v>11368700000</v>
      </c>
      <c r="L2496" s="11">
        <v>0</v>
      </c>
      <c r="M2496" s="12">
        <v>3898660000</v>
      </c>
      <c r="N2496" s="12">
        <v>0</v>
      </c>
      <c r="O2496" s="12">
        <v>6435800000</v>
      </c>
      <c r="P2496" s="12">
        <v>7390770000</v>
      </c>
      <c r="Q2496" s="12">
        <v>0</v>
      </c>
      <c r="R2496" s="12">
        <v>3085260000</v>
      </c>
      <c r="S2496" s="12">
        <v>4399810000</v>
      </c>
      <c r="T2496" s="12">
        <v>-4898460000</v>
      </c>
      <c r="U2496" s="1">
        <f t="shared" si="267"/>
        <v>17001142000</v>
      </c>
      <c r="V2496" s="1">
        <f t="shared" si="268"/>
        <v>17725230000</v>
      </c>
      <c r="W2496" s="1">
        <f t="shared" si="269"/>
        <v>-724088000</v>
      </c>
      <c r="X2496" s="1">
        <v>46</v>
      </c>
      <c r="Y2496" s="11">
        <v>19802235564.264156</v>
      </c>
      <c r="Z2496" s="16">
        <v>7249.6631939490981</v>
      </c>
      <c r="AA2496" s="16">
        <v>4.0501339382815473</v>
      </c>
      <c r="AB2496" s="16">
        <v>2230799808.7047486</v>
      </c>
      <c r="AC2496" s="16">
        <v>3369589080.2585764</v>
      </c>
      <c r="AD2496" s="14">
        <v>3680630741.5831852</v>
      </c>
      <c r="AE2496" s="16">
        <v>14108491489.636171</v>
      </c>
      <c r="AF2496" s="16">
        <v>0.26413158545766685</v>
      </c>
      <c r="AG2496" s="16">
        <v>3314466</v>
      </c>
      <c r="AH2496" s="14"/>
      <c r="AI2496" s="16"/>
      <c r="AJ2496" s="22">
        <f t="shared" si="272"/>
        <v>53786624715.619301</v>
      </c>
      <c r="AK2496" s="1">
        <f t="shared" si="271"/>
        <v>117.14211113150616</v>
      </c>
      <c r="AL2496" s="1">
        <f t="shared" si="273"/>
        <v>53062536715.619301</v>
      </c>
    </row>
    <row r="2497" spans="1:38">
      <c r="A2497" s="16" t="s">
        <v>85</v>
      </c>
      <c r="B2497" t="s">
        <v>153</v>
      </c>
      <c r="C2497">
        <v>49</v>
      </c>
      <c r="D2497">
        <v>50</v>
      </c>
      <c r="E2497" s="14"/>
      <c r="F2497" s="1">
        <v>0</v>
      </c>
      <c r="G2497" s="1">
        <v>2007</v>
      </c>
      <c r="H2497" s="11">
        <v>336582000</v>
      </c>
      <c r="I2497" s="11">
        <v>0</v>
      </c>
      <c r="J2497" s="11">
        <v>2321780000</v>
      </c>
      <c r="K2497" s="11">
        <v>13544400000</v>
      </c>
      <c r="L2497" s="11">
        <v>0</v>
      </c>
      <c r="M2497" s="12">
        <v>6355780000</v>
      </c>
      <c r="N2497" s="12">
        <v>0</v>
      </c>
      <c r="O2497" s="12">
        <v>7857770000</v>
      </c>
      <c r="P2497" s="12">
        <v>8139890000</v>
      </c>
      <c r="Q2497" s="12">
        <v>0</v>
      </c>
      <c r="R2497" s="12">
        <v>4114320000</v>
      </c>
      <c r="S2497" s="12">
        <v>5099900000</v>
      </c>
      <c r="T2497" s="12">
        <v>-5645390000</v>
      </c>
      <c r="U2497" s="1">
        <f t="shared" si="267"/>
        <v>20317082000</v>
      </c>
      <c r="V2497" s="1">
        <f t="shared" si="268"/>
        <v>22353440000</v>
      </c>
      <c r="W2497" s="1">
        <f t="shared" si="269"/>
        <v>-2036358000</v>
      </c>
      <c r="X2497" s="1">
        <v>47</v>
      </c>
      <c r="Y2497" s="11">
        <v>23876761050.371147</v>
      </c>
      <c r="Z2497" s="16">
        <v>7759.2778506265704</v>
      </c>
      <c r="AA2497" s="16">
        <v>7.0294942405437553</v>
      </c>
      <c r="AB2497" s="16">
        <v>2714397800.5463815</v>
      </c>
      <c r="AC2497" s="16">
        <v>3670844317.8676915</v>
      </c>
      <c r="AD2497" s="14">
        <v>4444412431.1539383</v>
      </c>
      <c r="AE2497" s="16">
        <v>16861853625.42588</v>
      </c>
      <c r="AF2497" s="16">
        <v>0.28440727223931372</v>
      </c>
      <c r="AG2497" s="16">
        <v>3323906</v>
      </c>
      <c r="AH2497" s="14"/>
      <c r="AI2497" s="16"/>
      <c r="AJ2497" s="22">
        <f t="shared" si="272"/>
        <v>57308337340.552803</v>
      </c>
      <c r="AK2497" s="1">
        <f t="shared" si="271"/>
        <v>119.92974940575135</v>
      </c>
      <c r="AL2497" s="1">
        <f t="shared" si="273"/>
        <v>55271979340.552803</v>
      </c>
    </row>
    <row r="2498" spans="1:38">
      <c r="A2498" s="16" t="s">
        <v>85</v>
      </c>
      <c r="B2498" t="s">
        <v>153</v>
      </c>
      <c r="C2498">
        <v>49</v>
      </c>
      <c r="D2498">
        <v>50</v>
      </c>
      <c r="E2498" s="14"/>
      <c r="F2498" s="1">
        <v>0</v>
      </c>
      <c r="G2498" s="1">
        <v>2008</v>
      </c>
      <c r="H2498" s="11">
        <v>258291000</v>
      </c>
      <c r="I2498" s="11">
        <v>0</v>
      </c>
      <c r="J2498" s="11">
        <v>2374090000</v>
      </c>
      <c r="K2498" s="11">
        <v>13609100000</v>
      </c>
      <c r="L2498" s="11">
        <v>0</v>
      </c>
      <c r="M2498" s="12">
        <v>7701810000</v>
      </c>
      <c r="N2498" s="12">
        <v>0</v>
      </c>
      <c r="O2498" s="12">
        <v>7175790000</v>
      </c>
      <c r="P2498" s="12">
        <v>9474410000</v>
      </c>
      <c r="Q2498" s="12">
        <v>0</v>
      </c>
      <c r="R2498" s="12">
        <v>6352810000</v>
      </c>
      <c r="S2498" s="12">
        <v>7095470000</v>
      </c>
      <c r="T2498" s="12">
        <v>-8806720000</v>
      </c>
      <c r="U2498" s="1">
        <f t="shared" si="267"/>
        <v>22594291000</v>
      </c>
      <c r="V2498" s="1">
        <f t="shared" si="268"/>
        <v>24352010000</v>
      </c>
      <c r="W2498" s="1">
        <f t="shared" si="269"/>
        <v>-1757719000</v>
      </c>
      <c r="X2498" s="1">
        <v>48</v>
      </c>
      <c r="Y2498" s="11">
        <v>31176899890.641861</v>
      </c>
      <c r="Z2498" s="16">
        <v>8400.6505446242154</v>
      </c>
      <c r="AA2498" s="16">
        <v>8.2658812629819067</v>
      </c>
      <c r="AB2498" s="16">
        <v>3673466178.5141964</v>
      </c>
      <c r="AC2498" s="16">
        <v>4357939506.4320755</v>
      </c>
      <c r="AD2498" s="14">
        <v>6307603395.5091715</v>
      </c>
      <c r="AE2498" s="16">
        <v>21783452633.889324</v>
      </c>
      <c r="AF2498" s="16">
        <v>0.30477836759667604</v>
      </c>
      <c r="AG2498" s="16">
        <v>3334052</v>
      </c>
      <c r="AH2498" s="14"/>
      <c r="AI2498" s="16"/>
      <c r="AJ2498" s="22">
        <f t="shared" si="272"/>
        <v>62023157131.446182</v>
      </c>
      <c r="AK2498" s="1">
        <f t="shared" si="271"/>
        <v>121.45470281964839</v>
      </c>
      <c r="AL2498" s="1">
        <f t="shared" si="273"/>
        <v>60265438131.446182</v>
      </c>
    </row>
    <row r="2499" spans="1:38">
      <c r="A2499" s="16" t="s">
        <v>85</v>
      </c>
      <c r="B2499" t="s">
        <v>153</v>
      </c>
      <c r="C2499">
        <v>49</v>
      </c>
      <c r="D2499">
        <v>50</v>
      </c>
      <c r="E2499" s="14"/>
      <c r="F2499" s="1">
        <v>0</v>
      </c>
      <c r="G2499" s="1">
        <v>2009</v>
      </c>
      <c r="H2499" s="11">
        <v>299783000</v>
      </c>
      <c r="I2499" s="11">
        <v>0</v>
      </c>
      <c r="J2499" s="11">
        <v>2722790000</v>
      </c>
      <c r="K2499" s="11">
        <v>15916300000</v>
      </c>
      <c r="L2499" s="11">
        <v>0</v>
      </c>
      <c r="M2499" s="12">
        <v>9088110000</v>
      </c>
      <c r="N2499" s="12">
        <v>0</v>
      </c>
      <c r="O2499" s="12">
        <v>7373520000</v>
      </c>
      <c r="P2499" s="12">
        <v>11425900000</v>
      </c>
      <c r="Q2499" s="12">
        <v>0</v>
      </c>
      <c r="R2499" s="12">
        <v>8028640000</v>
      </c>
      <c r="S2499" s="12">
        <v>6388880000</v>
      </c>
      <c r="T2499" s="12">
        <v>-6659990000</v>
      </c>
      <c r="U2499" s="1">
        <f t="shared" ref="U2499:U2562" si="274">IF(ISNUMBER(+H2499+I2499+J2499+K2499+L2499+R2499),(H2499+I2499+J2499+K2499+L2499+R2499),"")</f>
        <v>26967513000</v>
      </c>
      <c r="V2499" s="1">
        <f t="shared" ref="V2499:V2562" si="275">IF(ISNUMBER(+M2499+N2499+O2499+P2499+Q2499),(+M2499+N2499+O2499+P2499+Q2499),"")</f>
        <v>27887530000</v>
      </c>
      <c r="W2499" s="1">
        <f t="shared" ref="W2499:W2562" si="276">IF(ISNUMBER(+U2499-V2499),(U2499-V2499),"")</f>
        <v>-920017000</v>
      </c>
      <c r="X2499" s="1">
        <v>49</v>
      </c>
      <c r="Y2499" s="11">
        <v>31322414681.613438</v>
      </c>
      <c r="Z2499" s="16">
        <v>8589.4575196036767</v>
      </c>
      <c r="AA2499" s="16">
        <v>2.2475280215087849</v>
      </c>
      <c r="AB2499" s="16">
        <v>4058086648.2917929</v>
      </c>
      <c r="AC2499" s="16">
        <v>4183943281.5738697</v>
      </c>
      <c r="AD2499" s="14">
        <v>6019959962.4990625</v>
      </c>
      <c r="AE2499" s="16">
        <v>21503298676.746952</v>
      </c>
      <c r="AF2499" s="16">
        <v>0.32597771937628656</v>
      </c>
      <c r="AG2499" s="16">
        <v>3344938</v>
      </c>
      <c r="AH2499" s="14"/>
      <c r="AI2499" s="16"/>
      <c r="AJ2499" s="22">
        <f t="shared" si="272"/>
        <v>64904555539.73336</v>
      </c>
      <c r="AK2499" s="1">
        <f t="shared" si="271"/>
        <v>120.11325331365218</v>
      </c>
      <c r="AL2499" s="1">
        <f t="shared" si="273"/>
        <v>63984538539.73336</v>
      </c>
    </row>
    <row r="2500" spans="1:38">
      <c r="A2500" s="16" t="s">
        <v>85</v>
      </c>
      <c r="B2500" t="s">
        <v>153</v>
      </c>
      <c r="C2500">
        <v>49</v>
      </c>
      <c r="D2500">
        <v>50</v>
      </c>
      <c r="E2500" s="14"/>
      <c r="F2500" s="1">
        <v>0</v>
      </c>
      <c r="G2500" s="1">
        <v>2010</v>
      </c>
      <c r="H2500" s="11" t="s">
        <v>70</v>
      </c>
      <c r="I2500" s="11" t="s">
        <v>70</v>
      </c>
      <c r="J2500" s="11" t="s">
        <v>70</v>
      </c>
      <c r="K2500" s="11" t="s">
        <v>70</v>
      </c>
      <c r="L2500" s="11" t="s">
        <v>70</v>
      </c>
      <c r="M2500" s="12" t="s">
        <v>70</v>
      </c>
      <c r="N2500" s="12" t="s">
        <v>70</v>
      </c>
      <c r="O2500" s="12" t="s">
        <v>70</v>
      </c>
      <c r="P2500" s="12" t="s">
        <v>70</v>
      </c>
      <c r="Q2500" s="12" t="s">
        <v>70</v>
      </c>
      <c r="R2500" s="12">
        <v>7644650000</v>
      </c>
      <c r="S2500" s="12" t="s">
        <v>70</v>
      </c>
      <c r="T2500" s="12" t="s">
        <v>70</v>
      </c>
      <c r="U2500" s="1" t="str">
        <f t="shared" si="274"/>
        <v/>
      </c>
      <c r="V2500" s="1" t="str">
        <f t="shared" si="275"/>
        <v/>
      </c>
      <c r="W2500" s="1" t="str">
        <f t="shared" si="276"/>
        <v/>
      </c>
      <c r="X2500" s="1">
        <v>50</v>
      </c>
      <c r="Y2500" s="11">
        <v>40265470148.725464</v>
      </c>
      <c r="Z2500" s="16">
        <v>9284.4593837948432</v>
      </c>
      <c r="AA2500" s="16">
        <v>8.091335949970869</v>
      </c>
      <c r="AB2500" s="16"/>
      <c r="AC2500" s="16"/>
      <c r="AD2500" s="14"/>
      <c r="AE2500" s="16"/>
      <c r="AF2500" s="16">
        <v>0.34756318709851114</v>
      </c>
      <c r="AG2500" s="16">
        <v>3356584</v>
      </c>
      <c r="AH2500" s="14"/>
      <c r="AI2500" s="16"/>
      <c r="AJ2500" s="22" t="str">
        <f t="shared" si="272"/>
        <v/>
      </c>
      <c r="AK2500" s="1" t="str">
        <f t="shared" si="271"/>
        <v/>
      </c>
      <c r="AL2500" s="1" t="str">
        <f t="shared" si="273"/>
        <v/>
      </c>
    </row>
    <row r="2501" spans="1:38">
      <c r="A2501" s="16" t="s">
        <v>83</v>
      </c>
      <c r="B2501" t="s">
        <v>154</v>
      </c>
      <c r="C2501">
        <v>50</v>
      </c>
      <c r="D2501">
        <v>51</v>
      </c>
      <c r="E2501" s="14"/>
      <c r="F2501" s="1">
        <v>0</v>
      </c>
      <c r="G2501" s="1">
        <v>1960</v>
      </c>
      <c r="H2501" s="11" t="s">
        <v>70</v>
      </c>
      <c r="I2501" s="11" t="s">
        <v>70</v>
      </c>
      <c r="J2501" s="11" t="s">
        <v>70</v>
      </c>
      <c r="K2501" s="11" t="s">
        <v>70</v>
      </c>
      <c r="L2501" s="11" t="s">
        <v>70</v>
      </c>
      <c r="M2501" s="12" t="s">
        <v>70</v>
      </c>
      <c r="N2501" s="12" t="s">
        <v>70</v>
      </c>
      <c r="O2501" s="12" t="s">
        <v>70</v>
      </c>
      <c r="P2501" s="12" t="s">
        <v>70</v>
      </c>
      <c r="Q2501" s="12" t="s">
        <v>70</v>
      </c>
      <c r="R2501" s="12">
        <v>207510000</v>
      </c>
      <c r="S2501" s="12" t="s">
        <v>70</v>
      </c>
      <c r="T2501" s="12" t="s">
        <v>70</v>
      </c>
      <c r="U2501" s="1" t="str">
        <f t="shared" si="274"/>
        <v/>
      </c>
      <c r="V2501" s="1" t="str">
        <f t="shared" si="275"/>
        <v/>
      </c>
      <c r="W2501" s="1" t="str">
        <f t="shared" si="276"/>
        <v/>
      </c>
      <c r="X2501" s="19">
        <v>0</v>
      </c>
      <c r="Y2501" s="13">
        <v>8607600068.6533241</v>
      </c>
      <c r="Z2501" s="16">
        <v>5425.4189752546454</v>
      </c>
      <c r="AA2501" s="16"/>
      <c r="AB2501" s="17">
        <v>1032065440.9183261</v>
      </c>
      <c r="AC2501" s="17">
        <v>7093994244.5397825</v>
      </c>
      <c r="AD2501" s="17">
        <v>1837835691.3023567</v>
      </c>
      <c r="AE2501" s="17">
        <v>4808564974.4704752</v>
      </c>
      <c r="AF2501" s="17">
        <v>3.822136361472285</v>
      </c>
      <c r="AG2501" s="17">
        <v>7578904</v>
      </c>
      <c r="AH2501" s="14"/>
      <c r="AI2501" s="8">
        <v>2.5117989935036031</v>
      </c>
      <c r="AJ2501" s="1">
        <f>+AI2501*Y2501</f>
        <v>21620561188.924965</v>
      </c>
      <c r="AK2501" s="1">
        <f>IF(ISNUMBER(AK2399),AK2399,"")</f>
        <v>25.465667868601468</v>
      </c>
      <c r="AL2501" s="1" t="str">
        <f t="shared" si="273"/>
        <v/>
      </c>
    </row>
    <row r="2502" spans="1:38">
      <c r="A2502" s="16" t="s">
        <v>83</v>
      </c>
      <c r="B2502" t="s">
        <v>154</v>
      </c>
      <c r="C2502">
        <v>50</v>
      </c>
      <c r="D2502">
        <v>51</v>
      </c>
      <c r="E2502" s="14"/>
      <c r="F2502" s="1">
        <v>0</v>
      </c>
      <c r="G2502" s="1">
        <v>1961</v>
      </c>
      <c r="H2502" s="11" t="s">
        <v>70</v>
      </c>
      <c r="I2502" s="11" t="s">
        <v>70</v>
      </c>
      <c r="J2502" s="11" t="s">
        <v>70</v>
      </c>
      <c r="K2502" s="11" t="s">
        <v>70</v>
      </c>
      <c r="L2502" s="11" t="s">
        <v>70</v>
      </c>
      <c r="M2502" s="12" t="s">
        <v>70</v>
      </c>
      <c r="N2502" s="12" t="s">
        <v>70</v>
      </c>
      <c r="O2502" s="12" t="s">
        <v>70</v>
      </c>
      <c r="P2502" s="12" t="s">
        <v>70</v>
      </c>
      <c r="Q2502" s="12" t="s">
        <v>70</v>
      </c>
      <c r="R2502" s="12">
        <v>178510000</v>
      </c>
      <c r="S2502" s="12" t="s">
        <v>70</v>
      </c>
      <c r="T2502" s="12" t="s">
        <v>70</v>
      </c>
      <c r="U2502" s="1" t="str">
        <f t="shared" si="274"/>
        <v/>
      </c>
      <c r="V2502" s="1" t="str">
        <f t="shared" si="275"/>
        <v/>
      </c>
      <c r="W2502" s="1" t="str">
        <f t="shared" si="276"/>
        <v/>
      </c>
      <c r="X2502" s="1">
        <v>1</v>
      </c>
      <c r="Y2502" s="13">
        <v>8923366627.5303879</v>
      </c>
      <c r="Z2502" s="16">
        <v>5390.7763545149546</v>
      </c>
      <c r="AA2502" s="17">
        <v>-0.63852434065822194</v>
      </c>
      <c r="AB2502" s="17">
        <v>915761633.13773811</v>
      </c>
      <c r="AC2502" s="17">
        <v>6034182282.1702461</v>
      </c>
      <c r="AD2502" s="17">
        <v>1621555333.8739393</v>
      </c>
      <c r="AE2502" s="17">
        <v>4953454757.2892532</v>
      </c>
      <c r="AF2502" s="17">
        <v>3.783189375900152</v>
      </c>
      <c r="AG2502" s="17">
        <v>7871120.9999999991</v>
      </c>
      <c r="AH2502" s="14"/>
      <c r="AI2502" s="16"/>
      <c r="AJ2502" s="22">
        <f t="shared" ref="AJ2502:AJ2533" si="277">+IF(ISNUMBER((AJ2501*0.96*AK2502/AK2501)+AD2502),(AJ2501*0.96*AK2502/AK2501)+AD2502,"")</f>
        <v>22284981251.743542</v>
      </c>
      <c r="AK2502" s="1">
        <f t="shared" ref="AK2502:AK2551" si="278">IF(ISNUMBER(AK2400),AK2400,"")</f>
        <v>25.352407255114517</v>
      </c>
      <c r="AL2502" s="1" t="str">
        <f t="shared" si="273"/>
        <v/>
      </c>
    </row>
    <row r="2503" spans="1:38">
      <c r="A2503" s="16" t="s">
        <v>83</v>
      </c>
      <c r="B2503" t="s">
        <v>154</v>
      </c>
      <c r="C2503">
        <v>50</v>
      </c>
      <c r="D2503">
        <v>51</v>
      </c>
      <c r="E2503" s="14"/>
      <c r="F2503" s="1">
        <v>0</v>
      </c>
      <c r="G2503" s="1">
        <v>1962</v>
      </c>
      <c r="H2503" s="11" t="s">
        <v>70</v>
      </c>
      <c r="I2503" s="11" t="s">
        <v>70</v>
      </c>
      <c r="J2503" s="11" t="s">
        <v>70</v>
      </c>
      <c r="K2503" s="11" t="s">
        <v>70</v>
      </c>
      <c r="L2503" s="11" t="s">
        <v>70</v>
      </c>
      <c r="M2503" s="12" t="s">
        <v>70</v>
      </c>
      <c r="N2503" s="12" t="s">
        <v>70</v>
      </c>
      <c r="O2503" s="12" t="s">
        <v>70</v>
      </c>
      <c r="P2503" s="12" t="s">
        <v>70</v>
      </c>
      <c r="Q2503" s="12" t="s">
        <v>70</v>
      </c>
      <c r="R2503" s="12">
        <v>181510000</v>
      </c>
      <c r="S2503" s="12" t="s">
        <v>70</v>
      </c>
      <c r="T2503" s="12" t="s">
        <v>70</v>
      </c>
      <c r="U2503" s="1" t="str">
        <f t="shared" si="274"/>
        <v/>
      </c>
      <c r="V2503" s="1" t="str">
        <f t="shared" si="275"/>
        <v/>
      </c>
      <c r="W2503" s="1" t="str">
        <f t="shared" si="276"/>
        <v/>
      </c>
      <c r="X2503" s="1">
        <v>2</v>
      </c>
      <c r="Y2503" s="13">
        <v>9873397859.3513279</v>
      </c>
      <c r="Z2503" s="16">
        <v>5636.2877384627591</v>
      </c>
      <c r="AA2503" s="17">
        <v>4.5542862067015761</v>
      </c>
      <c r="AB2503" s="17">
        <v>994271311.25223649</v>
      </c>
      <c r="AC2503" s="17">
        <v>6300353397.7578745</v>
      </c>
      <c r="AD2503" s="17">
        <v>1693133402.7345493</v>
      </c>
      <c r="AE2503" s="17">
        <v>5433675728.1105394</v>
      </c>
      <c r="AF2503" s="17">
        <v>3.7347238804819627</v>
      </c>
      <c r="AG2503" s="17">
        <v>8170644</v>
      </c>
      <c r="AH2503" s="14"/>
      <c r="AI2503" s="16"/>
      <c r="AJ2503" s="22">
        <f t="shared" si="277"/>
        <v>23353826446.615063</v>
      </c>
      <c r="AK2503" s="1">
        <f t="shared" si="278"/>
        <v>25.668946482805929</v>
      </c>
      <c r="AL2503" s="1" t="str">
        <f t="shared" si="273"/>
        <v/>
      </c>
    </row>
    <row r="2504" spans="1:38">
      <c r="A2504" s="16" t="s">
        <v>83</v>
      </c>
      <c r="B2504" t="s">
        <v>154</v>
      </c>
      <c r="C2504">
        <v>50</v>
      </c>
      <c r="D2504">
        <v>51</v>
      </c>
      <c r="E2504" s="14"/>
      <c r="F2504" s="1">
        <v>0</v>
      </c>
      <c r="G2504" s="1">
        <v>1963</v>
      </c>
      <c r="H2504" s="11" t="s">
        <v>70</v>
      </c>
      <c r="I2504" s="11" t="s">
        <v>70</v>
      </c>
      <c r="J2504" s="11" t="s">
        <v>70</v>
      </c>
      <c r="K2504" s="11" t="s">
        <v>70</v>
      </c>
      <c r="L2504" s="11" t="s">
        <v>70</v>
      </c>
      <c r="M2504" s="12" t="s">
        <v>70</v>
      </c>
      <c r="N2504" s="12" t="s">
        <v>70</v>
      </c>
      <c r="O2504" s="12" t="s">
        <v>70</v>
      </c>
      <c r="P2504" s="12" t="s">
        <v>70</v>
      </c>
      <c r="Q2504" s="12" t="s">
        <v>70</v>
      </c>
      <c r="R2504" s="12">
        <v>343510000</v>
      </c>
      <c r="S2504" s="12" t="s">
        <v>70</v>
      </c>
      <c r="T2504" s="12" t="s">
        <v>70</v>
      </c>
      <c r="U2504" s="1" t="str">
        <f t="shared" si="274"/>
        <v/>
      </c>
      <c r="V2504" s="1" t="str">
        <f t="shared" si="275"/>
        <v/>
      </c>
      <c r="W2504" s="1" t="str">
        <f t="shared" si="276"/>
        <v/>
      </c>
      <c r="X2504" s="1">
        <v>3</v>
      </c>
      <c r="Y2504" s="13">
        <v>10663375513.547331</v>
      </c>
      <c r="Z2504" s="16">
        <v>5645.4200632772836</v>
      </c>
      <c r="AA2504" s="17">
        <v>0.16202729949725381</v>
      </c>
      <c r="AB2504" s="17">
        <v>1158226566.5962567</v>
      </c>
      <c r="AC2504" s="17">
        <v>6466120310.6663322</v>
      </c>
      <c r="AD2504" s="17">
        <v>1764631107.9155514</v>
      </c>
      <c r="AE2504" s="17">
        <v>5809522646.3362322</v>
      </c>
      <c r="AF2504" s="17">
        <v>3.6648907845359813</v>
      </c>
      <c r="AG2504" s="17">
        <v>8475644</v>
      </c>
      <c r="AH2504" s="14"/>
      <c r="AI2504" s="16"/>
      <c r="AJ2504" s="22">
        <f t="shared" si="277"/>
        <v>24338471584.401726</v>
      </c>
      <c r="AK2504" s="1">
        <f t="shared" si="278"/>
        <v>25.845456936632779</v>
      </c>
      <c r="AL2504" s="1" t="str">
        <f t="shared" si="273"/>
        <v/>
      </c>
    </row>
    <row r="2505" spans="1:38">
      <c r="A2505" s="16" t="s">
        <v>83</v>
      </c>
      <c r="B2505" t="s">
        <v>154</v>
      </c>
      <c r="C2505">
        <v>50</v>
      </c>
      <c r="D2505">
        <v>51</v>
      </c>
      <c r="E2505" s="14"/>
      <c r="F2505" s="1">
        <v>0</v>
      </c>
      <c r="G2505" s="1">
        <v>1964</v>
      </c>
      <c r="H2505" s="11" t="s">
        <v>70</v>
      </c>
      <c r="I2505" s="11" t="s">
        <v>70</v>
      </c>
      <c r="J2505" s="11" t="s">
        <v>70</v>
      </c>
      <c r="K2505" s="11" t="s">
        <v>70</v>
      </c>
      <c r="L2505" s="11" t="s">
        <v>70</v>
      </c>
      <c r="M2505" s="12" t="s">
        <v>70</v>
      </c>
      <c r="N2505" s="12" t="s">
        <v>70</v>
      </c>
      <c r="O2505" s="12" t="s">
        <v>70</v>
      </c>
      <c r="P2505" s="12" t="s">
        <v>70</v>
      </c>
      <c r="Q2505" s="12" t="s">
        <v>70</v>
      </c>
      <c r="R2505" s="12">
        <v>430510000</v>
      </c>
      <c r="S2505" s="12" t="s">
        <v>70</v>
      </c>
      <c r="T2505" s="12" t="s">
        <v>70</v>
      </c>
      <c r="U2505" s="1" t="str">
        <f t="shared" si="274"/>
        <v/>
      </c>
      <c r="V2505" s="1" t="str">
        <f t="shared" si="275"/>
        <v/>
      </c>
      <c r="W2505" s="1" t="str">
        <f t="shared" si="276"/>
        <v/>
      </c>
      <c r="X2505" s="1">
        <v>4</v>
      </c>
      <c r="Y2505" s="13">
        <v>9113580696.4801197</v>
      </c>
      <c r="Z2505" s="16">
        <v>6053.6748651177759</v>
      </c>
      <c r="AA2505" s="17">
        <v>7.2316107085836876</v>
      </c>
      <c r="AB2505" s="17">
        <v>901837083.85422695</v>
      </c>
      <c r="AC2505" s="17">
        <v>7773562216.8002119</v>
      </c>
      <c r="AD2505" s="17">
        <v>1695320434.3311021</v>
      </c>
      <c r="AE2505" s="17">
        <v>4935597454.45471</v>
      </c>
      <c r="AF2505" s="17">
        <v>3.5703711081422833</v>
      </c>
      <c r="AG2505" s="17">
        <v>8783723</v>
      </c>
      <c r="AH2505" s="14"/>
      <c r="AI2505" s="16"/>
      <c r="AJ2505" s="22">
        <f t="shared" si="277"/>
        <v>25399121725.606373</v>
      </c>
      <c r="AK2505" s="1">
        <f t="shared" si="278"/>
        <v>26.220301287529772</v>
      </c>
      <c r="AL2505" s="1" t="str">
        <f t="shared" si="273"/>
        <v/>
      </c>
    </row>
    <row r="2506" spans="1:38">
      <c r="A2506" s="16" t="s">
        <v>83</v>
      </c>
      <c r="B2506" t="s">
        <v>154</v>
      </c>
      <c r="C2506">
        <v>50</v>
      </c>
      <c r="D2506">
        <v>51</v>
      </c>
      <c r="E2506" s="14"/>
      <c r="F2506" s="1">
        <v>0</v>
      </c>
      <c r="G2506" s="1">
        <v>1965</v>
      </c>
      <c r="H2506" s="11" t="s">
        <v>70</v>
      </c>
      <c r="I2506" s="11" t="s">
        <v>70</v>
      </c>
      <c r="J2506" s="11" t="s">
        <v>70</v>
      </c>
      <c r="K2506" s="11" t="s">
        <v>70</v>
      </c>
      <c r="L2506" s="11" t="s">
        <v>70</v>
      </c>
      <c r="M2506" s="12" t="s">
        <v>70</v>
      </c>
      <c r="N2506" s="12" t="s">
        <v>70</v>
      </c>
      <c r="O2506" s="12" t="s">
        <v>70</v>
      </c>
      <c r="P2506" s="12" t="s">
        <v>70</v>
      </c>
      <c r="Q2506" s="12" t="s">
        <v>70</v>
      </c>
      <c r="R2506" s="12">
        <v>417510000</v>
      </c>
      <c r="S2506" s="12" t="s">
        <v>70</v>
      </c>
      <c r="T2506" s="12" t="s">
        <v>70</v>
      </c>
      <c r="U2506" s="1" t="str">
        <f t="shared" si="274"/>
        <v/>
      </c>
      <c r="V2506" s="1" t="str">
        <f t="shared" si="275"/>
        <v/>
      </c>
      <c r="W2506" s="1" t="str">
        <f t="shared" si="276"/>
        <v/>
      </c>
      <c r="X2506" s="1">
        <v>5</v>
      </c>
      <c r="Y2506" s="13">
        <v>9602944667.7303391</v>
      </c>
      <c r="Z2506" s="16">
        <v>6090.8292486300761</v>
      </c>
      <c r="AA2506" s="17">
        <v>0.61374924058755198</v>
      </c>
      <c r="AB2506" s="17">
        <v>978560904.63041317</v>
      </c>
      <c r="AC2506" s="17">
        <v>8343301418.9400797</v>
      </c>
      <c r="AD2506" s="17">
        <v>1861440404.4811294</v>
      </c>
      <c r="AE2506" s="17">
        <v>5392958181.2070103</v>
      </c>
      <c r="AF2506" s="17">
        <v>3.4666780828516526</v>
      </c>
      <c r="AG2506" s="17">
        <v>9093565.9999999981</v>
      </c>
      <c r="AH2506" s="14"/>
      <c r="AI2506" s="9"/>
      <c r="AJ2506" s="22">
        <f t="shared" si="277"/>
        <v>26977162152.39513</v>
      </c>
      <c r="AK2506" s="1">
        <f t="shared" si="278"/>
        <v>27.00806114472822</v>
      </c>
      <c r="AL2506" s="1" t="str">
        <f t="shared" si="273"/>
        <v/>
      </c>
    </row>
    <row r="2507" spans="1:38">
      <c r="A2507" s="16" t="s">
        <v>83</v>
      </c>
      <c r="B2507" t="s">
        <v>154</v>
      </c>
      <c r="C2507">
        <v>50</v>
      </c>
      <c r="D2507">
        <v>51</v>
      </c>
      <c r="E2507" s="14"/>
      <c r="F2507" s="1">
        <v>0</v>
      </c>
      <c r="G2507" s="1">
        <v>1966</v>
      </c>
      <c r="H2507" s="11" t="s">
        <v>70</v>
      </c>
      <c r="I2507" s="11" t="s">
        <v>70</v>
      </c>
      <c r="J2507" s="11" t="s">
        <v>70</v>
      </c>
      <c r="K2507" s="11" t="s">
        <v>70</v>
      </c>
      <c r="L2507" s="11" t="s">
        <v>70</v>
      </c>
      <c r="M2507" s="12" t="s">
        <v>70</v>
      </c>
      <c r="N2507" s="12" t="s">
        <v>70</v>
      </c>
      <c r="O2507" s="12" t="s">
        <v>70</v>
      </c>
      <c r="P2507" s="12" t="s">
        <v>70</v>
      </c>
      <c r="Q2507" s="12" t="s">
        <v>70</v>
      </c>
      <c r="R2507" s="12">
        <v>375510000</v>
      </c>
      <c r="S2507" s="12" t="s">
        <v>70</v>
      </c>
      <c r="T2507" s="12" t="s">
        <v>70</v>
      </c>
      <c r="U2507" s="1" t="str">
        <f t="shared" si="274"/>
        <v/>
      </c>
      <c r="V2507" s="1" t="str">
        <f t="shared" si="275"/>
        <v/>
      </c>
      <c r="W2507" s="1" t="str">
        <f t="shared" si="276"/>
        <v/>
      </c>
      <c r="X2507" s="1">
        <v>6</v>
      </c>
      <c r="Y2507" s="13">
        <v>10096574669.553818</v>
      </c>
      <c r="Z2507" s="16">
        <v>5978.547548466322</v>
      </c>
      <c r="AA2507" s="17">
        <v>-1.8434550630196895</v>
      </c>
      <c r="AB2507" s="17">
        <v>1065544101.1014941</v>
      </c>
      <c r="AC2507" s="17">
        <v>7839084628.8304415</v>
      </c>
      <c r="AD2507" s="17">
        <v>2072374739.4273686</v>
      </c>
      <c r="AE2507" s="17">
        <v>5675653736.74576</v>
      </c>
      <c r="AF2507" s="17">
        <v>3.3596179288788171</v>
      </c>
      <c r="AG2507" s="17">
        <v>9404265</v>
      </c>
      <c r="AH2507" s="14"/>
      <c r="AI2507" s="16"/>
      <c r="AJ2507" s="22">
        <f t="shared" si="277"/>
        <v>28942228253.556339</v>
      </c>
      <c r="AK2507" s="1">
        <f t="shared" si="278"/>
        <v>28.021489164302228</v>
      </c>
      <c r="AL2507" s="1" t="str">
        <f t="shared" si="273"/>
        <v/>
      </c>
    </row>
    <row r="2508" spans="1:38">
      <c r="A2508" s="16" t="s">
        <v>83</v>
      </c>
      <c r="B2508" t="s">
        <v>154</v>
      </c>
      <c r="C2508">
        <v>50</v>
      </c>
      <c r="D2508">
        <v>51</v>
      </c>
      <c r="E2508" s="14"/>
      <c r="F2508" s="1">
        <v>0</v>
      </c>
      <c r="G2508" s="1">
        <v>1967</v>
      </c>
      <c r="H2508" s="11" t="s">
        <v>70</v>
      </c>
      <c r="I2508" s="11" t="s">
        <v>70</v>
      </c>
      <c r="J2508" s="11" t="s">
        <v>70</v>
      </c>
      <c r="K2508" s="11" t="s">
        <v>70</v>
      </c>
      <c r="L2508" s="11" t="s">
        <v>70</v>
      </c>
      <c r="M2508" s="12" t="s">
        <v>70</v>
      </c>
      <c r="N2508" s="12" t="s">
        <v>70</v>
      </c>
      <c r="O2508" s="12" t="s">
        <v>70</v>
      </c>
      <c r="P2508" s="12" t="s">
        <v>70</v>
      </c>
      <c r="Q2508" s="12" t="s">
        <v>70</v>
      </c>
      <c r="R2508" s="12">
        <v>470510000</v>
      </c>
      <c r="S2508" s="12" t="s">
        <v>70</v>
      </c>
      <c r="T2508" s="12" t="s">
        <v>70</v>
      </c>
      <c r="U2508" s="1" t="str">
        <f t="shared" si="274"/>
        <v/>
      </c>
      <c r="V2508" s="1" t="str">
        <f t="shared" si="275"/>
        <v/>
      </c>
      <c r="W2508" s="1" t="str">
        <f t="shared" si="276"/>
        <v/>
      </c>
      <c r="X2508" s="1">
        <v>7</v>
      </c>
      <c r="Y2508" s="13">
        <v>10472776743.779636</v>
      </c>
      <c r="Z2508" s="16">
        <v>5949.8181588149509</v>
      </c>
      <c r="AA2508" s="17">
        <v>-0.48054129232009757</v>
      </c>
      <c r="AB2508" s="17">
        <v>1130781554.1240501</v>
      </c>
      <c r="AC2508" s="17">
        <v>8100855554.5149422</v>
      </c>
      <c r="AD2508" s="17">
        <v>2122389993.8943715</v>
      </c>
      <c r="AE2508" s="17">
        <v>5914857360.033493</v>
      </c>
      <c r="AF2508" s="17">
        <v>3.2761575116951005</v>
      </c>
      <c r="AG2508" s="17">
        <v>9717466</v>
      </c>
      <c r="AH2508" s="14"/>
      <c r="AI2508" s="16"/>
      <c r="AJ2508" s="22">
        <f t="shared" si="277"/>
        <v>30810090689.05278</v>
      </c>
      <c r="AK2508" s="1">
        <f t="shared" si="278"/>
        <v>28.932353011416417</v>
      </c>
      <c r="AL2508" s="1" t="str">
        <f t="shared" si="273"/>
        <v/>
      </c>
    </row>
    <row r="2509" spans="1:38">
      <c r="A2509" s="16" t="s">
        <v>83</v>
      </c>
      <c r="B2509" t="s">
        <v>154</v>
      </c>
      <c r="C2509">
        <v>50</v>
      </c>
      <c r="D2509">
        <v>51</v>
      </c>
      <c r="E2509" s="14"/>
      <c r="F2509" s="1">
        <v>0</v>
      </c>
      <c r="G2509" s="1">
        <v>1968</v>
      </c>
      <c r="H2509" s="11" t="s">
        <v>70</v>
      </c>
      <c r="I2509" s="11" t="s">
        <v>70</v>
      </c>
      <c r="J2509" s="11" t="s">
        <v>70</v>
      </c>
      <c r="K2509" s="11" t="s">
        <v>70</v>
      </c>
      <c r="L2509" s="11" t="s">
        <v>70</v>
      </c>
      <c r="M2509" s="12" t="s">
        <v>70</v>
      </c>
      <c r="N2509" s="12" t="s">
        <v>70</v>
      </c>
      <c r="O2509" s="12" t="s">
        <v>70</v>
      </c>
      <c r="P2509" s="12" t="s">
        <v>70</v>
      </c>
      <c r="Q2509" s="12" t="s">
        <v>70</v>
      </c>
      <c r="R2509" s="12">
        <v>518660000</v>
      </c>
      <c r="S2509" s="12" t="s">
        <v>70</v>
      </c>
      <c r="T2509" s="12" t="s">
        <v>70</v>
      </c>
      <c r="U2509" s="1" t="str">
        <f t="shared" si="274"/>
        <v/>
      </c>
      <c r="V2509" s="1" t="str">
        <f t="shared" si="275"/>
        <v/>
      </c>
      <c r="W2509" s="1" t="str">
        <f t="shared" si="276"/>
        <v/>
      </c>
      <c r="X2509" s="1">
        <v>8</v>
      </c>
      <c r="Y2509" s="13">
        <v>11470909285.135386</v>
      </c>
      <c r="Z2509" s="16">
        <v>6182.6952081189529</v>
      </c>
      <c r="AA2509" s="17">
        <v>3.9140196067838531</v>
      </c>
      <c r="AB2509" s="17">
        <v>1239510494.0436556</v>
      </c>
      <c r="AC2509" s="17">
        <v>10061505532.465914</v>
      </c>
      <c r="AD2509" s="17">
        <v>2576877278.9596372</v>
      </c>
      <c r="AE2509" s="17">
        <v>6349773565.0658817</v>
      </c>
      <c r="AF2509" s="17">
        <v>3.2411762210836317</v>
      </c>
      <c r="AG2509" s="17">
        <v>10037586</v>
      </c>
      <c r="AH2509" s="14"/>
      <c r="AI2509" s="16"/>
      <c r="AJ2509" s="22">
        <f t="shared" si="277"/>
        <v>33513623231.936195</v>
      </c>
      <c r="AK2509" s="1">
        <f t="shared" si="278"/>
        <v>30.26175958502807</v>
      </c>
      <c r="AL2509" s="1" t="str">
        <f t="shared" si="273"/>
        <v/>
      </c>
    </row>
    <row r="2510" spans="1:38">
      <c r="A2510" s="16" t="s">
        <v>83</v>
      </c>
      <c r="B2510" t="s">
        <v>154</v>
      </c>
      <c r="C2510">
        <v>50</v>
      </c>
      <c r="D2510">
        <v>51</v>
      </c>
      <c r="E2510" s="14"/>
      <c r="F2510" s="1">
        <v>0</v>
      </c>
      <c r="G2510" s="1">
        <v>1969</v>
      </c>
      <c r="H2510" s="11" t="s">
        <v>70</v>
      </c>
      <c r="I2510" s="11" t="s">
        <v>70</v>
      </c>
      <c r="J2510" s="11" t="s">
        <v>70</v>
      </c>
      <c r="K2510" s="11" t="s">
        <v>70</v>
      </c>
      <c r="L2510" s="11" t="s">
        <v>70</v>
      </c>
      <c r="M2510" s="12" t="s">
        <v>70</v>
      </c>
      <c r="N2510" s="12" t="s">
        <v>70</v>
      </c>
      <c r="O2510" s="12" t="s">
        <v>70</v>
      </c>
      <c r="P2510" s="12" t="s">
        <v>70</v>
      </c>
      <c r="Q2510" s="12" t="s">
        <v>70</v>
      </c>
      <c r="R2510" s="12">
        <v>529920000</v>
      </c>
      <c r="S2510" s="12" t="s">
        <v>70</v>
      </c>
      <c r="T2510" s="12" t="s">
        <v>70</v>
      </c>
      <c r="U2510" s="1" t="str">
        <f t="shared" si="274"/>
        <v/>
      </c>
      <c r="V2510" s="1" t="str">
        <f t="shared" si="275"/>
        <v/>
      </c>
      <c r="W2510" s="1" t="str">
        <f t="shared" si="276"/>
        <v/>
      </c>
      <c r="X2510" s="1">
        <v>9</v>
      </c>
      <c r="Y2510" s="13">
        <v>11927570676.923841</v>
      </c>
      <c r="Z2510" s="16">
        <v>6026.3829837500361</v>
      </c>
      <c r="AA2510" s="17">
        <v>-2.5282214165054313</v>
      </c>
      <c r="AB2510" s="17">
        <v>1326493690.5147367</v>
      </c>
      <c r="AC2510" s="17">
        <v>10513016825.023579</v>
      </c>
      <c r="AD2510" s="17">
        <v>2881318355.2699289</v>
      </c>
      <c r="AE2510" s="17">
        <v>6588977188.3536167</v>
      </c>
      <c r="AF2510" s="17">
        <v>3.2642861128482012</v>
      </c>
      <c r="AG2510" s="17">
        <v>10370648.000000002</v>
      </c>
      <c r="AH2510" s="14"/>
      <c r="AI2510" s="16"/>
      <c r="AJ2510" s="22">
        <f t="shared" si="277"/>
        <v>37088511920.358185</v>
      </c>
      <c r="AK2510" s="1">
        <f t="shared" si="278"/>
        <v>32.175033361966946</v>
      </c>
      <c r="AL2510" s="1" t="str">
        <f t="shared" si="273"/>
        <v/>
      </c>
    </row>
    <row r="2511" spans="1:38">
      <c r="A2511" s="16" t="s">
        <v>83</v>
      </c>
      <c r="B2511" t="s">
        <v>154</v>
      </c>
      <c r="C2511">
        <v>50</v>
      </c>
      <c r="D2511">
        <v>51</v>
      </c>
      <c r="E2511" s="14"/>
      <c r="F2511" s="1">
        <v>0</v>
      </c>
      <c r="G2511" s="1">
        <v>1970</v>
      </c>
      <c r="H2511" s="3">
        <v>0</v>
      </c>
      <c r="I2511" s="3">
        <v>0</v>
      </c>
      <c r="J2511" s="3">
        <v>0</v>
      </c>
      <c r="K2511" s="3">
        <v>4870000000</v>
      </c>
      <c r="L2511" s="3">
        <v>0</v>
      </c>
      <c r="M2511" s="4">
        <v>3612210000</v>
      </c>
      <c r="N2511" s="4">
        <v>0</v>
      </c>
      <c r="O2511" s="4">
        <v>0</v>
      </c>
      <c r="P2511" s="4">
        <v>1422000000</v>
      </c>
      <c r="Q2511" s="4">
        <v>0</v>
      </c>
      <c r="R2511" s="4">
        <v>636600000</v>
      </c>
      <c r="S2511" s="12">
        <v>2640000000</v>
      </c>
      <c r="T2511" s="12">
        <v>-1713000000</v>
      </c>
      <c r="U2511" s="1">
        <f t="shared" si="274"/>
        <v>5506600000</v>
      </c>
      <c r="V2511" s="1">
        <f t="shared" si="275"/>
        <v>5034210000</v>
      </c>
      <c r="W2511" s="1">
        <f t="shared" si="276"/>
        <v>472390000</v>
      </c>
      <c r="X2511" s="1">
        <v>10</v>
      </c>
      <c r="Y2511" s="13">
        <v>12993115056.371563</v>
      </c>
      <c r="Z2511" s="16">
        <v>6278.9581252385478</v>
      </c>
      <c r="AA2511" s="17">
        <v>4.1911564892170645</v>
      </c>
      <c r="AB2511" s="17">
        <v>1435222741.7728331</v>
      </c>
      <c r="AC2511" s="17">
        <v>12449069896.666365</v>
      </c>
      <c r="AD2511" s="17">
        <v>2903064098.7184529</v>
      </c>
      <c r="AE2511" s="17">
        <v>6762943581.2957783</v>
      </c>
      <c r="AF2511" s="17">
        <v>3.3232948246558118</v>
      </c>
      <c r="AG2511" s="17">
        <v>10721086</v>
      </c>
      <c r="AH2511" s="14"/>
      <c r="AI2511" s="16"/>
      <c r="AJ2511" s="22">
        <f t="shared" si="277"/>
        <v>40491605323.995987</v>
      </c>
      <c r="AK2511" s="1">
        <f t="shared" si="278"/>
        <v>33.967519672601057</v>
      </c>
      <c r="AL2511" s="1">
        <f t="shared" si="273"/>
        <v>40963995323.995987</v>
      </c>
    </row>
    <row r="2512" spans="1:38">
      <c r="A2512" s="16" t="s">
        <v>83</v>
      </c>
      <c r="B2512" t="s">
        <v>154</v>
      </c>
      <c r="C2512">
        <v>50</v>
      </c>
      <c r="D2512">
        <v>51</v>
      </c>
      <c r="E2512" s="14"/>
      <c r="F2512" s="1">
        <v>0</v>
      </c>
      <c r="G2512" s="1">
        <v>1971</v>
      </c>
      <c r="H2512" s="3">
        <v>0</v>
      </c>
      <c r="I2512" s="3">
        <v>0</v>
      </c>
      <c r="J2512" s="3">
        <v>0</v>
      </c>
      <c r="K2512" s="3">
        <v>4799000000</v>
      </c>
      <c r="L2512" s="3">
        <v>0</v>
      </c>
      <c r="M2512" s="4">
        <v>3880507792.3672266</v>
      </c>
      <c r="N2512" s="4">
        <v>0</v>
      </c>
      <c r="O2512" s="4">
        <v>0</v>
      </c>
      <c r="P2512" s="4">
        <v>1929000000</v>
      </c>
      <c r="Q2512" s="4">
        <v>0</v>
      </c>
      <c r="R2512" s="4">
        <v>1096791000</v>
      </c>
      <c r="S2512" s="12">
        <v>3152000000</v>
      </c>
      <c r="T2512" s="12">
        <v>-1896000000</v>
      </c>
      <c r="U2512" s="1">
        <f t="shared" si="274"/>
        <v>5895791000</v>
      </c>
      <c r="V2512" s="1">
        <f t="shared" si="275"/>
        <v>5809507792.3672266</v>
      </c>
      <c r="W2512" s="1">
        <f t="shared" si="276"/>
        <v>86283207.632773399</v>
      </c>
      <c r="X2512" s="1">
        <v>11</v>
      </c>
      <c r="Y2512" s="13">
        <v>14471557937.681353</v>
      </c>
      <c r="Z2512" s="16">
        <v>6160.2281853582645</v>
      </c>
      <c r="AA2512" s="17">
        <v>-1.8909178483456088</v>
      </c>
      <c r="AB2512" s="17">
        <v>1697415831.3231797</v>
      </c>
      <c r="AC2512" s="17">
        <v>9364033812.1172314</v>
      </c>
      <c r="AD2512" s="17">
        <v>3351308068.3718028</v>
      </c>
      <c r="AE2512" s="17">
        <v>7311945119.5460043</v>
      </c>
      <c r="AF2512" s="17">
        <v>3.3774805861173354</v>
      </c>
      <c r="AG2512" s="17">
        <v>11089373</v>
      </c>
      <c r="AH2512" s="14"/>
      <c r="AI2512" s="9"/>
      <c r="AJ2512" s="22">
        <f t="shared" si="277"/>
        <v>44350801860.172852</v>
      </c>
      <c r="AK2512" s="1">
        <f t="shared" si="278"/>
        <v>35.826641843319187</v>
      </c>
      <c r="AL2512" s="1">
        <f t="shared" si="273"/>
        <v>44437085067.805626</v>
      </c>
    </row>
    <row r="2513" spans="1:38">
      <c r="A2513" s="16" t="s">
        <v>83</v>
      </c>
      <c r="B2513" t="s">
        <v>154</v>
      </c>
      <c r="C2513">
        <v>50</v>
      </c>
      <c r="D2513">
        <v>51</v>
      </c>
      <c r="E2513" s="14"/>
      <c r="F2513" s="1">
        <v>0</v>
      </c>
      <c r="G2513" s="1">
        <v>1972</v>
      </c>
      <c r="H2513" s="3">
        <v>0</v>
      </c>
      <c r="I2513" s="3">
        <v>138436493.79761404</v>
      </c>
      <c r="J2513" s="3">
        <v>0</v>
      </c>
      <c r="K2513" s="3">
        <v>4906000000</v>
      </c>
      <c r="L2513" s="3">
        <v>0</v>
      </c>
      <c r="M2513" s="4">
        <v>3483794836.7990985</v>
      </c>
      <c r="N2513" s="4">
        <v>0</v>
      </c>
      <c r="O2513" s="4">
        <v>0</v>
      </c>
      <c r="P2513" s="4">
        <v>2542000000</v>
      </c>
      <c r="Q2513" s="4">
        <v>0</v>
      </c>
      <c r="R2513" s="4">
        <v>1306845000</v>
      </c>
      <c r="S2513" s="12">
        <v>3202000000</v>
      </c>
      <c r="T2513" s="12">
        <v>-2222000000</v>
      </c>
      <c r="U2513" s="1">
        <f t="shared" si="274"/>
        <v>6351281493.7976141</v>
      </c>
      <c r="V2513" s="1">
        <f t="shared" si="275"/>
        <v>6025794836.799099</v>
      </c>
      <c r="W2513" s="1">
        <f t="shared" si="276"/>
        <v>325486656.99851513</v>
      </c>
      <c r="X2513" s="1">
        <v>12</v>
      </c>
      <c r="Y2513" s="13">
        <v>15922867181.280006</v>
      </c>
      <c r="Z2513" s="16">
        <v>6029.9013629936562</v>
      </c>
      <c r="AA2513" s="17">
        <v>-2.1156167992992749</v>
      </c>
      <c r="AB2513" s="17">
        <v>1869397333.7655532</v>
      </c>
      <c r="AC2513" s="17">
        <v>10787085844.058384</v>
      </c>
      <c r="AD2513" s="17">
        <v>4024702222.1498079</v>
      </c>
      <c r="AE2513" s="17">
        <v>8313320495.993207</v>
      </c>
      <c r="AF2513" s="17">
        <v>3.4129635944285392</v>
      </c>
      <c r="AG2513" s="17">
        <v>11474382</v>
      </c>
      <c r="AH2513" s="14"/>
      <c r="AI2513" s="16"/>
      <c r="AJ2513" s="22">
        <f t="shared" si="277"/>
        <v>48181650125.9328</v>
      </c>
      <c r="AK2513" s="1">
        <f t="shared" si="278"/>
        <v>37.156298267883685</v>
      </c>
      <c r="AL2513" s="1">
        <f t="shared" si="273"/>
        <v>48507136782.931313</v>
      </c>
    </row>
    <row r="2514" spans="1:38">
      <c r="A2514" s="16" t="s">
        <v>83</v>
      </c>
      <c r="B2514" t="s">
        <v>154</v>
      </c>
      <c r="C2514">
        <v>50</v>
      </c>
      <c r="D2514">
        <v>51</v>
      </c>
      <c r="E2514" s="14"/>
      <c r="F2514" s="1">
        <v>0</v>
      </c>
      <c r="G2514" s="1">
        <v>1973</v>
      </c>
      <c r="H2514" s="3">
        <v>0</v>
      </c>
      <c r="I2514" s="3">
        <v>113342196.28662772</v>
      </c>
      <c r="J2514" s="3">
        <v>0</v>
      </c>
      <c r="K2514" s="3">
        <v>4905000000</v>
      </c>
      <c r="L2514" s="3">
        <v>0</v>
      </c>
      <c r="M2514" s="4">
        <v>3351469081.6604214</v>
      </c>
      <c r="N2514" s="4">
        <v>0</v>
      </c>
      <c r="O2514" s="4">
        <v>0</v>
      </c>
      <c r="P2514" s="4">
        <v>2812000000</v>
      </c>
      <c r="Q2514" s="4">
        <v>0</v>
      </c>
      <c r="R2514" s="4">
        <v>1940050000</v>
      </c>
      <c r="S2514" s="12">
        <v>4803000000</v>
      </c>
      <c r="T2514" s="12">
        <v>-2626000000</v>
      </c>
      <c r="U2514" s="1">
        <f t="shared" si="274"/>
        <v>6958392196.2866278</v>
      </c>
      <c r="V2514" s="1">
        <f t="shared" si="275"/>
        <v>6163469081.6604214</v>
      </c>
      <c r="W2514" s="1">
        <f t="shared" si="276"/>
        <v>794923114.6262064</v>
      </c>
      <c r="X2514" s="1">
        <v>13</v>
      </c>
      <c r="Y2514" s="13">
        <v>19445932860.323238</v>
      </c>
      <c r="Z2514" s="16">
        <v>6239.7975905021476</v>
      </c>
      <c r="AA2514" s="17">
        <v>3.4809230677744125</v>
      </c>
      <c r="AB2514" s="17">
        <v>2158161315.6258402</v>
      </c>
      <c r="AC2514" s="17">
        <v>11788493175.976173</v>
      </c>
      <c r="AD2514" s="17">
        <v>4833382170.67134</v>
      </c>
      <c r="AE2514" s="17">
        <v>9644283551.8558788</v>
      </c>
      <c r="AF2514" s="17">
        <v>3.446867192885783</v>
      </c>
      <c r="AG2514" s="17">
        <v>11876784</v>
      </c>
      <c r="AH2514" s="14"/>
      <c r="AI2514" s="16"/>
      <c r="AJ2514" s="22">
        <f t="shared" si="277"/>
        <v>53772007711.229027</v>
      </c>
      <c r="AK2514" s="1">
        <f t="shared" si="278"/>
        <v>39.312558192376336</v>
      </c>
      <c r="AL2514" s="1">
        <f t="shared" si="273"/>
        <v>54566930825.855232</v>
      </c>
    </row>
    <row r="2515" spans="1:38">
      <c r="A2515" s="16" t="s">
        <v>83</v>
      </c>
      <c r="B2515" t="s">
        <v>154</v>
      </c>
      <c r="C2515">
        <v>50</v>
      </c>
      <c r="D2515">
        <v>51</v>
      </c>
      <c r="E2515" s="14"/>
      <c r="F2515" s="1">
        <v>0</v>
      </c>
      <c r="G2515" s="1">
        <v>1974</v>
      </c>
      <c r="H2515" s="3">
        <v>0</v>
      </c>
      <c r="I2515" s="3">
        <v>83614036.701426938</v>
      </c>
      <c r="J2515" s="3">
        <v>0</v>
      </c>
      <c r="K2515" s="3">
        <v>5399000000</v>
      </c>
      <c r="L2515" s="3">
        <v>0</v>
      </c>
      <c r="M2515" s="4">
        <v>2903987442.8990474</v>
      </c>
      <c r="N2515" s="4">
        <v>0</v>
      </c>
      <c r="O2515" s="4">
        <v>0</v>
      </c>
      <c r="P2515" s="4">
        <v>2659000000</v>
      </c>
      <c r="Q2515" s="4">
        <v>0</v>
      </c>
      <c r="R2515" s="4">
        <v>6034180000</v>
      </c>
      <c r="S2515" s="12">
        <v>11290000000</v>
      </c>
      <c r="T2515" s="12">
        <v>-3876000000</v>
      </c>
      <c r="U2515" s="1">
        <f t="shared" si="274"/>
        <v>11516794036.701427</v>
      </c>
      <c r="V2515" s="1">
        <f t="shared" si="275"/>
        <v>5562987442.8990479</v>
      </c>
      <c r="W2515" s="1">
        <f t="shared" si="276"/>
        <v>5953806593.8023796</v>
      </c>
      <c r="X2515" s="1">
        <v>14</v>
      </c>
      <c r="Y2515" s="13">
        <v>29087099933.331215</v>
      </c>
      <c r="Z2515" s="16">
        <v>6151.3075612249468</v>
      </c>
      <c r="AA2515" s="17">
        <v>-1.4181554448479829</v>
      </c>
      <c r="AB2515" s="17">
        <v>2890643448.6538877</v>
      </c>
      <c r="AC2515" s="17">
        <v>11489827970.240749</v>
      </c>
      <c r="AD2515" s="17">
        <v>5487705748.6152582</v>
      </c>
      <c r="AE2515" s="17">
        <v>12194902280.260065</v>
      </c>
      <c r="AF2515" s="17">
        <v>3.4765206007672815</v>
      </c>
      <c r="AG2515" s="17">
        <v>12296944</v>
      </c>
      <c r="AH2515" s="14"/>
      <c r="AI2515" s="16"/>
      <c r="AJ2515" s="22">
        <f t="shared" si="277"/>
        <v>62721755752.103706</v>
      </c>
      <c r="AK2515" s="1">
        <f t="shared" si="278"/>
        <v>43.58713252795696</v>
      </c>
      <c r="AL2515" s="1">
        <f t="shared" si="273"/>
        <v>68675562345.906082</v>
      </c>
    </row>
    <row r="2516" spans="1:38">
      <c r="A2516" s="16" t="s">
        <v>83</v>
      </c>
      <c r="B2516" t="s">
        <v>154</v>
      </c>
      <c r="C2516">
        <v>50</v>
      </c>
      <c r="D2516">
        <v>51</v>
      </c>
      <c r="E2516" s="14"/>
      <c r="F2516" s="1">
        <v>0</v>
      </c>
      <c r="G2516" s="1">
        <v>1975</v>
      </c>
      <c r="H2516" s="3">
        <v>0</v>
      </c>
      <c r="I2516" s="3">
        <v>110436944.96135561</v>
      </c>
      <c r="J2516" s="3">
        <v>0</v>
      </c>
      <c r="K2516" s="3">
        <v>6220000000</v>
      </c>
      <c r="L2516" s="3">
        <v>0</v>
      </c>
      <c r="M2516" s="4">
        <v>3347964056.7937093</v>
      </c>
      <c r="N2516" s="4">
        <v>0</v>
      </c>
      <c r="O2516" s="4">
        <v>0</v>
      </c>
      <c r="P2516" s="4">
        <v>2233000000</v>
      </c>
      <c r="Q2516" s="4">
        <v>0</v>
      </c>
      <c r="R2516" s="4">
        <v>8402594999.999999</v>
      </c>
      <c r="S2516" s="12">
        <v>8982000000</v>
      </c>
      <c r="T2516" s="12">
        <v>-5462000000</v>
      </c>
      <c r="U2516" s="1">
        <f t="shared" si="274"/>
        <v>14733031944.961353</v>
      </c>
      <c r="V2516" s="1">
        <f t="shared" si="275"/>
        <v>5580964056.7937088</v>
      </c>
      <c r="W2516" s="1">
        <f t="shared" si="276"/>
        <v>9152067888.1676445</v>
      </c>
      <c r="X2516" s="1">
        <v>15</v>
      </c>
      <c r="Y2516" s="13">
        <v>31413164178.729809</v>
      </c>
      <c r="Z2516" s="17">
        <v>6112.0633382496953</v>
      </c>
      <c r="AA2516" s="17">
        <v>-0.63798180443180286</v>
      </c>
      <c r="AB2516" s="17">
        <v>3590721216.6876197</v>
      </c>
      <c r="AC2516" s="17">
        <v>14458912248.018568</v>
      </c>
      <c r="AD2516" s="17">
        <v>7994435672.0576687</v>
      </c>
      <c r="AE2516" s="17">
        <v>15356542858.470825</v>
      </c>
      <c r="AF2516" s="17">
        <v>3.4951348131806079</v>
      </c>
      <c r="AG2516" s="17">
        <v>12734338</v>
      </c>
      <c r="AH2516" s="14"/>
      <c r="AI2516" s="16"/>
      <c r="AJ2516" s="22">
        <f t="shared" si="277"/>
        <v>75604982239.96344</v>
      </c>
      <c r="AK2516" s="1">
        <f t="shared" si="278"/>
        <v>48.94217953506363</v>
      </c>
      <c r="AL2516" s="1">
        <f t="shared" si="273"/>
        <v>84757050128.131088</v>
      </c>
    </row>
    <row r="2517" spans="1:38">
      <c r="A2517" s="16" t="s">
        <v>83</v>
      </c>
      <c r="B2517" t="s">
        <v>154</v>
      </c>
      <c r="C2517">
        <v>50</v>
      </c>
      <c r="D2517">
        <v>51</v>
      </c>
      <c r="E2517" s="14"/>
      <c r="F2517" s="1">
        <v>0</v>
      </c>
      <c r="G2517" s="1">
        <v>1976</v>
      </c>
      <c r="H2517" s="3">
        <v>0</v>
      </c>
      <c r="I2517" s="3">
        <v>140000000</v>
      </c>
      <c r="J2517" s="3">
        <v>0</v>
      </c>
      <c r="K2517" s="3">
        <v>7577000000</v>
      </c>
      <c r="L2517" s="3">
        <v>0</v>
      </c>
      <c r="M2517" s="4">
        <v>2521840207.6999397</v>
      </c>
      <c r="N2517" s="4">
        <v>15015355</v>
      </c>
      <c r="O2517" s="4">
        <v>0</v>
      </c>
      <c r="P2517" s="4">
        <v>4948000000</v>
      </c>
      <c r="Q2517" s="4">
        <v>0</v>
      </c>
      <c r="R2517" s="4">
        <v>8123757000</v>
      </c>
      <c r="S2517" s="12">
        <v>9342000000</v>
      </c>
      <c r="T2517" s="12">
        <v>-7337000000</v>
      </c>
      <c r="U2517" s="1">
        <f t="shared" si="274"/>
        <v>15840757000</v>
      </c>
      <c r="V2517" s="1">
        <f t="shared" si="275"/>
        <v>7484855562.6999397</v>
      </c>
      <c r="W2517" s="1">
        <f t="shared" si="276"/>
        <v>8355901437.3000603</v>
      </c>
      <c r="X2517" s="1">
        <v>16</v>
      </c>
      <c r="Y2517" s="13">
        <v>36272315695.389595</v>
      </c>
      <c r="Z2517" s="17">
        <v>6356.6861739758388</v>
      </c>
      <c r="AA2517" s="17">
        <v>4.0022954964370001</v>
      </c>
      <c r="AB2517" s="17">
        <v>4466367225.7618752</v>
      </c>
      <c r="AC2517" s="17">
        <v>18569951131.578541</v>
      </c>
      <c r="AD2517" s="17">
        <v>11165916909.465313</v>
      </c>
      <c r="AE2517" s="17">
        <v>18429404548.471725</v>
      </c>
      <c r="AF2517" s="17">
        <v>3.5194142663656462</v>
      </c>
      <c r="AG2517" s="17">
        <v>13190492</v>
      </c>
      <c r="AH2517" s="14"/>
      <c r="AI2517" s="16"/>
      <c r="AJ2517" s="22">
        <f t="shared" si="277"/>
        <v>87559121227.642609</v>
      </c>
      <c r="AK2517" s="1">
        <f t="shared" si="278"/>
        <v>51.512945562407083</v>
      </c>
      <c r="AL2517" s="1">
        <f t="shared" si="273"/>
        <v>95915022664.942673</v>
      </c>
    </row>
    <row r="2518" spans="1:38">
      <c r="A2518" s="16" t="s">
        <v>83</v>
      </c>
      <c r="B2518" t="s">
        <v>154</v>
      </c>
      <c r="C2518">
        <v>50</v>
      </c>
      <c r="D2518">
        <v>51</v>
      </c>
      <c r="E2518" s="14"/>
      <c r="F2518" s="1">
        <v>0</v>
      </c>
      <c r="G2518" s="1">
        <v>1977</v>
      </c>
      <c r="H2518" s="3">
        <v>0</v>
      </c>
      <c r="I2518" s="3">
        <v>156881192.32231802</v>
      </c>
      <c r="J2518" s="3">
        <v>0</v>
      </c>
      <c r="K2518" s="3">
        <v>8390000000</v>
      </c>
      <c r="L2518" s="3">
        <v>0</v>
      </c>
      <c r="M2518" s="4">
        <v>2550124659.8990278</v>
      </c>
      <c r="N2518" s="4">
        <v>14057757</v>
      </c>
      <c r="O2518" s="4">
        <v>0</v>
      </c>
      <c r="P2518" s="4">
        <v>10745000000</v>
      </c>
      <c r="Q2518" s="4">
        <v>0</v>
      </c>
      <c r="R2518" s="4">
        <v>7735200000</v>
      </c>
      <c r="S2518" s="12">
        <v>9661000000</v>
      </c>
      <c r="T2518" s="12">
        <v>-10194000000</v>
      </c>
      <c r="U2518" s="1">
        <f t="shared" si="274"/>
        <v>16282081192.322319</v>
      </c>
      <c r="V2518" s="1">
        <f t="shared" si="275"/>
        <v>13309182416.899029</v>
      </c>
      <c r="W2518" s="1">
        <f t="shared" si="276"/>
        <v>2972898775.4232903</v>
      </c>
      <c r="X2518" s="1">
        <v>17</v>
      </c>
      <c r="Y2518" s="13">
        <v>42337056974.707718</v>
      </c>
      <c r="Z2518" s="17">
        <v>6521.4838189151169</v>
      </c>
      <c r="AA2518" s="17">
        <v>2.5925087447915303</v>
      </c>
      <c r="AB2518" s="17">
        <v>5185049712.8699093</v>
      </c>
      <c r="AC2518" s="17">
        <v>23945926274.031311</v>
      </c>
      <c r="AD2518" s="17">
        <v>15780585962.205412</v>
      </c>
      <c r="AE2518" s="17">
        <v>21799751599.19297</v>
      </c>
      <c r="AF2518" s="17">
        <v>3.522548269054957</v>
      </c>
      <c r="AG2518" s="17">
        <v>13663414</v>
      </c>
      <c r="AH2518" s="14"/>
      <c r="AI2518" s="16"/>
      <c r="AJ2518" s="22">
        <f t="shared" si="277"/>
        <v>105972178147.045</v>
      </c>
      <c r="AK2518" s="1">
        <f t="shared" si="278"/>
        <v>55.272589361903854</v>
      </c>
      <c r="AL2518" s="1">
        <f t="shared" si="273"/>
        <v>108945076922.46829</v>
      </c>
    </row>
    <row r="2519" spans="1:38">
      <c r="A2519" s="16" t="s">
        <v>83</v>
      </c>
      <c r="B2519" t="s">
        <v>154</v>
      </c>
      <c r="C2519">
        <v>50</v>
      </c>
      <c r="D2519">
        <v>51</v>
      </c>
      <c r="E2519" s="14"/>
      <c r="F2519" s="1">
        <v>0</v>
      </c>
      <c r="G2519" s="1">
        <v>1978</v>
      </c>
      <c r="H2519" s="3">
        <v>0</v>
      </c>
      <c r="I2519" s="3">
        <v>187272985.84363914</v>
      </c>
      <c r="J2519" s="3">
        <v>0</v>
      </c>
      <c r="K2519" s="3">
        <v>9756000000</v>
      </c>
      <c r="L2519" s="3">
        <v>0</v>
      </c>
      <c r="M2519" s="4">
        <v>2572195084.1748619</v>
      </c>
      <c r="N2519" s="4">
        <v>15318357</v>
      </c>
      <c r="O2519" s="4">
        <v>0</v>
      </c>
      <c r="P2519" s="4">
        <v>16591000000</v>
      </c>
      <c r="Q2519" s="4">
        <v>0</v>
      </c>
      <c r="R2519" s="4">
        <v>6034581000</v>
      </c>
      <c r="S2519" s="12">
        <v>9174000000</v>
      </c>
      <c r="T2519" s="12">
        <v>-11234000000</v>
      </c>
      <c r="U2519" s="1">
        <f t="shared" si="274"/>
        <v>15977853985.843639</v>
      </c>
      <c r="V2519" s="1">
        <f t="shared" si="275"/>
        <v>19178513441.174862</v>
      </c>
      <c r="W2519" s="1">
        <f t="shared" si="276"/>
        <v>-3200659455.3312225</v>
      </c>
      <c r="X2519" s="1">
        <v>18</v>
      </c>
      <c r="Y2519" s="13">
        <v>46507640231.142906</v>
      </c>
      <c r="Z2519" s="17">
        <v>6447.4183127548031</v>
      </c>
      <c r="AA2519" s="17">
        <v>-1.1357155551853566</v>
      </c>
      <c r="AB2519" s="17">
        <v>5433030172.6556797</v>
      </c>
      <c r="AC2519" s="17">
        <v>24894628108.397125</v>
      </c>
      <c r="AD2519" s="17">
        <v>18756353326.414066</v>
      </c>
      <c r="AE2519" s="17">
        <v>25835073557.89436</v>
      </c>
      <c r="AF2519" s="17">
        <v>3.4619942658339604</v>
      </c>
      <c r="AG2519" s="17">
        <v>14144724</v>
      </c>
      <c r="AH2519" s="14"/>
      <c r="AI2519" s="16"/>
      <c r="AJ2519" s="22">
        <f t="shared" si="277"/>
        <v>128722517358.76424</v>
      </c>
      <c r="AK2519" s="1">
        <f t="shared" si="278"/>
        <v>59.745581483247655</v>
      </c>
      <c r="AL2519" s="1">
        <f t="shared" si="273"/>
        <v>125521857903.43301</v>
      </c>
    </row>
    <row r="2520" spans="1:38">
      <c r="A2520" s="16" t="s">
        <v>83</v>
      </c>
      <c r="B2520" t="s">
        <v>154</v>
      </c>
      <c r="C2520">
        <v>50</v>
      </c>
      <c r="D2520">
        <v>51</v>
      </c>
      <c r="E2520" s="14"/>
      <c r="F2520" s="1">
        <v>0</v>
      </c>
      <c r="G2520" s="1">
        <v>1979</v>
      </c>
      <c r="H2520" s="3">
        <v>0</v>
      </c>
      <c r="I2520" s="3">
        <v>176124982.86484176</v>
      </c>
      <c r="J2520" s="3">
        <v>0</v>
      </c>
      <c r="K2520" s="3">
        <v>13786000000</v>
      </c>
      <c r="L2520" s="3">
        <v>0</v>
      </c>
      <c r="M2520" s="4">
        <v>2823463661.5194111</v>
      </c>
      <c r="N2520" s="4">
        <v>18360759</v>
      </c>
      <c r="O2520" s="4">
        <v>0</v>
      </c>
      <c r="P2520" s="4">
        <v>24068000000</v>
      </c>
      <c r="Q2520" s="4">
        <v>0</v>
      </c>
      <c r="R2520" s="4">
        <v>7320291000</v>
      </c>
      <c r="S2520" s="12">
        <v>14360000000</v>
      </c>
      <c r="T2520" s="12">
        <v>-10004000000</v>
      </c>
      <c r="U2520" s="1">
        <f t="shared" si="274"/>
        <v>21282415982.864841</v>
      </c>
      <c r="V2520" s="1">
        <f t="shared" si="275"/>
        <v>26909824420.519409</v>
      </c>
      <c r="W2520" s="1">
        <f t="shared" si="276"/>
        <v>-5627408437.6545677</v>
      </c>
      <c r="X2520" s="1">
        <v>19</v>
      </c>
      <c r="Y2520" s="13">
        <v>55750554788.650154</v>
      </c>
      <c r="Z2520" s="17">
        <v>6284.0995286808848</v>
      </c>
      <c r="AA2520" s="17">
        <v>-2.5330880695429414</v>
      </c>
      <c r="AB2520" s="17">
        <v>6267147020.1630287</v>
      </c>
      <c r="AC2520" s="17">
        <v>19905159947.992172</v>
      </c>
      <c r="AD2520" s="17">
        <v>17110662344.199751</v>
      </c>
      <c r="AE2520" s="17">
        <v>30253637331.827168</v>
      </c>
      <c r="AF2520" s="17">
        <v>3.3271719312892136</v>
      </c>
      <c r="AG2520" s="17">
        <v>14623260</v>
      </c>
      <c r="AH2520" s="14"/>
      <c r="AI2520" s="16"/>
      <c r="AJ2520" s="22">
        <f t="shared" si="277"/>
        <v>151909690134.34219</v>
      </c>
      <c r="AK2520" s="1">
        <f t="shared" si="278"/>
        <v>65.172862266948485</v>
      </c>
      <c r="AL2520" s="1">
        <f t="shared" si="273"/>
        <v>146282281696.68762</v>
      </c>
    </row>
    <row r="2521" spans="1:38">
      <c r="A2521" s="16" t="s">
        <v>83</v>
      </c>
      <c r="B2521" t="s">
        <v>154</v>
      </c>
      <c r="C2521">
        <v>50</v>
      </c>
      <c r="D2521">
        <v>51</v>
      </c>
      <c r="E2521" s="14"/>
      <c r="F2521" s="1">
        <v>0</v>
      </c>
      <c r="G2521" s="1">
        <v>1980</v>
      </c>
      <c r="H2521" s="3">
        <v>23000000</v>
      </c>
      <c r="I2521" s="3">
        <v>211712812.65461493</v>
      </c>
      <c r="J2521" s="3">
        <v>0</v>
      </c>
      <c r="K2521" s="3">
        <v>16105000000</v>
      </c>
      <c r="L2521" s="3">
        <v>0</v>
      </c>
      <c r="M2521" s="4">
        <v>3030580518.3879929</v>
      </c>
      <c r="N2521" s="4">
        <v>21790968</v>
      </c>
      <c r="O2521" s="4">
        <v>0</v>
      </c>
      <c r="P2521" s="4">
        <v>29356000000</v>
      </c>
      <c r="Q2521" s="4">
        <v>0</v>
      </c>
      <c r="R2521" s="4">
        <v>6603942000</v>
      </c>
      <c r="S2521" s="12">
        <v>19275000000</v>
      </c>
      <c r="T2521" s="12">
        <v>-10877000000</v>
      </c>
      <c r="U2521" s="1">
        <f t="shared" si="274"/>
        <v>22943654812.654617</v>
      </c>
      <c r="V2521" s="1">
        <f t="shared" si="275"/>
        <v>32408371486.387993</v>
      </c>
      <c r="W2521" s="1">
        <f t="shared" si="276"/>
        <v>-9464716673.7333755</v>
      </c>
      <c r="X2521" s="1">
        <v>20</v>
      </c>
      <c r="Y2521" s="13">
        <v>67135122863.875237</v>
      </c>
      <c r="Z2521" s="17">
        <v>5820.0118168176004</v>
      </c>
      <c r="AA2521" s="17">
        <v>-7.3851107823033146</v>
      </c>
      <c r="AB2521" s="17">
        <v>7912836617.2927904</v>
      </c>
      <c r="AC2521" s="17">
        <v>17006350386.557886</v>
      </c>
      <c r="AD2521" s="17">
        <v>16749964165.158411</v>
      </c>
      <c r="AE2521" s="17">
        <v>36836397567.125626</v>
      </c>
      <c r="AF2521" s="17">
        <v>3.1499838602030517</v>
      </c>
      <c r="AG2521" s="17">
        <v>15091222</v>
      </c>
      <c r="AH2521" s="14"/>
      <c r="AI2521" s="16"/>
      <c r="AJ2521" s="22">
        <f t="shared" si="277"/>
        <v>176568195190.08633</v>
      </c>
      <c r="AK2521" s="1">
        <f t="shared" si="278"/>
        <v>71.4227229151995</v>
      </c>
      <c r="AL2521" s="1">
        <f t="shared" si="273"/>
        <v>167103478516.35297</v>
      </c>
    </row>
    <row r="2522" spans="1:38">
      <c r="A2522" s="16" t="s">
        <v>83</v>
      </c>
      <c r="B2522" t="s">
        <v>154</v>
      </c>
      <c r="C2522">
        <v>50</v>
      </c>
      <c r="D2522">
        <v>51</v>
      </c>
      <c r="E2522" s="14"/>
      <c r="F2522" s="1">
        <v>0</v>
      </c>
      <c r="G2522" s="1">
        <v>1981</v>
      </c>
      <c r="H2522" s="3">
        <v>29000000</v>
      </c>
      <c r="I2522" s="3">
        <v>199810575.49052203</v>
      </c>
      <c r="J2522" s="3">
        <v>0</v>
      </c>
      <c r="K2522" s="3">
        <v>19181000000</v>
      </c>
      <c r="L2522" s="3">
        <v>0</v>
      </c>
      <c r="M2522" s="4">
        <v>3270079628.8720174</v>
      </c>
      <c r="N2522" s="4">
        <v>21875772</v>
      </c>
      <c r="O2522" s="4">
        <v>0</v>
      </c>
      <c r="P2522" s="4">
        <v>32132000000</v>
      </c>
      <c r="Q2522" s="4">
        <v>0</v>
      </c>
      <c r="R2522" s="4">
        <v>8164379000</v>
      </c>
      <c r="S2522" s="12">
        <v>20181000000</v>
      </c>
      <c r="T2522" s="12">
        <v>-12123000000</v>
      </c>
      <c r="U2522" s="1">
        <f t="shared" si="274"/>
        <v>27574189575.49052</v>
      </c>
      <c r="V2522" s="1">
        <f t="shared" si="275"/>
        <v>35423955400.872017</v>
      </c>
      <c r="W2522" s="1">
        <f t="shared" si="276"/>
        <v>-7849765825.3814964</v>
      </c>
      <c r="X2522" s="1">
        <v>21</v>
      </c>
      <c r="Y2522" s="13">
        <v>75498829319.376877</v>
      </c>
      <c r="Z2522" s="17">
        <v>5620.4996554665531</v>
      </c>
      <c r="AA2522" s="17">
        <v>-3.4280370492467682</v>
      </c>
      <c r="AB2522" s="17">
        <v>9603613948.4975719</v>
      </c>
      <c r="AC2522" s="17">
        <v>17515838302.108776</v>
      </c>
      <c r="AD2522" s="17">
        <v>18215304211.072655</v>
      </c>
      <c r="AE2522" s="17">
        <v>43734765015.526436</v>
      </c>
      <c r="AF2522" s="17">
        <v>3.1247019340182471</v>
      </c>
      <c r="AG2522" s="17">
        <v>15570222.4</v>
      </c>
      <c r="AH2522" s="14"/>
      <c r="AI2522" s="16"/>
      <c r="AJ2522" s="22">
        <f t="shared" si="277"/>
        <v>203765843960.07431</v>
      </c>
      <c r="AK2522" s="1">
        <f t="shared" si="278"/>
        <v>78.183465064019558</v>
      </c>
      <c r="AL2522" s="1">
        <f t="shared" si="273"/>
        <v>195916078134.69281</v>
      </c>
    </row>
    <row r="2523" spans="1:38">
      <c r="A2523" s="16" t="s">
        <v>83</v>
      </c>
      <c r="B2523" t="s">
        <v>154</v>
      </c>
      <c r="C2523">
        <v>50</v>
      </c>
      <c r="D2523">
        <v>51</v>
      </c>
      <c r="E2523" s="14"/>
      <c r="F2523" s="1">
        <v>0</v>
      </c>
      <c r="G2523" s="1">
        <v>1982</v>
      </c>
      <c r="H2523" s="3">
        <v>66000000</v>
      </c>
      <c r="I2523" s="3">
        <v>222784684.24628267</v>
      </c>
      <c r="J2523" s="3">
        <v>0</v>
      </c>
      <c r="K2523" s="3">
        <v>13194000000</v>
      </c>
      <c r="L2523" s="3">
        <v>0</v>
      </c>
      <c r="M2523" s="4">
        <v>3638520611.9330778</v>
      </c>
      <c r="N2523" s="4">
        <v>26918174</v>
      </c>
      <c r="O2523" s="4">
        <v>0</v>
      </c>
      <c r="P2523" s="4">
        <v>32168000000</v>
      </c>
      <c r="Q2523" s="4">
        <v>0</v>
      </c>
      <c r="R2523" s="4">
        <v>6578539000</v>
      </c>
      <c r="S2523" s="12">
        <v>16516000000</v>
      </c>
      <c r="T2523" s="12">
        <v>-13584000000</v>
      </c>
      <c r="U2523" s="1">
        <f t="shared" si="274"/>
        <v>20061323684.246284</v>
      </c>
      <c r="V2523" s="1">
        <f t="shared" si="275"/>
        <v>35833438785.933075</v>
      </c>
      <c r="W2523" s="1">
        <f t="shared" si="276"/>
        <v>-15772115101.68679</v>
      </c>
      <c r="X2523" s="1">
        <v>22</v>
      </c>
      <c r="Y2523" s="13">
        <v>76693647866.348801</v>
      </c>
      <c r="Z2523" s="17">
        <v>5340.3469236633682</v>
      </c>
      <c r="AA2523" s="17">
        <v>-4.9844808998556829</v>
      </c>
      <c r="AB2523" s="17">
        <v>9603613948.4975719</v>
      </c>
      <c r="AC2523" s="17">
        <v>16865802393.085955</v>
      </c>
      <c r="AD2523" s="17">
        <v>18305480602.612392</v>
      </c>
      <c r="AE2523" s="17">
        <v>47860259672.208755</v>
      </c>
      <c r="AF2523" s="17">
        <v>3.0202425970723032</v>
      </c>
      <c r="AG2523" s="17">
        <v>16047654.4</v>
      </c>
      <c r="AH2523" s="14"/>
      <c r="AI2523" s="16"/>
      <c r="AJ2523" s="22">
        <f t="shared" si="277"/>
        <v>224823143268.7536</v>
      </c>
      <c r="AK2523" s="1">
        <f t="shared" si="278"/>
        <v>82.540956030541196</v>
      </c>
      <c r="AL2523" s="1">
        <f t="shared" si="273"/>
        <v>209051028167.0668</v>
      </c>
    </row>
    <row r="2524" spans="1:38">
      <c r="A2524" s="16" t="s">
        <v>83</v>
      </c>
      <c r="B2524" t="s">
        <v>154</v>
      </c>
      <c r="C2524">
        <v>50</v>
      </c>
      <c r="D2524">
        <v>51</v>
      </c>
      <c r="E2524" s="14"/>
      <c r="F2524" s="1">
        <v>0</v>
      </c>
      <c r="G2524" s="1">
        <v>1983</v>
      </c>
      <c r="H2524" s="3">
        <v>133000000</v>
      </c>
      <c r="I2524" s="3">
        <v>271499130.41057539</v>
      </c>
      <c r="J2524" s="3">
        <v>0</v>
      </c>
      <c r="K2524" s="3">
        <v>17128000000</v>
      </c>
      <c r="L2524" s="3">
        <v>0</v>
      </c>
      <c r="M2524" s="4">
        <v>3826022319.9847126</v>
      </c>
      <c r="N2524" s="4">
        <v>30130185</v>
      </c>
      <c r="O2524" s="4">
        <v>0</v>
      </c>
      <c r="P2524" s="4">
        <v>38311000000</v>
      </c>
      <c r="Q2524" s="4">
        <v>0</v>
      </c>
      <c r="R2524" s="4">
        <v>7642840000</v>
      </c>
      <c r="S2524" s="12">
        <v>14759000000</v>
      </c>
      <c r="T2524" s="12">
        <v>-6409000000</v>
      </c>
      <c r="U2524" s="1">
        <f t="shared" si="274"/>
        <v>25175339130.410576</v>
      </c>
      <c r="V2524" s="1">
        <f t="shared" si="275"/>
        <v>42167152504.984711</v>
      </c>
      <c r="W2524" s="1">
        <f t="shared" si="276"/>
        <v>-16991813374.574135</v>
      </c>
      <c r="X2524" s="1">
        <v>23</v>
      </c>
      <c r="Y2524" s="13">
        <v>78586503425.993073</v>
      </c>
      <c r="Z2524" s="17">
        <v>4991.6887536015638</v>
      </c>
      <c r="AA2524" s="17">
        <v>-6.5287550611530776</v>
      </c>
      <c r="AB2524" s="17">
        <v>9299778160.5871315</v>
      </c>
      <c r="AC2524" s="17">
        <v>12420960585.815006</v>
      </c>
      <c r="AD2524" s="17">
        <v>14411278237.523359</v>
      </c>
      <c r="AE2524" s="17">
        <v>53164108371.272926</v>
      </c>
      <c r="AF2524" s="17">
        <v>2.914117031119086</v>
      </c>
      <c r="AG2524" s="17">
        <v>16522182.400000002</v>
      </c>
      <c r="AH2524" s="14"/>
      <c r="AI2524" s="16"/>
      <c r="AJ2524" s="22">
        <f t="shared" si="277"/>
        <v>230243622204.11279</v>
      </c>
      <c r="AK2524" s="1">
        <f t="shared" si="278"/>
        <v>82.541769250536163</v>
      </c>
      <c r="AL2524" s="1">
        <f t="shared" si="273"/>
        <v>213251808829.53867</v>
      </c>
    </row>
    <row r="2525" spans="1:38">
      <c r="A2525" s="16" t="s">
        <v>83</v>
      </c>
      <c r="B2525" t="s">
        <v>154</v>
      </c>
      <c r="C2525">
        <v>50</v>
      </c>
      <c r="D2525">
        <v>51</v>
      </c>
      <c r="E2525" s="14"/>
      <c r="F2525" s="1">
        <v>0</v>
      </c>
      <c r="G2525" s="1">
        <v>1984</v>
      </c>
      <c r="H2525" s="3">
        <v>154000000</v>
      </c>
      <c r="I2525" s="3">
        <v>276300310.45333439</v>
      </c>
      <c r="J2525" s="3">
        <v>0</v>
      </c>
      <c r="K2525" s="3">
        <v>19059000000</v>
      </c>
      <c r="L2525" s="3">
        <v>0</v>
      </c>
      <c r="M2525" s="4">
        <v>2485212628.5717964</v>
      </c>
      <c r="N2525" s="4">
        <v>35996790</v>
      </c>
      <c r="O2525" s="4">
        <v>0</v>
      </c>
      <c r="P2525" s="4">
        <v>36893000000</v>
      </c>
      <c r="Q2525" s="4">
        <v>0</v>
      </c>
      <c r="R2525" s="4">
        <v>8901104000</v>
      </c>
      <c r="S2525" s="12">
        <v>16075000000</v>
      </c>
      <c r="T2525" s="12">
        <v>-7246000000</v>
      </c>
      <c r="U2525" s="1">
        <f t="shared" si="274"/>
        <v>28390404310.453335</v>
      </c>
      <c r="V2525" s="1">
        <f t="shared" si="275"/>
        <v>39414209418.571793</v>
      </c>
      <c r="W2525" s="1">
        <f t="shared" si="276"/>
        <v>-11023805108.118458</v>
      </c>
      <c r="X2525" s="1">
        <v>24</v>
      </c>
      <c r="Y2525" s="13">
        <v>55952339079.640205</v>
      </c>
      <c r="Z2525" s="17">
        <v>4923.3573225851869</v>
      </c>
      <c r="AA2525" s="17">
        <v>-1.3689040801487238</v>
      </c>
      <c r="AB2525" s="17">
        <v>5972465478.7834425</v>
      </c>
      <c r="AC2525" s="17">
        <v>11822400421.228468</v>
      </c>
      <c r="AD2525" s="17">
        <v>9279516045.8953667</v>
      </c>
      <c r="AE2525" s="17">
        <v>35346774694.191399</v>
      </c>
      <c r="AF2525" s="17">
        <v>2.8102242300713578</v>
      </c>
      <c r="AG2525" s="17">
        <v>16993078.400000002</v>
      </c>
      <c r="AH2525" s="14"/>
      <c r="AI2525" s="16"/>
      <c r="AJ2525" s="22">
        <f t="shared" si="277"/>
        <v>231592167511.46951</v>
      </c>
      <c r="AK2525" s="1">
        <f t="shared" si="278"/>
        <v>83.01930817834085</v>
      </c>
      <c r="AL2525" s="1">
        <f t="shared" si="273"/>
        <v>220568362403.35104</v>
      </c>
    </row>
    <row r="2526" spans="1:38">
      <c r="A2526" s="16" t="s">
        <v>83</v>
      </c>
      <c r="B2526" t="s">
        <v>154</v>
      </c>
      <c r="C2526">
        <v>50</v>
      </c>
      <c r="D2526">
        <v>51</v>
      </c>
      <c r="E2526" s="14"/>
      <c r="F2526" s="1">
        <v>0</v>
      </c>
      <c r="G2526" s="1">
        <v>1985</v>
      </c>
      <c r="H2526" s="3">
        <v>165000000</v>
      </c>
      <c r="I2526" s="3">
        <v>378595111.43199492</v>
      </c>
      <c r="J2526" s="3">
        <v>0</v>
      </c>
      <c r="K2526" s="3">
        <v>22022000000</v>
      </c>
      <c r="L2526" s="3">
        <v>0</v>
      </c>
      <c r="M2526" s="4">
        <v>2679538094.510848</v>
      </c>
      <c r="N2526" s="4">
        <v>25807566</v>
      </c>
      <c r="O2526" s="4">
        <v>0</v>
      </c>
      <c r="P2526" s="4">
        <v>35340000000</v>
      </c>
      <c r="Q2526" s="4">
        <v>0</v>
      </c>
      <c r="R2526" s="4">
        <v>10250780000</v>
      </c>
      <c r="S2526" s="12">
        <v>14478000000</v>
      </c>
      <c r="T2526" s="12">
        <v>-7501000000</v>
      </c>
      <c r="U2526" s="1">
        <f t="shared" si="274"/>
        <v>32816375111.431995</v>
      </c>
      <c r="V2526" s="1">
        <f t="shared" si="275"/>
        <v>38045345660.510849</v>
      </c>
      <c r="W2526" s="1">
        <f t="shared" si="276"/>
        <v>-5228970549.0788536</v>
      </c>
      <c r="X2526" s="1">
        <v>25</v>
      </c>
      <c r="Y2526" s="13">
        <v>57935742246.699669</v>
      </c>
      <c r="Z2526" s="17">
        <v>4800.9574863210446</v>
      </c>
      <c r="AA2526" s="17">
        <v>-2.4861050751415377</v>
      </c>
      <c r="AB2526" s="17">
        <v>6263780304.6376467</v>
      </c>
      <c r="AC2526" s="17">
        <v>12596470476.894478</v>
      </c>
      <c r="AD2526" s="17">
        <v>10393227822.505444</v>
      </c>
      <c r="AE2526" s="17">
        <v>37071613506.679993</v>
      </c>
      <c r="AF2526" s="17">
        <v>2.7106442205680317</v>
      </c>
      <c r="AG2526" s="17">
        <v>17460000</v>
      </c>
      <c r="AH2526" s="14"/>
      <c r="AI2526" s="3"/>
      <c r="AJ2526" s="22">
        <f t="shared" si="277"/>
        <v>235504559620.34033</v>
      </c>
      <c r="AK2526" s="1">
        <f t="shared" si="278"/>
        <v>84.058447936084903</v>
      </c>
      <c r="AL2526" s="1">
        <f t="shared" si="273"/>
        <v>230275589071.26147</v>
      </c>
    </row>
    <row r="2527" spans="1:38">
      <c r="A2527" s="16" t="s">
        <v>83</v>
      </c>
      <c r="B2527" t="s">
        <v>154</v>
      </c>
      <c r="C2527">
        <v>50</v>
      </c>
      <c r="D2527">
        <v>51</v>
      </c>
      <c r="E2527" s="14"/>
      <c r="F2527" s="1">
        <v>0</v>
      </c>
      <c r="G2527" s="1">
        <v>1986</v>
      </c>
      <c r="H2527" s="3">
        <v>625000000</v>
      </c>
      <c r="I2527" s="3">
        <v>526646501.30878454</v>
      </c>
      <c r="J2527" s="3">
        <v>0</v>
      </c>
      <c r="K2527" s="3">
        <v>17599000000</v>
      </c>
      <c r="L2527" s="3">
        <v>0</v>
      </c>
      <c r="M2527" s="4">
        <v>1547242878.2499766</v>
      </c>
      <c r="N2527" s="4">
        <v>39717630</v>
      </c>
      <c r="O2527" s="4">
        <v>0</v>
      </c>
      <c r="P2527" s="4">
        <v>34345000000</v>
      </c>
      <c r="Q2527" s="4">
        <v>0</v>
      </c>
      <c r="R2527" s="4">
        <v>6437439000</v>
      </c>
      <c r="S2527" s="12">
        <v>8664000000</v>
      </c>
      <c r="T2527" s="12">
        <v>-7866000000</v>
      </c>
      <c r="U2527" s="1">
        <f t="shared" si="274"/>
        <v>25188085501.308784</v>
      </c>
      <c r="V2527" s="1">
        <f t="shared" si="275"/>
        <v>35931960508.249977</v>
      </c>
      <c r="W2527" s="1">
        <f t="shared" si="276"/>
        <v>-10743875006.941193</v>
      </c>
      <c r="X2527" s="1">
        <v>26</v>
      </c>
      <c r="Y2527" s="13">
        <v>58915108093.876976</v>
      </c>
      <c r="Z2527" s="17">
        <v>4981.4229627581935</v>
      </c>
      <c r="AA2527" s="17">
        <v>3.7589476047503894</v>
      </c>
      <c r="AB2527" s="17">
        <v>6549794351.9872665</v>
      </c>
      <c r="AC2527" s="17">
        <v>13711721660.137283</v>
      </c>
      <c r="AD2527" s="17">
        <v>11950333955.855694</v>
      </c>
      <c r="AE2527" s="17">
        <v>40356319908.265457</v>
      </c>
      <c r="AF2527" s="17">
        <v>2.6171718213244324</v>
      </c>
      <c r="AG2527" s="17">
        <v>17922990.400000002</v>
      </c>
      <c r="AH2527" s="14"/>
      <c r="AI2527" s="16"/>
      <c r="AJ2527" s="22">
        <f t="shared" si="277"/>
        <v>243324263421.04987</v>
      </c>
      <c r="AK2527" s="1">
        <f t="shared" si="278"/>
        <v>86.025109923699844</v>
      </c>
      <c r="AL2527" s="1">
        <f t="shared" si="273"/>
        <v>232580388414.10867</v>
      </c>
    </row>
    <row r="2528" spans="1:38">
      <c r="A2528" s="16" t="s">
        <v>83</v>
      </c>
      <c r="B2528" t="s">
        <v>154</v>
      </c>
      <c r="C2528">
        <v>50</v>
      </c>
      <c r="D2528">
        <v>51</v>
      </c>
      <c r="E2528" s="14"/>
      <c r="F2528" s="1">
        <v>0</v>
      </c>
      <c r="G2528" s="1">
        <v>1987</v>
      </c>
      <c r="H2528" s="3">
        <v>662000000</v>
      </c>
      <c r="I2528" s="3">
        <v>602168044.99397826</v>
      </c>
      <c r="J2528" s="3">
        <v>0</v>
      </c>
      <c r="K2528" s="3">
        <v>18388000000</v>
      </c>
      <c r="L2528" s="3">
        <v>0</v>
      </c>
      <c r="M2528" s="4">
        <v>2126318359.191098</v>
      </c>
      <c r="N2528" s="4">
        <v>68674183</v>
      </c>
      <c r="O2528" s="4">
        <v>0</v>
      </c>
      <c r="P2528" s="4">
        <v>34574000000</v>
      </c>
      <c r="Q2528" s="4">
        <v>0</v>
      </c>
      <c r="R2528" s="4">
        <v>5962668000</v>
      </c>
      <c r="S2528" s="12">
        <v>10564000000</v>
      </c>
      <c r="T2528" s="12">
        <v>-8870000000</v>
      </c>
      <c r="U2528" s="1">
        <f t="shared" si="274"/>
        <v>25614836044.993977</v>
      </c>
      <c r="V2528" s="1">
        <f t="shared" si="275"/>
        <v>36768992542.191101</v>
      </c>
      <c r="W2528" s="1">
        <f t="shared" si="276"/>
        <v>-11154156497.197124</v>
      </c>
      <c r="X2528" s="1">
        <v>27</v>
      </c>
      <c r="Y2528" s="13">
        <v>45343793675.975906</v>
      </c>
      <c r="Z2528" s="17">
        <v>5030.8648591522679</v>
      </c>
      <c r="AA2528" s="17">
        <v>0.99252556475748577</v>
      </c>
      <c r="AB2528" s="17">
        <v>4746076146.7338533</v>
      </c>
      <c r="AC2528" s="17">
        <v>13783401320.307901</v>
      </c>
      <c r="AD2528" s="17">
        <v>9871219064.8475399</v>
      </c>
      <c r="AE2528" s="17">
        <v>30054856213.132774</v>
      </c>
      <c r="AF2528" s="17">
        <v>2.5313681432249782</v>
      </c>
      <c r="AG2528" s="17">
        <v>18382478.400000002</v>
      </c>
      <c r="AH2528" s="14"/>
      <c r="AI2528" s="16"/>
      <c r="AJ2528" s="22">
        <f t="shared" si="277"/>
        <v>248084814818.13535</v>
      </c>
      <c r="AK2528" s="1">
        <f t="shared" si="278"/>
        <v>87.727374196924899</v>
      </c>
      <c r="AL2528" s="1">
        <f t="shared" si="273"/>
        <v>236930658320.93823</v>
      </c>
    </row>
    <row r="2529" spans="1:38">
      <c r="A2529" s="16" t="s">
        <v>83</v>
      </c>
      <c r="B2529" t="s">
        <v>154</v>
      </c>
      <c r="C2529">
        <v>50</v>
      </c>
      <c r="D2529">
        <v>51</v>
      </c>
      <c r="E2529" s="14"/>
      <c r="F2529" s="1">
        <v>0</v>
      </c>
      <c r="G2529" s="1">
        <v>1988</v>
      </c>
      <c r="H2529" s="3">
        <v>730000000</v>
      </c>
      <c r="I2529" s="3">
        <v>729839713.89360142</v>
      </c>
      <c r="J2529" s="3">
        <v>0</v>
      </c>
      <c r="K2529" s="3">
        <v>19983000000</v>
      </c>
      <c r="L2529" s="3">
        <v>0</v>
      </c>
      <c r="M2529" s="4">
        <v>2835672773.298563</v>
      </c>
      <c r="N2529" s="4">
        <v>55383974</v>
      </c>
      <c r="O2529" s="4">
        <v>0</v>
      </c>
      <c r="P2529" s="4">
        <v>34740000000</v>
      </c>
      <c r="Q2529" s="4">
        <v>0</v>
      </c>
      <c r="R2529" s="4">
        <v>3091551000</v>
      </c>
      <c r="S2529" s="12">
        <v>10217000000</v>
      </c>
      <c r="T2529" s="12">
        <v>-12080000000</v>
      </c>
      <c r="U2529" s="1">
        <f t="shared" si="274"/>
        <v>24534390713.8936</v>
      </c>
      <c r="V2529" s="1">
        <f t="shared" si="275"/>
        <v>37631056747.298561</v>
      </c>
      <c r="W2529" s="1">
        <f t="shared" si="276"/>
        <v>-13096666033.404961</v>
      </c>
      <c r="X2529" s="1">
        <v>28</v>
      </c>
      <c r="Y2529" s="13">
        <v>58428404473.559189</v>
      </c>
      <c r="Z2529" s="17">
        <v>5194.6444165105313</v>
      </c>
      <c r="AA2529" s="17">
        <v>3.255495067817435</v>
      </c>
      <c r="AB2529" s="17">
        <v>6136143361.7110653</v>
      </c>
      <c r="AC2529" s="17">
        <v>15005644937.48185</v>
      </c>
      <c r="AD2529" s="17">
        <v>13302507454.019051</v>
      </c>
      <c r="AE2529" s="17">
        <v>39891238507.793655</v>
      </c>
      <c r="AF2529" s="17">
        <v>2.4546016871546428</v>
      </c>
      <c r="AG2529" s="17">
        <v>18839278.399999999</v>
      </c>
      <c r="AH2529" s="14"/>
      <c r="AI2529" s="16"/>
      <c r="AJ2529" s="22">
        <f t="shared" si="277"/>
        <v>257641431530.05017</v>
      </c>
      <c r="AK2529" s="1">
        <f t="shared" si="278"/>
        <v>90.00287293802127</v>
      </c>
      <c r="AL2529" s="1">
        <f t="shared" si="273"/>
        <v>244544765496.6452</v>
      </c>
    </row>
    <row r="2530" spans="1:38">
      <c r="A2530" s="16" t="s">
        <v>83</v>
      </c>
      <c r="B2530" t="s">
        <v>154</v>
      </c>
      <c r="C2530">
        <v>50</v>
      </c>
      <c r="D2530">
        <v>51</v>
      </c>
      <c r="E2530" s="14"/>
      <c r="F2530" s="1">
        <v>0</v>
      </c>
      <c r="G2530" s="1">
        <v>1989</v>
      </c>
      <c r="H2530" s="3">
        <v>866000000</v>
      </c>
      <c r="I2530" s="3">
        <v>849081739.10411632</v>
      </c>
      <c r="J2530" s="3">
        <v>0</v>
      </c>
      <c r="K2530" s="3">
        <v>20529000000</v>
      </c>
      <c r="L2530" s="3">
        <v>0</v>
      </c>
      <c r="M2530" s="4">
        <v>1867002130.0133004</v>
      </c>
      <c r="N2530" s="4">
        <v>45456448</v>
      </c>
      <c r="O2530" s="4">
        <v>0</v>
      </c>
      <c r="P2530" s="4">
        <v>32378000000</v>
      </c>
      <c r="Q2530" s="4">
        <v>0</v>
      </c>
      <c r="R2530" s="4">
        <v>4106384000</v>
      </c>
      <c r="S2530" s="12">
        <v>13059000000</v>
      </c>
      <c r="T2530" s="12">
        <v>-7365000000</v>
      </c>
      <c r="U2530" s="1">
        <f t="shared" si="274"/>
        <v>26350465739.104118</v>
      </c>
      <c r="V2530" s="1">
        <f t="shared" si="275"/>
        <v>34290458578.013302</v>
      </c>
      <c r="W2530" s="1">
        <f t="shared" si="276"/>
        <v>-7939992838.9091835</v>
      </c>
      <c r="X2530" s="1">
        <v>29</v>
      </c>
      <c r="Y2530" s="13">
        <v>42142303738.549255</v>
      </c>
      <c r="Z2530" s="17">
        <v>4637.3919733268331</v>
      </c>
      <c r="AA2530" s="17">
        <v>-10.727441543689508</v>
      </c>
      <c r="AB2530" s="17">
        <v>4028259822.0148001</v>
      </c>
      <c r="AC2530" s="17">
        <v>11179216019.550474</v>
      </c>
      <c r="AD2530" s="17">
        <v>7116217533.4817829</v>
      </c>
      <c r="AE2530" s="17">
        <v>27268203163.091087</v>
      </c>
      <c r="AF2530" s="17">
        <v>2.388079953827567</v>
      </c>
      <c r="AG2530" s="17">
        <v>19294590.400000002</v>
      </c>
      <c r="AH2530" s="14"/>
      <c r="AI2530" s="16"/>
      <c r="AJ2530" s="22">
        <f t="shared" si="277"/>
        <v>260407297526.63339</v>
      </c>
      <c r="AK2530" s="1">
        <f t="shared" si="278"/>
        <v>92.169945719934901</v>
      </c>
      <c r="AL2530" s="1">
        <f t="shared" si="273"/>
        <v>252467304687.72421</v>
      </c>
    </row>
    <row r="2531" spans="1:38">
      <c r="A2531" s="16" t="s">
        <v>83</v>
      </c>
      <c r="B2531" t="s">
        <v>154</v>
      </c>
      <c r="C2531">
        <v>50</v>
      </c>
      <c r="D2531">
        <v>51</v>
      </c>
      <c r="E2531" s="14"/>
      <c r="F2531" s="1">
        <v>0</v>
      </c>
      <c r="G2531" s="1">
        <v>1990</v>
      </c>
      <c r="H2531" s="3">
        <v>1221000000</v>
      </c>
      <c r="I2531" s="3">
        <v>692767329.5137651</v>
      </c>
      <c r="J2531" s="3">
        <v>0</v>
      </c>
      <c r="K2531" s="3">
        <v>24756000000</v>
      </c>
      <c r="L2531" s="3">
        <v>0</v>
      </c>
      <c r="M2531" s="4">
        <v>2505610203.1867414</v>
      </c>
      <c r="N2531" s="4">
        <v>362626780</v>
      </c>
      <c r="O2531" s="4">
        <v>0</v>
      </c>
      <c r="P2531" s="4">
        <v>33171000000</v>
      </c>
      <c r="Q2531" s="4">
        <v>0</v>
      </c>
      <c r="R2531" s="4">
        <v>8320518000</v>
      </c>
      <c r="S2531" s="12">
        <v>17623000000</v>
      </c>
      <c r="T2531" s="12">
        <v>-6917000000</v>
      </c>
      <c r="U2531" s="1">
        <f t="shared" si="274"/>
        <v>34990285329.513763</v>
      </c>
      <c r="V2531" s="1">
        <f t="shared" si="275"/>
        <v>36039236983.186745</v>
      </c>
      <c r="W2531" s="1">
        <f t="shared" si="276"/>
        <v>-1048951653.6729813</v>
      </c>
      <c r="X2531" s="1">
        <v>30</v>
      </c>
      <c r="Y2531" s="13">
        <v>47027508385.029518</v>
      </c>
      <c r="Z2531" s="17">
        <v>4823.4871264453332</v>
      </c>
      <c r="AA2531" s="17">
        <v>4.0129269681941082</v>
      </c>
      <c r="AB2531" s="17">
        <v>3957698810.4402356</v>
      </c>
      <c r="AC2531" s="17">
        <v>10508800374.425306</v>
      </c>
      <c r="AD2531" s="17">
        <v>6646316113.432929</v>
      </c>
      <c r="AE2531" s="17">
        <v>29203338255.489391</v>
      </c>
      <c r="AF2531" s="17">
        <v>2.3328724880358656</v>
      </c>
      <c r="AG2531" s="17">
        <v>19750000</v>
      </c>
      <c r="AH2531" s="14"/>
      <c r="AI2531" s="16"/>
      <c r="AJ2531" s="22">
        <f t="shared" si="277"/>
        <v>261928984520.09448</v>
      </c>
      <c r="AK2531" s="1">
        <f t="shared" si="278"/>
        <v>94.120944997213314</v>
      </c>
      <c r="AL2531" s="1">
        <f t="shared" si="273"/>
        <v>260880032866.42151</v>
      </c>
    </row>
    <row r="2532" spans="1:38">
      <c r="A2532" s="16" t="s">
        <v>83</v>
      </c>
      <c r="B2532" t="s">
        <v>154</v>
      </c>
      <c r="C2532">
        <v>50</v>
      </c>
      <c r="D2532">
        <v>51</v>
      </c>
      <c r="E2532" s="14"/>
      <c r="F2532" s="1">
        <v>0</v>
      </c>
      <c r="G2532" s="1">
        <v>1991</v>
      </c>
      <c r="H2532" s="3">
        <v>1368000000</v>
      </c>
      <c r="I2532" s="3">
        <v>818445240.19131422</v>
      </c>
      <c r="J2532" s="3">
        <v>0</v>
      </c>
      <c r="K2532" s="3">
        <v>25698000000</v>
      </c>
      <c r="L2532" s="3">
        <v>0</v>
      </c>
      <c r="M2532" s="4">
        <v>4518945432.6212196</v>
      </c>
      <c r="N2532" s="4">
        <v>489814050</v>
      </c>
      <c r="O2532" s="4">
        <v>0</v>
      </c>
      <c r="P2532" s="4">
        <v>34122000000</v>
      </c>
      <c r="Q2532" s="4">
        <v>0</v>
      </c>
      <c r="R2532" s="4">
        <v>10666310000</v>
      </c>
      <c r="S2532" s="12">
        <v>15159000000</v>
      </c>
      <c r="T2532" s="12">
        <v>-10259000000</v>
      </c>
      <c r="U2532" s="1">
        <f t="shared" si="274"/>
        <v>38550755240.191315</v>
      </c>
      <c r="V2532" s="1">
        <f t="shared" si="275"/>
        <v>39130759482.621216</v>
      </c>
      <c r="W2532" s="1">
        <f t="shared" si="276"/>
        <v>-580004242.42990112</v>
      </c>
      <c r="X2532" s="1">
        <v>31</v>
      </c>
      <c r="Y2532" s="13">
        <v>51734363023.784004</v>
      </c>
      <c r="Z2532" s="17">
        <v>5175.6666148134618</v>
      </c>
      <c r="AA2532" s="17">
        <v>7.3013460829461678</v>
      </c>
      <c r="AB2532" s="17">
        <v>4994001472.1539354</v>
      </c>
      <c r="AC2532" s="17">
        <v>14243345806.402681</v>
      </c>
      <c r="AD2532" s="17">
        <v>9401031405.6540527</v>
      </c>
      <c r="AE2532" s="17">
        <v>34425319539.823891</v>
      </c>
      <c r="AF2532" s="17">
        <v>2.2380587179120481</v>
      </c>
      <c r="AG2532" s="17">
        <v>20197000</v>
      </c>
      <c r="AH2532" s="14"/>
      <c r="AI2532" s="16"/>
      <c r="AJ2532" s="22">
        <f t="shared" si="277"/>
        <v>264532616067.32816</v>
      </c>
      <c r="AK2532" s="1">
        <f t="shared" si="278"/>
        <v>95.498315964464666</v>
      </c>
      <c r="AL2532" s="1">
        <f t="shared" si="273"/>
        <v>263952611824.89825</v>
      </c>
    </row>
    <row r="2533" spans="1:38">
      <c r="A2533" s="16" t="s">
        <v>83</v>
      </c>
      <c r="B2533" t="s">
        <v>154</v>
      </c>
      <c r="C2533">
        <v>50</v>
      </c>
      <c r="D2533">
        <v>51</v>
      </c>
      <c r="E2533" s="14"/>
      <c r="F2533" s="1">
        <v>0</v>
      </c>
      <c r="G2533" s="1">
        <v>1992</v>
      </c>
      <c r="H2533" s="3">
        <v>1568000000</v>
      </c>
      <c r="I2533" s="3">
        <v>807261093.97992527</v>
      </c>
      <c r="J2533" s="3">
        <v>0</v>
      </c>
      <c r="K2533" s="3">
        <v>26242000000</v>
      </c>
      <c r="L2533" s="3">
        <v>0</v>
      </c>
      <c r="M2533" s="4">
        <v>5109125212.8996964</v>
      </c>
      <c r="N2533" s="4">
        <v>654814050</v>
      </c>
      <c r="O2533" s="4">
        <v>0</v>
      </c>
      <c r="P2533" s="4">
        <v>37848000000</v>
      </c>
      <c r="Q2533" s="4">
        <v>0</v>
      </c>
      <c r="R2533" s="4">
        <v>9562388000</v>
      </c>
      <c r="S2533" s="12">
        <v>14202000000</v>
      </c>
      <c r="T2533" s="12">
        <v>-12880000000</v>
      </c>
      <c r="U2533" s="1">
        <f t="shared" si="274"/>
        <v>38179649093.979927</v>
      </c>
      <c r="V2533" s="1">
        <f t="shared" si="275"/>
        <v>43611939262.899696</v>
      </c>
      <c r="W2533" s="1">
        <f t="shared" si="276"/>
        <v>-5432290168.9197693</v>
      </c>
      <c r="X2533" s="1">
        <v>32</v>
      </c>
      <c r="Y2533" s="13">
        <v>58470358475.867729</v>
      </c>
      <c r="Z2533" s="17">
        <v>5366.5777347296917</v>
      </c>
      <c r="AA2533" s="17">
        <v>3.6886286178057901</v>
      </c>
      <c r="AB2533" s="17">
        <v>5369784708.0732489</v>
      </c>
      <c r="AC2533" s="17">
        <v>18419388753.107403</v>
      </c>
      <c r="AD2533" s="17">
        <v>12544678449.12085</v>
      </c>
      <c r="AE2533" s="17">
        <v>40725002226.15168</v>
      </c>
      <c r="AF2533" s="17">
        <v>2.2616981283240394</v>
      </c>
      <c r="AG2533" s="17">
        <v>20659000</v>
      </c>
      <c r="AH2533" s="14"/>
      <c r="AI2533" s="16"/>
      <c r="AJ2533" s="22">
        <f t="shared" si="277"/>
        <v>265888813710.91928</v>
      </c>
      <c r="AK2533" s="1">
        <f t="shared" si="278"/>
        <v>95.269987547023646</v>
      </c>
      <c r="AL2533" s="1">
        <f t="shared" si="273"/>
        <v>260456523541.99951</v>
      </c>
    </row>
    <row r="2534" spans="1:38">
      <c r="A2534" s="16" t="s">
        <v>83</v>
      </c>
      <c r="B2534" t="s">
        <v>154</v>
      </c>
      <c r="C2534">
        <v>50</v>
      </c>
      <c r="D2534">
        <v>51</v>
      </c>
      <c r="E2534" s="14"/>
      <c r="F2534" s="1">
        <v>0</v>
      </c>
      <c r="G2534" s="1">
        <v>1993</v>
      </c>
      <c r="H2534" s="3">
        <v>2447000000</v>
      </c>
      <c r="I2534" s="3">
        <v>986859651.04806554</v>
      </c>
      <c r="J2534" s="3">
        <v>0</v>
      </c>
      <c r="K2534" s="3">
        <v>26905000000</v>
      </c>
      <c r="L2534" s="3">
        <v>0</v>
      </c>
      <c r="M2534" s="4">
        <v>5829415411.8821135</v>
      </c>
      <c r="N2534" s="4">
        <v>828197934.11151433</v>
      </c>
      <c r="O2534" s="4">
        <v>0</v>
      </c>
      <c r="P2534" s="4">
        <v>37539000000</v>
      </c>
      <c r="Q2534" s="4">
        <v>0</v>
      </c>
      <c r="R2534" s="4">
        <v>9215807000</v>
      </c>
      <c r="S2534" s="12">
        <v>14779000000</v>
      </c>
      <c r="T2534" s="12">
        <v>-11504000000</v>
      </c>
      <c r="U2534" s="1">
        <f t="shared" si="274"/>
        <v>39554666651.048065</v>
      </c>
      <c r="V2534" s="1">
        <f t="shared" si="275"/>
        <v>44196613345.993629</v>
      </c>
      <c r="W2534" s="1">
        <f t="shared" si="276"/>
        <v>-4641946694.9455643</v>
      </c>
      <c r="X2534" s="1">
        <v>33</v>
      </c>
      <c r="Y2534" s="13">
        <v>58107555298.463974</v>
      </c>
      <c r="Z2534" s="17">
        <v>5263.6450461898421</v>
      </c>
      <c r="AA2534" s="17">
        <v>-1.9180321916092424</v>
      </c>
      <c r="AB2534" s="17">
        <v>4965130664.7267981</v>
      </c>
      <c r="AC2534" s="17">
        <v>17342788367.015415</v>
      </c>
      <c r="AD2534" s="17">
        <v>11625201711.535225</v>
      </c>
      <c r="AE2534" s="17">
        <v>42376173128.716835</v>
      </c>
      <c r="AF2534" s="17">
        <v>2.2116746392513358</v>
      </c>
      <c r="AG2534" s="17">
        <v>21121000</v>
      </c>
      <c r="AH2534" s="14"/>
      <c r="AI2534" s="16"/>
      <c r="AJ2534" s="22">
        <f t="shared" ref="AJ2534:AJ2551" si="279">+IF(ISNUMBER((AJ2533*0.96*AK2534/AK2533)+AD2534),(AJ2533*0.96*AK2534/AK2533)+AD2534,"")</f>
        <v>270250276329.79465</v>
      </c>
      <c r="AK2534" s="1">
        <f t="shared" si="278"/>
        <v>96.528473430729051</v>
      </c>
      <c r="AL2534" s="1">
        <f t="shared" si="273"/>
        <v>265608329634.84909</v>
      </c>
    </row>
    <row r="2535" spans="1:38">
      <c r="A2535" s="16" t="s">
        <v>83</v>
      </c>
      <c r="B2535" t="s">
        <v>154</v>
      </c>
      <c r="C2535">
        <v>50</v>
      </c>
      <c r="D2535">
        <v>51</v>
      </c>
      <c r="E2535" s="14"/>
      <c r="F2535" s="1">
        <v>0</v>
      </c>
      <c r="G2535" s="1">
        <v>1994</v>
      </c>
      <c r="H2535" s="3">
        <v>3124000000</v>
      </c>
      <c r="I2535" s="3">
        <v>1005135346.4891247</v>
      </c>
      <c r="J2535" s="3">
        <v>0</v>
      </c>
      <c r="K2535" s="3">
        <v>30751000000</v>
      </c>
      <c r="L2535" s="3">
        <v>0</v>
      </c>
      <c r="M2535" s="4">
        <v>6851782618.0115576</v>
      </c>
      <c r="N2535" s="4">
        <v>1213336823.8171024</v>
      </c>
      <c r="O2535" s="4">
        <v>0</v>
      </c>
      <c r="P2535" s="4">
        <v>36850700000</v>
      </c>
      <c r="Q2535" s="4">
        <v>0</v>
      </c>
      <c r="R2535" s="4">
        <v>8067297000</v>
      </c>
      <c r="S2535" s="12">
        <v>16105000000</v>
      </c>
      <c r="T2535" s="12">
        <v>-8480000000</v>
      </c>
      <c r="U2535" s="1">
        <f t="shared" si="274"/>
        <v>42947432346.489128</v>
      </c>
      <c r="V2535" s="1">
        <f t="shared" si="275"/>
        <v>44915819441.828659</v>
      </c>
      <c r="W2535" s="1">
        <f t="shared" si="276"/>
        <v>-1968387095.3395309</v>
      </c>
      <c r="X2535" s="1">
        <v>34</v>
      </c>
      <c r="Y2535" s="13">
        <v>56529904239.460892</v>
      </c>
      <c r="Z2535" s="17">
        <v>5029.9503367299694</v>
      </c>
      <c r="AA2535" s="17">
        <v>-4.4397885383444589</v>
      </c>
      <c r="AB2535" s="17">
        <v>4085711494.612669</v>
      </c>
      <c r="AC2535" s="17">
        <v>14205046380.13505</v>
      </c>
      <c r="AD2535" s="17">
        <v>9959133547.4223289</v>
      </c>
      <c r="AE2535" s="17">
        <v>39600370942.499916</v>
      </c>
      <c r="AF2535" s="17">
        <v>2.1638161574828279</v>
      </c>
      <c r="AG2535" s="17">
        <v>21583000</v>
      </c>
      <c r="AH2535" s="14"/>
      <c r="AI2535" s="16"/>
      <c r="AJ2535" s="22">
        <f t="shared" si="279"/>
        <v>273182952883.44229</v>
      </c>
      <c r="AK2535" s="1">
        <f t="shared" si="278"/>
        <v>97.936199009134512</v>
      </c>
      <c r="AL2535" s="1">
        <f t="shared" si="273"/>
        <v>271214565788.10275</v>
      </c>
    </row>
    <row r="2536" spans="1:38">
      <c r="A2536" s="16" t="s">
        <v>83</v>
      </c>
      <c r="B2536" t="s">
        <v>154</v>
      </c>
      <c r="C2536">
        <v>50</v>
      </c>
      <c r="D2536">
        <v>51</v>
      </c>
      <c r="E2536" s="14"/>
      <c r="F2536" s="1">
        <v>0</v>
      </c>
      <c r="G2536" s="1">
        <v>1995</v>
      </c>
      <c r="H2536" s="3">
        <v>3427000000</v>
      </c>
      <c r="I2536" s="3">
        <v>1178271383.4842963</v>
      </c>
      <c r="J2536" s="3">
        <v>0</v>
      </c>
      <c r="K2536" s="3">
        <v>31921000000</v>
      </c>
      <c r="L2536" s="3">
        <v>0</v>
      </c>
      <c r="M2536" s="4">
        <v>7125600978.5084276</v>
      </c>
      <c r="N2536" s="4">
        <v>1146073613.55972</v>
      </c>
      <c r="O2536" s="4">
        <v>0</v>
      </c>
      <c r="P2536" s="4">
        <v>35537941000</v>
      </c>
      <c r="Q2536" s="4">
        <v>0</v>
      </c>
      <c r="R2536" s="4">
        <v>6283089000</v>
      </c>
      <c r="S2536" s="12">
        <v>19082000000</v>
      </c>
      <c r="T2536" s="12">
        <v>-12069000000</v>
      </c>
      <c r="U2536" s="1">
        <f t="shared" si="274"/>
        <v>42809360383.484299</v>
      </c>
      <c r="V2536" s="1">
        <f t="shared" si="275"/>
        <v>43809615592.068146</v>
      </c>
      <c r="W2536" s="1">
        <f t="shared" si="276"/>
        <v>-1000255208.583847</v>
      </c>
      <c r="X2536" s="1">
        <v>35</v>
      </c>
      <c r="Y2536" s="13">
        <v>74888742183.684631</v>
      </c>
      <c r="Z2536" s="17">
        <v>5119.602560967016</v>
      </c>
      <c r="AA2536" s="17">
        <v>1.7823679805024</v>
      </c>
      <c r="AB2536" s="17">
        <v>5334284537.1776171</v>
      </c>
      <c r="AC2536" s="17">
        <v>14318363489.963594</v>
      </c>
      <c r="AD2536" s="17">
        <v>12342715056.324087</v>
      </c>
      <c r="AE2536" s="17">
        <v>52026719129.179672</v>
      </c>
      <c r="AF2536" s="17">
        <v>2.1089123397367597</v>
      </c>
      <c r="AG2536" s="17">
        <v>22043000</v>
      </c>
      <c r="AH2536" s="14"/>
      <c r="AI2536" s="16"/>
      <c r="AJ2536" s="22">
        <f t="shared" si="279"/>
        <v>278253388852.276</v>
      </c>
      <c r="AK2536" s="1">
        <f t="shared" si="278"/>
        <v>99.301129184739438</v>
      </c>
      <c r="AL2536" s="1">
        <f t="shared" si="273"/>
        <v>277253133643.69214</v>
      </c>
    </row>
    <row r="2537" spans="1:38">
      <c r="A2537" s="16" t="s">
        <v>83</v>
      </c>
      <c r="B2537" t="s">
        <v>154</v>
      </c>
      <c r="C2537">
        <v>50</v>
      </c>
      <c r="D2537">
        <v>51</v>
      </c>
      <c r="E2537" s="14"/>
      <c r="F2537" s="1">
        <v>0</v>
      </c>
      <c r="G2537" s="1">
        <v>1996</v>
      </c>
      <c r="H2537" s="3">
        <v>4595000000</v>
      </c>
      <c r="I2537" s="3">
        <v>1318639604.5148425</v>
      </c>
      <c r="J2537" s="3">
        <v>0</v>
      </c>
      <c r="K2537" s="3">
        <v>23839000000</v>
      </c>
      <c r="L2537" s="3">
        <v>0</v>
      </c>
      <c r="M2537" s="4">
        <v>10712487660.521101</v>
      </c>
      <c r="N2537" s="4">
        <v>4513747965.934885</v>
      </c>
      <c r="O2537" s="4">
        <v>0</v>
      </c>
      <c r="P2537" s="4">
        <v>34489859000</v>
      </c>
      <c r="Q2537" s="4">
        <v>0</v>
      </c>
      <c r="R2537" s="4">
        <v>11788240000</v>
      </c>
      <c r="S2537" s="12">
        <v>23707000000</v>
      </c>
      <c r="T2537" s="12">
        <v>-9937000000</v>
      </c>
      <c r="U2537" s="1">
        <f t="shared" si="274"/>
        <v>41540879604.514847</v>
      </c>
      <c r="V2537" s="1">
        <f t="shared" si="275"/>
        <v>49716094626.455986</v>
      </c>
      <c r="W2537" s="1">
        <f t="shared" si="276"/>
        <v>-8175215021.9411392</v>
      </c>
      <c r="X2537" s="1">
        <v>36</v>
      </c>
      <c r="Y2537" s="13">
        <v>68258588862.784515</v>
      </c>
      <c r="Z2537" s="17">
        <v>5005.2500667517916</v>
      </c>
      <c r="AA2537" s="17">
        <v>-2.2336205370134223</v>
      </c>
      <c r="AB2537" s="17">
        <v>3421643069.1335368</v>
      </c>
      <c r="AC2537" s="17">
        <v>13419205399.8822</v>
      </c>
      <c r="AD2537" s="17">
        <v>10772354912.738968</v>
      </c>
      <c r="AE2537" s="17">
        <v>43170543395.344215</v>
      </c>
      <c r="AF2537" s="17">
        <v>2.0609102974679208</v>
      </c>
      <c r="AG2537" s="17">
        <v>22502000</v>
      </c>
      <c r="AH2537" s="14"/>
      <c r="AI2537" s="16"/>
      <c r="AJ2537" s="22">
        <f t="shared" si="279"/>
        <v>277709871456.09253</v>
      </c>
      <c r="AK2537" s="1">
        <f t="shared" si="278"/>
        <v>99.232082895215257</v>
      </c>
      <c r="AL2537" s="1">
        <f t="shared" si="273"/>
        <v>269534656434.1514</v>
      </c>
    </row>
    <row r="2538" spans="1:38">
      <c r="A2538" s="16" t="s">
        <v>83</v>
      </c>
      <c r="B2538" t="s">
        <v>154</v>
      </c>
      <c r="C2538">
        <v>50</v>
      </c>
      <c r="D2538">
        <v>51</v>
      </c>
      <c r="E2538" s="14"/>
      <c r="F2538" s="1">
        <v>0</v>
      </c>
      <c r="G2538" s="1">
        <v>1997</v>
      </c>
      <c r="H2538" s="11">
        <v>5209000000</v>
      </c>
      <c r="I2538" s="11">
        <v>113000000</v>
      </c>
      <c r="J2538" s="11">
        <v>3533000000</v>
      </c>
      <c r="K2538" s="11">
        <v>21669000000</v>
      </c>
      <c r="L2538" s="11">
        <v>0</v>
      </c>
      <c r="M2538" s="12">
        <v>24694000000</v>
      </c>
      <c r="N2538" s="12">
        <v>3882000000</v>
      </c>
      <c r="O2538" s="12">
        <v>17264000000</v>
      </c>
      <c r="P2538" s="12">
        <v>16500600000</v>
      </c>
      <c r="Q2538" s="12">
        <v>0</v>
      </c>
      <c r="R2538" s="12">
        <v>14378100000</v>
      </c>
      <c r="S2538" s="12">
        <v>23871000000</v>
      </c>
      <c r="T2538" s="12">
        <v>-14917000000</v>
      </c>
      <c r="U2538" s="1">
        <f t="shared" si="274"/>
        <v>44902100000</v>
      </c>
      <c r="V2538" s="1">
        <f t="shared" si="275"/>
        <v>62340600000</v>
      </c>
      <c r="W2538" s="1">
        <f t="shared" si="276"/>
        <v>-17438500000</v>
      </c>
      <c r="X2538" s="1">
        <v>37</v>
      </c>
      <c r="Y2538" s="13">
        <v>85837385778.751007</v>
      </c>
      <c r="Z2538" s="17">
        <v>5218.154034688102</v>
      </c>
      <c r="AA2538" s="17">
        <v>4.2536130082802686</v>
      </c>
      <c r="AB2538" s="17">
        <v>11615680415.852324</v>
      </c>
      <c r="AC2538" s="17">
        <v>26925257453.20467</v>
      </c>
      <c r="AD2538" s="17">
        <v>21869577496.495338</v>
      </c>
      <c r="AE2538" s="17">
        <v>44225393187.143776</v>
      </c>
      <c r="AF2538" s="17">
        <v>2.0105822347013627</v>
      </c>
      <c r="AG2538" s="17">
        <v>22959000</v>
      </c>
      <c r="AH2538" s="14"/>
      <c r="AI2538" s="16"/>
      <c r="AJ2538" s="22">
        <f t="shared" si="279"/>
        <v>288235976615.05981</v>
      </c>
      <c r="AK2538" s="1">
        <f t="shared" si="278"/>
        <v>99.144584400425103</v>
      </c>
      <c r="AL2538" s="1">
        <f t="shared" si="273"/>
        <v>270797476615.05981</v>
      </c>
    </row>
    <row r="2539" spans="1:38">
      <c r="A2539" s="16" t="s">
        <v>83</v>
      </c>
      <c r="B2539" t="s">
        <v>154</v>
      </c>
      <c r="C2539">
        <v>50</v>
      </c>
      <c r="D2539">
        <v>51</v>
      </c>
      <c r="E2539" s="14"/>
      <c r="F2539" s="1">
        <v>0</v>
      </c>
      <c r="G2539" s="1">
        <v>1998</v>
      </c>
      <c r="H2539" s="11">
        <v>6176000000</v>
      </c>
      <c r="I2539" s="11">
        <v>385000000</v>
      </c>
      <c r="J2539" s="11">
        <v>3021000000</v>
      </c>
      <c r="K2539" s="11">
        <v>25019000000</v>
      </c>
      <c r="L2539" s="11">
        <v>0</v>
      </c>
      <c r="M2539" s="12">
        <v>28915000000</v>
      </c>
      <c r="N2539" s="12">
        <v>1623000000</v>
      </c>
      <c r="O2539" s="12">
        <v>13744000000</v>
      </c>
      <c r="P2539" s="12">
        <v>17584500000</v>
      </c>
      <c r="Q2539" s="12">
        <v>0</v>
      </c>
      <c r="R2539" s="12">
        <v>11919900000</v>
      </c>
      <c r="S2539" s="12">
        <v>17707000000</v>
      </c>
      <c r="T2539" s="12">
        <v>-16755000000</v>
      </c>
      <c r="U2539" s="1">
        <f t="shared" si="274"/>
        <v>46520900000</v>
      </c>
      <c r="V2539" s="1">
        <f t="shared" si="275"/>
        <v>61866500000</v>
      </c>
      <c r="W2539" s="1">
        <f t="shared" si="276"/>
        <v>-15345600000</v>
      </c>
      <c r="X2539" s="1">
        <v>38</v>
      </c>
      <c r="Y2539" s="13">
        <v>91338542541.76741</v>
      </c>
      <c r="Z2539" s="17">
        <v>5132.0158521432422</v>
      </c>
      <c r="AA2539" s="17">
        <v>-1.6507405103844803</v>
      </c>
      <c r="AB2539" s="17">
        <v>12301214852.910021</v>
      </c>
      <c r="AC2539" s="17">
        <v>28408247332.998211</v>
      </c>
      <c r="AD2539" s="17">
        <v>26096948987.866077</v>
      </c>
      <c r="AE2539" s="17">
        <v>52638678053.021057</v>
      </c>
      <c r="AF2539" s="17">
        <v>1.9581407159462123</v>
      </c>
      <c r="AG2539" s="17">
        <v>23413000</v>
      </c>
      <c r="AH2539" s="14"/>
      <c r="AI2539" s="16"/>
      <c r="AJ2539" s="22">
        <f t="shared" si="279"/>
        <v>300851279710.87079</v>
      </c>
      <c r="AK2539" s="1">
        <f t="shared" si="278"/>
        <v>98.44510423531996</v>
      </c>
      <c r="AL2539" s="1">
        <f t="shared" si="273"/>
        <v>285505679710.87079</v>
      </c>
    </row>
    <row r="2540" spans="1:38">
      <c r="A2540" s="16" t="s">
        <v>83</v>
      </c>
      <c r="B2540" t="s">
        <v>154</v>
      </c>
      <c r="C2540">
        <v>50</v>
      </c>
      <c r="D2540">
        <v>51</v>
      </c>
      <c r="E2540" s="14"/>
      <c r="F2540" s="1">
        <v>0</v>
      </c>
      <c r="G2540" s="1">
        <v>1999</v>
      </c>
      <c r="H2540" s="11">
        <v>7143000000</v>
      </c>
      <c r="I2540" s="11">
        <v>260000000</v>
      </c>
      <c r="J2540" s="11">
        <v>2524000000</v>
      </c>
      <c r="K2540" s="11">
        <v>29835000000</v>
      </c>
      <c r="L2540" s="11">
        <v>0</v>
      </c>
      <c r="M2540" s="12">
        <v>31470000000</v>
      </c>
      <c r="N2540" s="12">
        <v>2185000000</v>
      </c>
      <c r="O2540" s="12">
        <v>16164000000</v>
      </c>
      <c r="P2540" s="12">
        <v>17341200000</v>
      </c>
      <c r="Q2540" s="12">
        <v>0</v>
      </c>
      <c r="R2540" s="12">
        <v>12277300000</v>
      </c>
      <c r="S2540" s="12">
        <v>20963000000</v>
      </c>
      <c r="T2540" s="12">
        <v>-14492000000</v>
      </c>
      <c r="U2540" s="1">
        <f t="shared" si="274"/>
        <v>52039300000</v>
      </c>
      <c r="V2540" s="1">
        <f t="shared" si="275"/>
        <v>67160200000</v>
      </c>
      <c r="W2540" s="1">
        <f t="shared" si="276"/>
        <v>-15120900000</v>
      </c>
      <c r="X2540" s="1">
        <v>39</v>
      </c>
      <c r="Y2540" s="13">
        <v>97974136436.652771</v>
      </c>
      <c r="Z2540" s="17">
        <v>4733.8178318899081</v>
      </c>
      <c r="AA2540" s="17">
        <v>-7.7590956794694392</v>
      </c>
      <c r="AB2540" s="17">
        <v>12067447339.268999</v>
      </c>
      <c r="AC2540" s="17">
        <v>23990498294.491417</v>
      </c>
      <c r="AD2540" s="17">
        <v>23224167391.702728</v>
      </c>
      <c r="AE2540" s="17">
        <v>56249951710.122055</v>
      </c>
      <c r="AF2540" s="17">
        <v>1.9205328026050974</v>
      </c>
      <c r="AG2540" s="17">
        <v>23867000</v>
      </c>
      <c r="AH2540" s="14"/>
      <c r="AI2540" s="16"/>
      <c r="AJ2540" s="22">
        <f t="shared" si="279"/>
        <v>312503438833.23816</v>
      </c>
      <c r="AK2540" s="1">
        <f t="shared" si="278"/>
        <v>98.602594366932408</v>
      </c>
      <c r="AL2540" s="1">
        <f t="shared" si="273"/>
        <v>297382538833.23816</v>
      </c>
    </row>
    <row r="2541" spans="1:38">
      <c r="A2541" s="16" t="s">
        <v>83</v>
      </c>
      <c r="B2541" t="s">
        <v>154</v>
      </c>
      <c r="C2541">
        <v>50</v>
      </c>
      <c r="D2541">
        <v>51</v>
      </c>
      <c r="E2541" s="14"/>
      <c r="F2541" s="1">
        <v>0</v>
      </c>
      <c r="G2541" s="1">
        <v>2000</v>
      </c>
      <c r="H2541" s="11">
        <v>7676000000</v>
      </c>
      <c r="I2541" s="11">
        <v>245000000</v>
      </c>
      <c r="J2541" s="11">
        <v>3812000000</v>
      </c>
      <c r="K2541" s="11">
        <v>34707000000</v>
      </c>
      <c r="L2541" s="11">
        <v>0</v>
      </c>
      <c r="M2541" s="12">
        <v>35480000000</v>
      </c>
      <c r="N2541" s="12">
        <v>1706000000</v>
      </c>
      <c r="O2541" s="12">
        <v>14851000000</v>
      </c>
      <c r="P2541" s="12">
        <v>17557700000</v>
      </c>
      <c r="Q2541" s="12">
        <v>0</v>
      </c>
      <c r="R2541" s="12">
        <v>13088500000</v>
      </c>
      <c r="S2541" s="12">
        <v>33529000000</v>
      </c>
      <c r="T2541" s="12">
        <v>-16865000000</v>
      </c>
      <c r="U2541" s="1">
        <f t="shared" si="274"/>
        <v>59528500000</v>
      </c>
      <c r="V2541" s="1">
        <f t="shared" si="275"/>
        <v>69594700000</v>
      </c>
      <c r="W2541" s="1">
        <f t="shared" si="276"/>
        <v>-10066200000</v>
      </c>
      <c r="X2541" s="1">
        <v>40</v>
      </c>
      <c r="Y2541" s="13">
        <v>117147614565.56268</v>
      </c>
      <c r="Z2541" s="17">
        <v>4818.7081800651013</v>
      </c>
      <c r="AA2541" s="17">
        <v>1.7932745025235164</v>
      </c>
      <c r="AB2541" s="17">
        <v>14584625566.209776</v>
      </c>
      <c r="AC2541" s="17">
        <v>24620387963.997883</v>
      </c>
      <c r="AD2541" s="17">
        <v>24620387963.997883</v>
      </c>
      <c r="AE2541" s="17">
        <v>60622257191.599503</v>
      </c>
      <c r="AF2541" s="17">
        <v>1.8432171135843431</v>
      </c>
      <c r="AG2541" s="17">
        <v>24311000</v>
      </c>
      <c r="AH2541" s="14"/>
      <c r="AI2541" s="16"/>
      <c r="AJ2541" s="22">
        <f t="shared" si="279"/>
        <v>328875365438.01697</v>
      </c>
      <c r="AK2541" s="1">
        <f t="shared" si="278"/>
        <v>100</v>
      </c>
      <c r="AL2541" s="1">
        <f t="shared" si="273"/>
        <v>318809165438.01697</v>
      </c>
    </row>
    <row r="2542" spans="1:38">
      <c r="A2542" s="16" t="s">
        <v>83</v>
      </c>
      <c r="B2542" t="s">
        <v>154</v>
      </c>
      <c r="C2542">
        <v>50</v>
      </c>
      <c r="D2542">
        <v>51</v>
      </c>
      <c r="E2542" s="14"/>
      <c r="F2542" s="1">
        <v>0</v>
      </c>
      <c r="G2542" s="1">
        <v>2001</v>
      </c>
      <c r="H2542" s="11">
        <v>7894000000</v>
      </c>
      <c r="I2542" s="11">
        <v>101000000</v>
      </c>
      <c r="J2542" s="11">
        <v>3735000000</v>
      </c>
      <c r="K2542" s="11">
        <v>39812000000</v>
      </c>
      <c r="L2542" s="11">
        <v>0</v>
      </c>
      <c r="M2542" s="12">
        <v>39074000000</v>
      </c>
      <c r="N2542" s="12">
        <v>1301000000</v>
      </c>
      <c r="O2542" s="12">
        <v>15021000000</v>
      </c>
      <c r="P2542" s="12">
        <v>16489000000</v>
      </c>
      <c r="Q2542" s="12">
        <v>0</v>
      </c>
      <c r="R2542" s="12">
        <v>9239490000</v>
      </c>
      <c r="S2542" s="12">
        <v>26667000000</v>
      </c>
      <c r="T2542" s="12">
        <v>-19211000000</v>
      </c>
      <c r="U2542" s="1">
        <f t="shared" si="274"/>
        <v>60781490000</v>
      </c>
      <c r="V2542" s="1">
        <f t="shared" si="275"/>
        <v>71885000000</v>
      </c>
      <c r="W2542" s="1">
        <f t="shared" si="276"/>
        <v>-11103510000</v>
      </c>
      <c r="X2542" s="1">
        <v>41</v>
      </c>
      <c r="Y2542" s="13">
        <v>122909734601.32159</v>
      </c>
      <c r="Z2542" s="17">
        <v>4890.9299898470626</v>
      </c>
      <c r="AA2542" s="17">
        <v>1.4987794878457379</v>
      </c>
      <c r="AB2542" s="17">
        <v>17498952555.460667</v>
      </c>
      <c r="AC2542" s="17">
        <v>28012430282.423199</v>
      </c>
      <c r="AD2542" s="17">
        <v>29560031837.892063</v>
      </c>
      <c r="AE2542" s="17">
        <v>67488012425.621765</v>
      </c>
      <c r="AF2542" s="17">
        <v>1.8502443222950797</v>
      </c>
      <c r="AG2542" s="17">
        <v>24765000</v>
      </c>
      <c r="AH2542" s="14"/>
      <c r="AI2542" s="16"/>
      <c r="AJ2542" s="22">
        <f t="shared" si="279"/>
        <v>348486510951.11304</v>
      </c>
      <c r="AK2542" s="1">
        <f t="shared" si="278"/>
        <v>101.01549624038886</v>
      </c>
      <c r="AL2542" s="1">
        <f t="shared" si="273"/>
        <v>337383000951.11304</v>
      </c>
    </row>
    <row r="2543" spans="1:38">
      <c r="A2543" s="16" t="s">
        <v>83</v>
      </c>
      <c r="B2543" t="s">
        <v>154</v>
      </c>
      <c r="C2543">
        <v>50</v>
      </c>
      <c r="D2543">
        <v>51</v>
      </c>
      <c r="E2543" s="14"/>
      <c r="F2543" s="1">
        <v>0</v>
      </c>
      <c r="G2543" s="1">
        <v>2002</v>
      </c>
      <c r="H2543" s="11">
        <v>8732000000</v>
      </c>
      <c r="I2543" s="11">
        <v>262000000</v>
      </c>
      <c r="J2543" s="11">
        <v>5143000000</v>
      </c>
      <c r="K2543" s="11">
        <v>46516000000</v>
      </c>
      <c r="L2543" s="11">
        <v>0</v>
      </c>
      <c r="M2543" s="12">
        <v>39007000000</v>
      </c>
      <c r="N2543" s="12">
        <v>948000000</v>
      </c>
      <c r="O2543" s="12">
        <v>14902000000</v>
      </c>
      <c r="P2543" s="12">
        <v>17614000000</v>
      </c>
      <c r="Q2543" s="12">
        <v>0</v>
      </c>
      <c r="R2543" s="12">
        <v>8487070000</v>
      </c>
      <c r="S2543" s="12">
        <v>26781000000</v>
      </c>
      <c r="T2543" s="12">
        <v>-13360000000</v>
      </c>
      <c r="U2543" s="1">
        <f t="shared" si="274"/>
        <v>69140070000</v>
      </c>
      <c r="V2543" s="1">
        <f t="shared" si="275"/>
        <v>72471000000</v>
      </c>
      <c r="W2543" s="1">
        <f t="shared" si="276"/>
        <v>-3330930000</v>
      </c>
      <c r="X2543" s="1">
        <v>42</v>
      </c>
      <c r="Y2543" s="13">
        <v>92889586976.183304</v>
      </c>
      <c r="Z2543" s="17">
        <v>4377.38213400124</v>
      </c>
      <c r="AA2543" s="17">
        <v>-10.500004230522237</v>
      </c>
      <c r="AB2543" s="17">
        <v>12082478142.900211</v>
      </c>
      <c r="AC2543" s="17">
        <v>22869643196.490578</v>
      </c>
      <c r="AD2543" s="17">
        <v>20366376674.275379</v>
      </c>
      <c r="AE2543" s="17">
        <v>49735246134.631126</v>
      </c>
      <c r="AF2543" s="17">
        <v>1.8205964496572518</v>
      </c>
      <c r="AG2543" s="17">
        <v>25220000</v>
      </c>
      <c r="AH2543" s="14"/>
      <c r="AI2543" s="16"/>
      <c r="AJ2543" s="22">
        <f t="shared" si="279"/>
        <v>356758993032.66418</v>
      </c>
      <c r="AK2543" s="1">
        <f t="shared" si="278"/>
        <v>101.57275940986959</v>
      </c>
      <c r="AL2543" s="1">
        <f t="shared" si="273"/>
        <v>353428063032.66418</v>
      </c>
    </row>
    <row r="2544" spans="1:38">
      <c r="A2544" s="16" t="s">
        <v>83</v>
      </c>
      <c r="B2544" t="s">
        <v>154</v>
      </c>
      <c r="C2544">
        <v>50</v>
      </c>
      <c r="D2544">
        <v>51</v>
      </c>
      <c r="E2544" s="14"/>
      <c r="F2544" s="1">
        <v>0</v>
      </c>
      <c r="G2544" s="1">
        <v>2003</v>
      </c>
      <c r="H2544" s="11">
        <v>9548000000</v>
      </c>
      <c r="I2544" s="11">
        <v>549000000</v>
      </c>
      <c r="J2544" s="11">
        <v>6058000000</v>
      </c>
      <c r="K2544" s="11">
        <v>50807000000</v>
      </c>
      <c r="L2544" s="11">
        <v>0</v>
      </c>
      <c r="M2544" s="12">
        <v>41373000000</v>
      </c>
      <c r="N2544" s="12">
        <v>1713000000</v>
      </c>
      <c r="O2544" s="12">
        <v>17462000000</v>
      </c>
      <c r="P2544" s="12">
        <v>18911000000</v>
      </c>
      <c r="Q2544" s="12">
        <v>0</v>
      </c>
      <c r="R2544" s="12">
        <v>16034700000</v>
      </c>
      <c r="S2544" s="12">
        <v>27230000000</v>
      </c>
      <c r="T2544" s="12">
        <v>-10483000000</v>
      </c>
      <c r="U2544" s="1">
        <f t="shared" si="274"/>
        <v>82996700000</v>
      </c>
      <c r="V2544" s="1">
        <f t="shared" si="275"/>
        <v>79459000000</v>
      </c>
      <c r="W2544" s="1">
        <f t="shared" si="276"/>
        <v>3537700000</v>
      </c>
      <c r="X2544" s="1">
        <v>43</v>
      </c>
      <c r="Y2544" s="13">
        <v>83622191418.977432</v>
      </c>
      <c r="Z2544" s="17">
        <v>3966.4997290309266</v>
      </c>
      <c r="AA2544" s="17">
        <v>-9.3864870005017735</v>
      </c>
      <c r="AB2544" s="17">
        <v>10762825744.313686</v>
      </c>
      <c r="AC2544" s="17">
        <v>14401785269.110018</v>
      </c>
      <c r="AD2544" s="17">
        <v>12936331354.311382</v>
      </c>
      <c r="AE2544" s="17">
        <v>45809916706.641663</v>
      </c>
      <c r="AF2544" s="17">
        <v>1.7841476125961222</v>
      </c>
      <c r="AG2544" s="17">
        <v>25674000</v>
      </c>
      <c r="AH2544" s="14"/>
      <c r="AI2544" s="16"/>
      <c r="AJ2544" s="22">
        <f t="shared" si="279"/>
        <v>360428216977.65491</v>
      </c>
      <c r="AK2544" s="1">
        <f t="shared" si="278"/>
        <v>103.05658717500951</v>
      </c>
      <c r="AL2544" s="1">
        <f t="shared" si="273"/>
        <v>363965916977.65491</v>
      </c>
    </row>
    <row r="2545" spans="1:38">
      <c r="A2545" s="16" t="s">
        <v>83</v>
      </c>
      <c r="B2545" t="s">
        <v>154</v>
      </c>
      <c r="C2545">
        <v>50</v>
      </c>
      <c r="D2545">
        <v>51</v>
      </c>
      <c r="E2545" s="14"/>
      <c r="F2545" s="1">
        <v>0</v>
      </c>
      <c r="G2545" s="1">
        <v>2004</v>
      </c>
      <c r="H2545" s="11">
        <v>9175000000</v>
      </c>
      <c r="I2545" s="11">
        <v>519000000</v>
      </c>
      <c r="J2545" s="11">
        <v>6221000000</v>
      </c>
      <c r="K2545" s="11">
        <v>59024000000</v>
      </c>
      <c r="L2545" s="11">
        <v>0</v>
      </c>
      <c r="M2545" s="12">
        <v>42359000000</v>
      </c>
      <c r="N2545" s="12">
        <v>1812000000</v>
      </c>
      <c r="O2545" s="12">
        <v>20317000000</v>
      </c>
      <c r="P2545" s="12">
        <v>17742000000</v>
      </c>
      <c r="Q2545" s="12">
        <v>0</v>
      </c>
      <c r="R2545" s="12">
        <v>18375400000</v>
      </c>
      <c r="S2545" s="12">
        <v>39668000000</v>
      </c>
      <c r="T2545" s="12">
        <v>-17021000000</v>
      </c>
      <c r="U2545" s="1">
        <f t="shared" si="274"/>
        <v>93314400000</v>
      </c>
      <c r="V2545" s="1">
        <f t="shared" si="275"/>
        <v>82230000000</v>
      </c>
      <c r="W2545" s="1">
        <f t="shared" si="276"/>
        <v>11084400000</v>
      </c>
      <c r="X2545" s="1">
        <v>44</v>
      </c>
      <c r="Y2545" s="13">
        <v>112451400422.98222</v>
      </c>
      <c r="Z2545" s="17">
        <v>4610.4890386375737</v>
      </c>
      <c r="AA2545" s="17">
        <v>16.235707893618894</v>
      </c>
      <c r="AB2545" s="17">
        <v>13459634664.041245</v>
      </c>
      <c r="AC2545" s="17">
        <v>21566440741.065758</v>
      </c>
      <c r="AD2545" s="17">
        <v>20644012343.718575</v>
      </c>
      <c r="AE2545" s="17">
        <v>55406404759.636253</v>
      </c>
      <c r="AF2545" s="17">
        <v>1.7490455715977355</v>
      </c>
      <c r="AG2545" s="17">
        <v>26127000</v>
      </c>
      <c r="AH2545" s="14"/>
      <c r="AI2545" s="16"/>
      <c r="AJ2545" s="22">
        <f t="shared" si="279"/>
        <v>379034647766.06732</v>
      </c>
      <c r="AK2545" s="1">
        <f t="shared" si="278"/>
        <v>106.74373455408495</v>
      </c>
      <c r="AL2545" s="1">
        <f t="shared" si="273"/>
        <v>390119047766.06732</v>
      </c>
    </row>
    <row r="2546" spans="1:38">
      <c r="A2546" s="16" t="s">
        <v>83</v>
      </c>
      <c r="B2546" t="s">
        <v>154</v>
      </c>
      <c r="C2546">
        <v>50</v>
      </c>
      <c r="D2546">
        <v>51</v>
      </c>
      <c r="E2546" s="14"/>
      <c r="F2546" s="1">
        <v>0</v>
      </c>
      <c r="G2546" s="1">
        <v>2005</v>
      </c>
      <c r="H2546" s="11">
        <v>9429000000</v>
      </c>
      <c r="I2546" s="11">
        <v>745000000</v>
      </c>
      <c r="J2546" s="11">
        <v>8325000000</v>
      </c>
      <c r="K2546" s="11">
        <v>73442000000</v>
      </c>
      <c r="L2546" s="11">
        <v>0</v>
      </c>
      <c r="M2546" s="12">
        <v>44518000000</v>
      </c>
      <c r="N2546" s="12">
        <v>1173000000</v>
      </c>
      <c r="O2546" s="12">
        <v>23404000000</v>
      </c>
      <c r="P2546" s="12">
        <v>17012000000</v>
      </c>
      <c r="Q2546" s="12">
        <v>22000000</v>
      </c>
      <c r="R2546" s="12">
        <v>23918800000</v>
      </c>
      <c r="S2546" s="12">
        <v>55647000000</v>
      </c>
      <c r="T2546" s="12">
        <v>-24195000000</v>
      </c>
      <c r="U2546" s="1">
        <f t="shared" si="274"/>
        <v>115859800000</v>
      </c>
      <c r="V2546" s="1">
        <f t="shared" si="275"/>
        <v>86129000000</v>
      </c>
      <c r="W2546" s="1">
        <f t="shared" si="276"/>
        <v>29730800000</v>
      </c>
      <c r="X2546" s="1">
        <v>45</v>
      </c>
      <c r="Y2546" s="13">
        <v>145513489651.87222</v>
      </c>
      <c r="Z2546" s="17">
        <v>5000.0762019693175</v>
      </c>
      <c r="AA2546" s="17">
        <v>8.4500182099309029</v>
      </c>
      <c r="AB2546" s="16">
        <v>16105866600.236656</v>
      </c>
      <c r="AC2546" s="16">
        <v>29850149783.330879</v>
      </c>
      <c r="AD2546" s="16">
        <v>29571979630.259506</v>
      </c>
      <c r="AE2546" s="16">
        <v>68103941726.828934</v>
      </c>
      <c r="AF2546" s="17">
        <v>1.7076917719292686</v>
      </c>
      <c r="AG2546" s="17">
        <v>26577000</v>
      </c>
      <c r="AH2546" s="14"/>
      <c r="AI2546" s="16"/>
      <c r="AJ2546" s="22">
        <f t="shared" si="279"/>
        <v>411489628287.63916</v>
      </c>
      <c r="AK2546" s="1">
        <f t="shared" si="278"/>
        <v>112.03713046110384</v>
      </c>
      <c r="AL2546" s="1">
        <f t="shared" si="273"/>
        <v>441220428287.63916</v>
      </c>
    </row>
    <row r="2547" spans="1:38">
      <c r="A2547" s="16" t="s">
        <v>83</v>
      </c>
      <c r="B2547" t="s">
        <v>154</v>
      </c>
      <c r="C2547">
        <v>50</v>
      </c>
      <c r="D2547">
        <v>51</v>
      </c>
      <c r="E2547" s="14"/>
      <c r="F2547" s="1">
        <v>0</v>
      </c>
      <c r="G2547" s="1">
        <v>2006</v>
      </c>
      <c r="H2547" s="11">
        <v>13196000000</v>
      </c>
      <c r="I2547" s="11">
        <v>778000000</v>
      </c>
      <c r="J2547" s="11">
        <v>14531000000</v>
      </c>
      <c r="K2547" s="11">
        <v>79621000000</v>
      </c>
      <c r="L2547" s="11">
        <v>0</v>
      </c>
      <c r="M2547" s="12">
        <v>45670000000</v>
      </c>
      <c r="N2547" s="12">
        <v>2259000000</v>
      </c>
      <c r="O2547" s="12">
        <v>20514000000</v>
      </c>
      <c r="P2547" s="12">
        <v>16344000000</v>
      </c>
      <c r="Q2547" s="12">
        <v>21000000</v>
      </c>
      <c r="R2547" s="12">
        <v>29417300000</v>
      </c>
      <c r="S2547" s="12">
        <v>65578000000</v>
      </c>
      <c r="T2547" s="12">
        <v>-33583000000</v>
      </c>
      <c r="U2547" s="1">
        <f t="shared" si="274"/>
        <v>137543300000</v>
      </c>
      <c r="V2547" s="1">
        <f t="shared" si="275"/>
        <v>84808000000</v>
      </c>
      <c r="W2547" s="1">
        <f t="shared" si="276"/>
        <v>52735300000</v>
      </c>
      <c r="X2547" s="1">
        <v>46</v>
      </c>
      <c r="Y2547" s="11">
        <v>183477522123.89383</v>
      </c>
      <c r="Z2547" s="16">
        <v>5401.4217193331706</v>
      </c>
      <c r="AA2547" s="16">
        <v>8.026788015866245</v>
      </c>
      <c r="AB2547" s="16">
        <v>21469754266.529888</v>
      </c>
      <c r="AC2547" s="16">
        <v>37795143903.792183</v>
      </c>
      <c r="AD2547" s="16">
        <v>39952668562.902168</v>
      </c>
      <c r="AE2547" s="16">
        <v>88383721439.895554</v>
      </c>
      <c r="AF2547" s="16">
        <v>1.6938175436466287</v>
      </c>
      <c r="AG2547" s="16">
        <v>27031000</v>
      </c>
      <c r="AH2547" s="14"/>
      <c r="AI2547" s="16"/>
      <c r="AJ2547" s="22">
        <f t="shared" si="279"/>
        <v>452982286737.07294</v>
      </c>
      <c r="AK2547" s="1">
        <f t="shared" si="278"/>
        <v>117.14211113150616</v>
      </c>
      <c r="AL2547" s="1">
        <f t="shared" si="273"/>
        <v>505717586737.07294</v>
      </c>
    </row>
    <row r="2548" spans="1:38">
      <c r="A2548" s="16" t="s">
        <v>83</v>
      </c>
      <c r="B2548" t="s">
        <v>154</v>
      </c>
      <c r="C2548">
        <v>50</v>
      </c>
      <c r="D2548">
        <v>51</v>
      </c>
      <c r="E2548" s="14"/>
      <c r="F2548" s="1">
        <v>0</v>
      </c>
      <c r="G2548" s="1">
        <v>2007</v>
      </c>
      <c r="H2548" s="11">
        <v>14920000000</v>
      </c>
      <c r="I2548" s="11">
        <v>750000000</v>
      </c>
      <c r="J2548" s="11">
        <v>16375000000</v>
      </c>
      <c r="K2548" s="11">
        <v>109761000000</v>
      </c>
      <c r="L2548" s="11">
        <v>0</v>
      </c>
      <c r="M2548" s="12">
        <v>43556000000</v>
      </c>
      <c r="N2548" s="12">
        <v>843000000</v>
      </c>
      <c r="O2548" s="12">
        <v>21174000000</v>
      </c>
      <c r="P2548" s="12">
        <v>21309000000</v>
      </c>
      <c r="Q2548" s="12">
        <v>16000000</v>
      </c>
      <c r="R2548" s="12">
        <v>24196100000</v>
      </c>
      <c r="S2548" s="12">
        <v>69010000000</v>
      </c>
      <c r="T2548" s="12">
        <v>-46031000000</v>
      </c>
      <c r="U2548" s="1">
        <f t="shared" si="274"/>
        <v>166002100000</v>
      </c>
      <c r="V2548" s="1">
        <f t="shared" si="275"/>
        <v>86898000000</v>
      </c>
      <c r="W2548" s="1">
        <f t="shared" si="276"/>
        <v>79104100000</v>
      </c>
      <c r="X2548" s="1">
        <v>47</v>
      </c>
      <c r="Y2548" s="11">
        <v>226537506287.84354</v>
      </c>
      <c r="Z2548" s="16">
        <v>5745.6641012066748</v>
      </c>
      <c r="AA2548" s="16">
        <v>6.3731809838392621</v>
      </c>
      <c r="AB2548" s="16">
        <v>27076064534.178867</v>
      </c>
      <c r="AC2548" s="16">
        <v>47383506702.111885</v>
      </c>
      <c r="AD2548" s="16">
        <v>54022325375.361374</v>
      </c>
      <c r="AE2548" s="16">
        <v>122944969691.31772</v>
      </c>
      <c r="AF2548" s="16">
        <v>1.658327616670991</v>
      </c>
      <c r="AG2548" s="16">
        <v>27483000</v>
      </c>
      <c r="AH2548" s="14"/>
      <c r="AI2548" s="16"/>
      <c r="AJ2548" s="22">
        <f t="shared" si="279"/>
        <v>499233783018.70587</v>
      </c>
      <c r="AK2548" s="1">
        <f t="shared" si="278"/>
        <v>119.92974940575135</v>
      </c>
      <c r="AL2548" s="1">
        <f t="shared" si="273"/>
        <v>578337883018.70581</v>
      </c>
    </row>
    <row r="2549" spans="1:38">
      <c r="A2549" s="16" t="s">
        <v>83</v>
      </c>
      <c r="B2549" t="s">
        <v>154</v>
      </c>
      <c r="C2549">
        <v>50</v>
      </c>
      <c r="D2549">
        <v>51</v>
      </c>
      <c r="E2549" s="14"/>
      <c r="F2549" s="1">
        <v>0</v>
      </c>
      <c r="G2549" s="1">
        <v>2008</v>
      </c>
      <c r="H2549" s="11">
        <v>15834000000</v>
      </c>
      <c r="I2549" s="11">
        <v>436000000</v>
      </c>
      <c r="J2549" s="11">
        <v>14606000000</v>
      </c>
      <c r="K2549" s="11">
        <v>138491000000</v>
      </c>
      <c r="L2549" s="11">
        <v>0</v>
      </c>
      <c r="M2549" s="12">
        <v>43524000000</v>
      </c>
      <c r="N2549" s="12">
        <v>700000000</v>
      </c>
      <c r="O2549" s="12">
        <v>12820000000</v>
      </c>
      <c r="P2549" s="12">
        <v>23867000000</v>
      </c>
      <c r="Q2549" s="12">
        <v>16000000</v>
      </c>
      <c r="R2549" s="12">
        <v>33098100000</v>
      </c>
      <c r="S2549" s="12">
        <v>95138000000</v>
      </c>
      <c r="T2549" s="12">
        <v>-49482000000</v>
      </c>
      <c r="U2549" s="1">
        <f t="shared" si="274"/>
        <v>202465100000</v>
      </c>
      <c r="V2549" s="1">
        <f t="shared" si="275"/>
        <v>80927000000</v>
      </c>
      <c r="W2549" s="1">
        <f t="shared" si="276"/>
        <v>121538100000</v>
      </c>
      <c r="X2549" s="1">
        <v>48</v>
      </c>
      <c r="Y2549" s="11">
        <v>311130615277.13092</v>
      </c>
      <c r="Z2549" s="16">
        <v>5922.9923343235432</v>
      </c>
      <c r="AA2549" s="16">
        <v>3.0862965532500795</v>
      </c>
      <c r="AB2549" s="16">
        <v>36069898815.629951</v>
      </c>
      <c r="AC2549" s="16">
        <v>46269396624.572617</v>
      </c>
      <c r="AD2549" s="16">
        <v>62298392707.264755</v>
      </c>
      <c r="AE2549" s="16">
        <v>169177134197.51935</v>
      </c>
      <c r="AF2549" s="16">
        <v>1.6312751209930734</v>
      </c>
      <c r="AG2549" s="16">
        <v>27935000</v>
      </c>
      <c r="AH2549" s="14"/>
      <c r="AI2549" s="16"/>
      <c r="AJ2549" s="22">
        <f t="shared" si="279"/>
        <v>547656858078.25677</v>
      </c>
      <c r="AK2549" s="1">
        <f t="shared" si="278"/>
        <v>121.45470281964839</v>
      </c>
      <c r="AL2549" s="1">
        <f t="shared" si="273"/>
        <v>669194958078.25684</v>
      </c>
    </row>
    <row r="2550" spans="1:38">
      <c r="A2550" s="16" t="s">
        <v>83</v>
      </c>
      <c r="B2550" t="s">
        <v>154</v>
      </c>
      <c r="C2550">
        <v>50</v>
      </c>
      <c r="D2550">
        <v>51</v>
      </c>
      <c r="E2550" s="14"/>
      <c r="F2550" s="1">
        <v>0</v>
      </c>
      <c r="G2550" s="1">
        <v>2009</v>
      </c>
      <c r="H2550" s="11">
        <v>17670000000</v>
      </c>
      <c r="I2550" s="11">
        <v>468000000</v>
      </c>
      <c r="J2550" s="11">
        <v>9866000000</v>
      </c>
      <c r="K2550" s="11">
        <v>163486000000</v>
      </c>
      <c r="L2550" s="11">
        <v>0</v>
      </c>
      <c r="M2550" s="11">
        <v>41214000000</v>
      </c>
      <c r="N2550" s="11">
        <v>772000000</v>
      </c>
      <c r="O2550" s="11">
        <v>21871000000</v>
      </c>
      <c r="P2550" s="11">
        <v>30623000000</v>
      </c>
      <c r="Q2550" s="11">
        <v>16000000</v>
      </c>
      <c r="R2550" s="11">
        <v>21703000000</v>
      </c>
      <c r="S2550" s="11">
        <v>57595000000</v>
      </c>
      <c r="T2550" s="11">
        <v>-38442000000</v>
      </c>
      <c r="U2550" s="1">
        <f t="shared" si="274"/>
        <v>213193000000</v>
      </c>
      <c r="V2550" s="1">
        <f t="shared" si="275"/>
        <v>94496000000</v>
      </c>
      <c r="W2550" s="1">
        <f t="shared" si="276"/>
        <v>118697000000</v>
      </c>
      <c r="X2550" s="1">
        <v>49</v>
      </c>
      <c r="Y2550" s="11">
        <v>326132984629.71594</v>
      </c>
      <c r="Z2550" s="16">
        <v>5637.6676690093573</v>
      </c>
      <c r="AA2550" s="16">
        <v>-4.8172384701688316</v>
      </c>
      <c r="AB2550" s="16">
        <v>43267148579.413139</v>
      </c>
      <c r="AC2550" s="16">
        <v>42971804749.562416</v>
      </c>
      <c r="AD2550" s="16">
        <v>72098015370.284119</v>
      </c>
      <c r="AE2550" s="16">
        <v>209302288309.26877</v>
      </c>
      <c r="AF2550" s="16">
        <v>1.5945223216056923</v>
      </c>
      <c r="AG2550" s="16">
        <v>28384000</v>
      </c>
      <c r="AH2550" s="14"/>
      <c r="AI2550" s="16"/>
      <c r="AJ2550" s="22">
        <f t="shared" si="279"/>
        <v>592041760489.42297</v>
      </c>
      <c r="AK2550" s="1">
        <f t="shared" si="278"/>
        <v>120.11325331365218</v>
      </c>
      <c r="AL2550" s="1">
        <f t="shared" si="273"/>
        <v>710738760489.42297</v>
      </c>
    </row>
    <row r="2551" spans="1:38">
      <c r="A2551" s="16" t="s">
        <v>83</v>
      </c>
      <c r="B2551" t="s">
        <v>154</v>
      </c>
      <c r="C2551">
        <v>50</v>
      </c>
      <c r="D2551">
        <v>51</v>
      </c>
      <c r="E2551" s="14"/>
      <c r="F2551" s="1">
        <v>0</v>
      </c>
      <c r="G2551" s="1">
        <v>2010</v>
      </c>
      <c r="H2551" s="11">
        <v>19889000000</v>
      </c>
      <c r="I2551" s="11">
        <v>400000000</v>
      </c>
      <c r="J2551" s="11">
        <v>10640000000</v>
      </c>
      <c r="K2551" s="11">
        <v>189190000000</v>
      </c>
      <c r="L2551" s="11">
        <v>0</v>
      </c>
      <c r="M2551" s="11">
        <v>38022000000</v>
      </c>
      <c r="N2551" s="11">
        <v>402000000</v>
      </c>
      <c r="O2551" s="11">
        <v>26310000000</v>
      </c>
      <c r="P2551" s="11">
        <v>38186700000</v>
      </c>
      <c r="Q2551" s="11">
        <v>16000000</v>
      </c>
      <c r="R2551" s="11">
        <v>13136800000</v>
      </c>
      <c r="S2551" s="11">
        <v>65786000000</v>
      </c>
      <c r="T2551" s="11">
        <v>-38613000000</v>
      </c>
      <c r="U2551" s="1">
        <f t="shared" si="274"/>
        <v>233255800000</v>
      </c>
      <c r="V2551" s="1">
        <f t="shared" si="275"/>
        <v>102936700000</v>
      </c>
      <c r="W2551" s="1">
        <f t="shared" si="276"/>
        <v>130319100000</v>
      </c>
      <c r="X2551" s="1">
        <v>50</v>
      </c>
      <c r="Y2551" s="11">
        <v>387851676867.29517</v>
      </c>
      <c r="Z2551" s="16">
        <v>5443.930316130145</v>
      </c>
      <c r="AA2551" s="16">
        <v>-3.4364805492916872</v>
      </c>
      <c r="AB2551" s="16"/>
      <c r="AC2551" s="16"/>
      <c r="AD2551" s="16"/>
      <c r="AE2551" s="16"/>
      <c r="AF2551" s="16">
        <v>1.5729640262543108</v>
      </c>
      <c r="AG2551" s="16">
        <v>28834000</v>
      </c>
      <c r="AH2551" s="14"/>
      <c r="AI2551" s="16"/>
      <c r="AJ2551" s="22" t="str">
        <f t="shared" si="279"/>
        <v/>
      </c>
      <c r="AK2551" s="1" t="str">
        <f t="shared" si="278"/>
        <v/>
      </c>
      <c r="AL2551" s="1" t="str">
        <f t="shared" si="273"/>
        <v/>
      </c>
    </row>
    <row r="2552" spans="1:38">
      <c r="A2552" t="s">
        <v>16</v>
      </c>
      <c r="B2552" t="s">
        <v>126</v>
      </c>
      <c r="C2552">
        <v>51</v>
      </c>
      <c r="D2552">
        <v>23</v>
      </c>
      <c r="F2552" s="1">
        <v>0</v>
      </c>
      <c r="G2552" s="1">
        <v>1960</v>
      </c>
      <c r="H2552" s="11"/>
      <c r="I2552" s="11"/>
      <c r="J2552" s="11"/>
      <c r="K2552" s="11"/>
      <c r="L2552" s="11"/>
      <c r="M2552" s="12"/>
      <c r="N2552" s="12"/>
      <c r="O2552" s="12"/>
      <c r="P2552" s="12"/>
      <c r="Q2552" s="12"/>
      <c r="R2552" s="12"/>
      <c r="S2552" s="11"/>
      <c r="T2552" s="11"/>
      <c r="U2552" s="1">
        <f t="shared" si="274"/>
        <v>0</v>
      </c>
      <c r="V2552" s="1">
        <f t="shared" si="275"/>
        <v>0</v>
      </c>
      <c r="W2552" s="1">
        <f t="shared" si="276"/>
        <v>0</v>
      </c>
      <c r="X2552" s="1"/>
      <c r="Y2552" s="13">
        <v>1348178496892.7778</v>
      </c>
      <c r="Z2552" s="1"/>
      <c r="AA2552" s="1"/>
      <c r="AB2552" s="1">
        <v>188954568817.53595</v>
      </c>
      <c r="AD2552" s="1"/>
      <c r="AE2552" s="1"/>
      <c r="AF2552" s="1"/>
      <c r="AG2552" s="1">
        <v>3031629771</v>
      </c>
      <c r="AH2552" s="1"/>
      <c r="AI2552" s="9">
        <f>+(AI1435*Y1435+AI1490*Y1490+AI1551*Y1551+AI1583*Y1583+AI1639*Y1639+AI1685*Y1685+AI1745*Y1745+AI1797*Y1797+AI1838*Y1838+AI1898*Y1898+AI1940*Y1940+AI1991*Y1991+AI2042*Y2042+AI2102*Y2102+AI2144*Y2144+AI2204*Y2204+AI2255*Y2255+AI2306*Y2306+AI2348*Y2348+AI2399*Y2399+AI2450*Y2450+AI2501*Y2501+AI2605*Y2605+AI2635*Y2635+AI2663*Y2663+AI2705*Y2705+AI2760*Y2760+AI2807*Y2807+AI2858*Y2858+AI2939*Y2939+AI2960*Y2960+AI3011*Y3011+AI3070*Y3070+AI3113*Y3113+AI3182*Y3182+AI3215*Y3215+AI3270*Y3270+AI3317*Y3317+AI3368*Y3368+AI3419*Y3419+AI3470*Y3470+AI3521*Y3521+AI3597*Y3597+AI3627*Y3627+AI3699*Y3699+AI3725*Y3725+AI3776*Y3776+AI3828*Y3828+AI3886*Y3886+AI3929*Y3929+AI3980*Y3980)/(Y1435+Y1490+Y1541+Y1583+Y1639+Y1685+Y1745+Y1797+Y1838+Y1898+Y1940+Y1991+Y2042+Y2102+Y2144+Y2204+Y2255+Y2306+Y2348+Y2399+Y2456+Y2501+Y2605+Y2635+Y2663+Y2705+Y2760+Y2807+Y2858+Y2939+Y2960+Y3011+Y3070+Y3113+Y3182+Y3215+Y3270+Y3317+Y3368+Y3419+Y3470+Y3521+Y3597+Y3627+Y3699+Y3725+Y3776+Y3828+Y3886+Y3929+Y3980)</f>
        <v>1.9793468294550287</v>
      </c>
      <c r="AK2552" s="6">
        <f>IF(ISNUMBER(AK2399),AK2399,"")</f>
        <v>25.465667868601468</v>
      </c>
      <c r="AL2552" s="1"/>
    </row>
    <row r="2553" spans="1:38">
      <c r="A2553" t="s">
        <v>16</v>
      </c>
      <c r="B2553" t="s">
        <v>126</v>
      </c>
      <c r="C2553">
        <v>51</v>
      </c>
      <c r="D2553">
        <v>23</v>
      </c>
      <c r="F2553" s="1">
        <v>0</v>
      </c>
      <c r="G2553" s="1">
        <v>1961</v>
      </c>
      <c r="H2553" s="11"/>
      <c r="I2553" s="11"/>
      <c r="J2553" s="11"/>
      <c r="K2553" s="11"/>
      <c r="L2553" s="11"/>
      <c r="M2553" s="12"/>
      <c r="N2553" s="12"/>
      <c r="O2553" s="12"/>
      <c r="P2553" s="12"/>
      <c r="Q2553" s="12"/>
      <c r="R2553" s="12"/>
      <c r="S2553" s="11"/>
      <c r="T2553" s="11"/>
      <c r="U2553" s="1">
        <f t="shared" si="274"/>
        <v>0</v>
      </c>
      <c r="V2553" s="1">
        <f t="shared" si="275"/>
        <v>0</v>
      </c>
      <c r="W2553" s="1">
        <f t="shared" si="276"/>
        <v>0</v>
      </c>
      <c r="X2553" s="1"/>
      <c r="Y2553" s="13">
        <v>1384168337232.4731</v>
      </c>
      <c r="Z2553" s="1"/>
      <c r="AA2553" s="1"/>
      <c r="AB2553" s="1">
        <v>202920479466.23657</v>
      </c>
      <c r="AD2553" s="1"/>
      <c r="AE2553" s="1"/>
      <c r="AF2553" s="1">
        <v>1.319120537381437</v>
      </c>
      <c r="AG2553" s="1">
        <v>3071620621.9266305</v>
      </c>
      <c r="AH2553" s="1"/>
      <c r="AK2553" s="6">
        <f t="shared" ref="AK2553:AK2602" si="280">IF(ISNUMBER(AK2400),AK2400,"")</f>
        <v>25.352407255114517</v>
      </c>
      <c r="AL2553" s="1"/>
    </row>
    <row r="2554" spans="1:38">
      <c r="A2554" t="s">
        <v>16</v>
      </c>
      <c r="B2554" t="s">
        <v>126</v>
      </c>
      <c r="C2554">
        <v>51</v>
      </c>
      <c r="D2554">
        <v>23</v>
      </c>
      <c r="F2554" s="1">
        <v>0</v>
      </c>
      <c r="G2554" s="1">
        <v>1962</v>
      </c>
      <c r="H2554" s="11"/>
      <c r="I2554" s="11"/>
      <c r="J2554" s="11"/>
      <c r="K2554" s="11"/>
      <c r="L2554" s="11"/>
      <c r="M2554" s="12"/>
      <c r="N2554" s="12"/>
      <c r="O2554" s="12"/>
      <c r="P2554" s="12"/>
      <c r="Q2554" s="12"/>
      <c r="R2554" s="12"/>
      <c r="S2554" s="11"/>
      <c r="T2554" s="11"/>
      <c r="U2554" s="1">
        <f t="shared" si="274"/>
        <v>0</v>
      </c>
      <c r="V2554" s="1">
        <f t="shared" si="275"/>
        <v>0</v>
      </c>
      <c r="W2554" s="1">
        <f t="shared" si="276"/>
        <v>0</v>
      </c>
      <c r="X2554" s="1"/>
      <c r="Y2554" s="13">
        <v>1480097685418.6257</v>
      </c>
      <c r="Z2554" s="1"/>
      <c r="AA2554" s="1"/>
      <c r="AB2554" s="1">
        <v>221127636073.64667</v>
      </c>
      <c r="AD2554" s="1"/>
      <c r="AE2554" s="1"/>
      <c r="AF2554" s="1">
        <v>1.7427627439315501</v>
      </c>
      <c r="AG2554" s="1">
        <v>3125151681.7604861</v>
      </c>
      <c r="AH2554" s="1"/>
      <c r="AK2554" s="6">
        <f t="shared" si="280"/>
        <v>25.668946482805929</v>
      </c>
      <c r="AL2554" s="1"/>
    </row>
    <row r="2555" spans="1:38">
      <c r="A2555" t="s">
        <v>16</v>
      </c>
      <c r="B2555" t="s">
        <v>126</v>
      </c>
      <c r="C2555">
        <v>51</v>
      </c>
      <c r="D2555">
        <v>23</v>
      </c>
      <c r="F2555" s="1">
        <v>0</v>
      </c>
      <c r="G2555" s="1">
        <v>1963</v>
      </c>
      <c r="H2555" s="11"/>
      <c r="I2555" s="11"/>
      <c r="J2555" s="11"/>
      <c r="K2555" s="11"/>
      <c r="L2555" s="11"/>
      <c r="M2555" s="12"/>
      <c r="N2555" s="12"/>
      <c r="O2555" s="12"/>
      <c r="P2555" s="12"/>
      <c r="Q2555" s="12"/>
      <c r="R2555" s="12"/>
      <c r="S2555" s="11"/>
      <c r="T2555" s="11"/>
      <c r="U2555" s="1">
        <f t="shared" si="274"/>
        <v>0</v>
      </c>
      <c r="V2555" s="1">
        <f t="shared" si="275"/>
        <v>0</v>
      </c>
      <c r="W2555" s="1">
        <f t="shared" si="276"/>
        <v>0</v>
      </c>
      <c r="X2555" s="1"/>
      <c r="Y2555" s="13">
        <v>1599265538105.3828</v>
      </c>
      <c r="Z2555" s="1"/>
      <c r="AA2555" s="1"/>
      <c r="AB2555" s="1">
        <v>238301275742.35449</v>
      </c>
      <c r="AD2555" s="1"/>
      <c r="AE2555" s="1"/>
      <c r="AF2555" s="1">
        <v>2.0932914965883924</v>
      </c>
      <c r="AG2555" s="1">
        <v>3190570216.1702671</v>
      </c>
      <c r="AH2555" s="1"/>
      <c r="AK2555" s="6">
        <f t="shared" si="280"/>
        <v>25.845456936632779</v>
      </c>
      <c r="AL2555" s="1"/>
    </row>
    <row r="2556" spans="1:38">
      <c r="A2556" t="s">
        <v>16</v>
      </c>
      <c r="B2556" t="s">
        <v>126</v>
      </c>
      <c r="C2556">
        <v>51</v>
      </c>
      <c r="D2556">
        <v>23</v>
      </c>
      <c r="F2556" s="1">
        <v>0</v>
      </c>
      <c r="G2556" s="1">
        <v>1964</v>
      </c>
      <c r="H2556" s="11"/>
      <c r="I2556" s="11"/>
      <c r="J2556" s="11"/>
      <c r="K2556" s="11"/>
      <c r="L2556" s="11"/>
      <c r="M2556" s="12"/>
      <c r="N2556" s="12"/>
      <c r="O2556" s="12"/>
      <c r="P2556" s="12"/>
      <c r="Q2556" s="12"/>
      <c r="R2556" s="12"/>
      <c r="S2556" s="11"/>
      <c r="T2556" s="11"/>
      <c r="U2556" s="1">
        <f t="shared" si="274"/>
        <v>0</v>
      </c>
      <c r="V2556" s="1">
        <f t="shared" si="275"/>
        <v>0</v>
      </c>
      <c r="W2556" s="1">
        <f t="shared" si="276"/>
        <v>0</v>
      </c>
      <c r="X2556" s="1"/>
      <c r="Y2556" s="13">
        <v>1748732045052.9561</v>
      </c>
      <c r="Z2556" s="1"/>
      <c r="AA2556" s="1"/>
      <c r="AB2556" s="1">
        <v>255799807061.65527</v>
      </c>
      <c r="AD2556" s="1"/>
      <c r="AE2556" s="1"/>
      <c r="AF2556" s="1">
        <v>2.0629749245833011</v>
      </c>
      <c r="AG2556" s="1">
        <v>3256390879.6810827</v>
      </c>
      <c r="AH2556" s="1"/>
      <c r="AK2556" s="6">
        <f t="shared" si="280"/>
        <v>26.220301287529772</v>
      </c>
      <c r="AL2556" s="1"/>
    </row>
    <row r="2557" spans="1:38">
      <c r="A2557" t="s">
        <v>16</v>
      </c>
      <c r="B2557" t="s">
        <v>126</v>
      </c>
      <c r="C2557">
        <v>51</v>
      </c>
      <c r="D2557">
        <v>23</v>
      </c>
      <c r="F2557" s="1">
        <v>0</v>
      </c>
      <c r="G2557" s="1">
        <v>1965</v>
      </c>
      <c r="H2557" s="11"/>
      <c r="I2557" s="11"/>
      <c r="J2557" s="11"/>
      <c r="K2557" s="11"/>
      <c r="L2557" s="11"/>
      <c r="M2557" s="12"/>
      <c r="N2557" s="12"/>
      <c r="O2557" s="12"/>
      <c r="P2557" s="12"/>
      <c r="Q2557" s="12"/>
      <c r="R2557" s="12"/>
      <c r="S2557" s="11"/>
      <c r="T2557" s="11"/>
      <c r="U2557" s="1">
        <f t="shared" si="274"/>
        <v>0</v>
      </c>
      <c r="V2557" s="1">
        <f t="shared" si="275"/>
        <v>0</v>
      </c>
      <c r="W2557" s="1">
        <f t="shared" si="276"/>
        <v>0</v>
      </c>
      <c r="X2557" s="1"/>
      <c r="Y2557" s="13">
        <v>1932017819908.4897</v>
      </c>
      <c r="Z2557" s="1"/>
      <c r="AA2557" s="1"/>
      <c r="AB2557" s="1">
        <v>279132819599.48566</v>
      </c>
      <c r="AC2557">
        <v>1856425721420.7991</v>
      </c>
      <c r="AD2557">
        <v>420816097212.19244</v>
      </c>
      <c r="AE2557" s="1"/>
      <c r="AF2557" s="1">
        <v>2.0710730932130161</v>
      </c>
      <c r="AG2557" s="1">
        <v>3323833115</v>
      </c>
      <c r="AH2557" s="1"/>
      <c r="AI2557" s="9">
        <f>+AI2552</f>
        <v>1.9793468294550287</v>
      </c>
      <c r="AJ2557">
        <f>+AI2557*Y2557</f>
        <v>3824133346286.4858</v>
      </c>
      <c r="AK2557" s="6">
        <f t="shared" si="280"/>
        <v>27.00806114472822</v>
      </c>
      <c r="AL2557" s="1">
        <f t="shared" ref="AL2557:AL2602" si="281">IF(ISNUMBER(+AJ2557+W2557),(+AJ2557+W2557),"")</f>
        <v>3824133346286.4858</v>
      </c>
    </row>
    <row r="2558" spans="1:38">
      <c r="A2558" t="s">
        <v>16</v>
      </c>
      <c r="B2558" t="s">
        <v>126</v>
      </c>
      <c r="C2558">
        <v>51</v>
      </c>
      <c r="D2558">
        <v>23</v>
      </c>
      <c r="F2558" s="1">
        <v>0</v>
      </c>
      <c r="G2558" s="1">
        <v>1966</v>
      </c>
      <c r="H2558" s="11"/>
      <c r="I2558" s="11"/>
      <c r="J2558" s="11"/>
      <c r="K2558" s="11"/>
      <c r="L2558" s="11"/>
      <c r="M2558" s="12"/>
      <c r="N2558" s="12"/>
      <c r="O2558" s="12"/>
      <c r="P2558" s="12"/>
      <c r="Q2558" s="12"/>
      <c r="R2558" s="12"/>
      <c r="S2558" s="11"/>
      <c r="T2558" s="11"/>
      <c r="U2558" s="1">
        <f t="shared" si="274"/>
        <v>0</v>
      </c>
      <c r="V2558" s="1">
        <f t="shared" si="275"/>
        <v>0</v>
      </c>
      <c r="W2558" s="1">
        <f t="shared" si="276"/>
        <v>0</v>
      </c>
      <c r="X2558" s="1"/>
      <c r="Y2558" s="13">
        <v>2096242318613.1882</v>
      </c>
      <c r="Z2558" s="1"/>
      <c r="AA2558" s="1"/>
      <c r="AB2558" s="1">
        <v>316266663912.08862</v>
      </c>
      <c r="AC2558">
        <v>1978338882780.5747</v>
      </c>
      <c r="AD2558">
        <v>456185283572.09058</v>
      </c>
      <c r="AE2558" s="1"/>
      <c r="AF2558" s="1">
        <v>2.1189584599947437</v>
      </c>
      <c r="AG2558" s="1">
        <v>3394263757.9863997</v>
      </c>
      <c r="AH2558" s="1"/>
      <c r="AJ2558">
        <f t="shared" ref="AJ2558:AJ2602" si="282">+IF(ISNUMBER((AJ2557*0.96*AK2558/AK2557)+AD2558),(AJ2557*0.96*AK2558/AK2557)+AD2558,"")</f>
        <v>4265107150622.1738</v>
      </c>
      <c r="AK2558" s="6">
        <f t="shared" si="280"/>
        <v>28.021489164302228</v>
      </c>
      <c r="AL2558" s="1">
        <f t="shared" si="281"/>
        <v>4265107150622.1738</v>
      </c>
    </row>
    <row r="2559" spans="1:38">
      <c r="A2559" t="s">
        <v>16</v>
      </c>
      <c r="B2559" t="s">
        <v>126</v>
      </c>
      <c r="C2559">
        <v>51</v>
      </c>
      <c r="D2559">
        <v>23</v>
      </c>
      <c r="F2559" s="1">
        <v>0</v>
      </c>
      <c r="G2559" s="1">
        <v>1967</v>
      </c>
      <c r="H2559" s="11"/>
      <c r="I2559" s="11"/>
      <c r="J2559" s="11"/>
      <c r="K2559" s="11"/>
      <c r="L2559" s="11"/>
      <c r="M2559" s="12"/>
      <c r="N2559" s="12"/>
      <c r="O2559" s="12"/>
      <c r="P2559" s="12"/>
      <c r="Q2559" s="12"/>
      <c r="R2559" s="12"/>
      <c r="S2559" s="11"/>
      <c r="T2559" s="11"/>
      <c r="U2559" s="1">
        <f t="shared" si="274"/>
        <v>0</v>
      </c>
      <c r="V2559" s="1">
        <f t="shared" si="275"/>
        <v>0</v>
      </c>
      <c r="W2559" s="1">
        <f t="shared" si="276"/>
        <v>0</v>
      </c>
      <c r="X2559" s="1"/>
      <c r="Y2559" s="13">
        <v>2229933095089.9233</v>
      </c>
      <c r="Z2559" s="1"/>
      <c r="AA2559" s="1"/>
      <c r="AB2559" s="1">
        <v>351617417863.18286</v>
      </c>
      <c r="AC2559">
        <v>2079909246176.1633</v>
      </c>
      <c r="AD2559">
        <v>477761109287.2879</v>
      </c>
      <c r="AE2559" s="1"/>
      <c r="AF2559" s="1">
        <v>2.058217492491508</v>
      </c>
      <c r="AG2559" s="1">
        <v>3464125088.3945756</v>
      </c>
      <c r="AH2559" s="1"/>
      <c r="AJ2559">
        <f t="shared" si="282"/>
        <v>4705359492448.8896</v>
      </c>
      <c r="AK2559" s="6">
        <f t="shared" si="280"/>
        <v>28.932353011416417</v>
      </c>
      <c r="AL2559" s="1">
        <f t="shared" si="281"/>
        <v>4705359492448.8896</v>
      </c>
    </row>
    <row r="2560" spans="1:38">
      <c r="A2560" t="s">
        <v>16</v>
      </c>
      <c r="B2560" t="s">
        <v>126</v>
      </c>
      <c r="C2560">
        <v>51</v>
      </c>
      <c r="D2560">
        <v>23</v>
      </c>
      <c r="F2560" s="1">
        <v>0</v>
      </c>
      <c r="G2560" s="1">
        <v>1968</v>
      </c>
      <c r="H2560" s="11"/>
      <c r="I2560" s="11"/>
      <c r="J2560" s="11"/>
      <c r="K2560" s="11"/>
      <c r="L2560" s="11"/>
      <c r="M2560" s="12"/>
      <c r="N2560" s="12"/>
      <c r="O2560" s="12"/>
      <c r="P2560" s="12"/>
      <c r="Q2560" s="12"/>
      <c r="R2560" s="12"/>
      <c r="S2560" s="11"/>
      <c r="T2560" s="11"/>
      <c r="U2560" s="1">
        <f t="shared" si="274"/>
        <v>0</v>
      </c>
      <c r="V2560" s="1">
        <f t="shared" si="275"/>
        <v>0</v>
      </c>
      <c r="W2560" s="1">
        <f t="shared" si="276"/>
        <v>0</v>
      </c>
      <c r="X2560" s="1"/>
      <c r="Y2560" s="13">
        <v>2404448771769.1978</v>
      </c>
      <c r="Z2560" s="1"/>
      <c r="AA2560" s="1"/>
      <c r="AB2560" s="1">
        <v>380595366659.78534</v>
      </c>
      <c r="AC2560">
        <v>2276288966978.2725</v>
      </c>
      <c r="AD2560">
        <v>521859386981.92859</v>
      </c>
      <c r="AE2560" s="1"/>
      <c r="AF2560" s="1">
        <v>2.0502514450477776</v>
      </c>
      <c r="AG2560" s="1">
        <v>3535148363.0776482</v>
      </c>
      <c r="AH2560" s="1"/>
      <c r="AJ2560">
        <f t="shared" si="282"/>
        <v>5246561845811.1191</v>
      </c>
      <c r="AK2560" s="6">
        <f t="shared" si="280"/>
        <v>30.26175958502807</v>
      </c>
      <c r="AL2560" s="1">
        <f t="shared" si="281"/>
        <v>5246561845811.1191</v>
      </c>
    </row>
    <row r="2561" spans="1:38">
      <c r="A2561" t="s">
        <v>16</v>
      </c>
      <c r="B2561" t="s">
        <v>126</v>
      </c>
      <c r="C2561">
        <v>51</v>
      </c>
      <c r="D2561">
        <v>23</v>
      </c>
      <c r="F2561" s="1">
        <v>0</v>
      </c>
      <c r="G2561" s="1">
        <v>1969</v>
      </c>
      <c r="H2561" s="11"/>
      <c r="I2561" s="11"/>
      <c r="J2561" s="11"/>
      <c r="K2561" s="11"/>
      <c r="L2561" s="11"/>
      <c r="M2561" s="12"/>
      <c r="N2561" s="12"/>
      <c r="O2561" s="12"/>
      <c r="P2561" s="12"/>
      <c r="Q2561" s="12"/>
      <c r="R2561" s="12"/>
      <c r="S2561" s="11"/>
      <c r="T2561" s="11"/>
      <c r="U2561" s="1">
        <f t="shared" si="274"/>
        <v>0</v>
      </c>
      <c r="V2561" s="1">
        <f t="shared" si="275"/>
        <v>0</v>
      </c>
      <c r="W2561" s="1">
        <f t="shared" si="276"/>
        <v>0</v>
      </c>
      <c r="X2561" s="1"/>
      <c r="Y2561" s="13">
        <v>2647279196981.0073</v>
      </c>
      <c r="Z2561" s="1"/>
      <c r="AA2561" s="1"/>
      <c r="AB2561" s="1">
        <v>412325119242.12653</v>
      </c>
      <c r="AC2561">
        <v>2489102955184.834</v>
      </c>
      <c r="AD2561">
        <v>588269959364.47009</v>
      </c>
      <c r="AE2561" s="1"/>
      <c r="AF2561" s="1">
        <v>2.1318138252019736</v>
      </c>
      <c r="AG2561" s="1">
        <v>3610511144.6231389</v>
      </c>
      <c r="AH2561" s="1"/>
      <c r="AJ2561">
        <f t="shared" si="282"/>
        <v>5943410326277.8516</v>
      </c>
      <c r="AK2561" s="6">
        <f t="shared" si="280"/>
        <v>32.175033361966946</v>
      </c>
      <c r="AL2561" s="1">
        <f t="shared" si="281"/>
        <v>5943410326277.8516</v>
      </c>
    </row>
    <row r="2562" spans="1:38">
      <c r="A2562" t="s">
        <v>16</v>
      </c>
      <c r="B2562" t="s">
        <v>126</v>
      </c>
      <c r="C2562">
        <v>51</v>
      </c>
      <c r="D2562">
        <v>23</v>
      </c>
      <c r="F2562" s="1">
        <v>0</v>
      </c>
      <c r="G2562" s="1">
        <v>1970</v>
      </c>
      <c r="H2562" s="11"/>
      <c r="I2562" s="11"/>
      <c r="J2562" s="11"/>
      <c r="K2562" s="11"/>
      <c r="L2562" s="11"/>
      <c r="M2562" s="12"/>
      <c r="N2562" s="12"/>
      <c r="O2562" s="12"/>
      <c r="P2562" s="12"/>
      <c r="Q2562" s="12"/>
      <c r="R2562" s="12"/>
      <c r="S2562" s="11"/>
      <c r="T2562" s="11"/>
      <c r="U2562" s="1">
        <f t="shared" si="274"/>
        <v>0</v>
      </c>
      <c r="V2562" s="1">
        <f t="shared" si="275"/>
        <v>0</v>
      </c>
      <c r="W2562" s="1">
        <f t="shared" si="276"/>
        <v>0</v>
      </c>
      <c r="X2562" s="1"/>
      <c r="Y2562" s="13">
        <v>2878849868698.2432</v>
      </c>
      <c r="Z2562" s="1">
        <v>3296.7344944241977</v>
      </c>
      <c r="AA2562" s="1"/>
      <c r="AB2562" s="1">
        <v>453923617819.54462</v>
      </c>
      <c r="AC2562">
        <v>2568711453988.7949</v>
      </c>
      <c r="AD2562">
        <v>644163252650.33887</v>
      </c>
      <c r="AE2562" s="1">
        <v>1738074531463.0808</v>
      </c>
      <c r="AF2562" s="1">
        <v>2.0995833371059547</v>
      </c>
      <c r="AG2562" s="1">
        <v>3686316835</v>
      </c>
      <c r="AH2562" s="1"/>
      <c r="AJ2562">
        <f t="shared" si="282"/>
        <v>6667702955396.0537</v>
      </c>
      <c r="AK2562" s="6">
        <f t="shared" si="280"/>
        <v>33.967519672601057</v>
      </c>
      <c r="AL2562" s="1">
        <f t="shared" si="281"/>
        <v>6667702955396.0537</v>
      </c>
    </row>
    <row r="2563" spans="1:38">
      <c r="A2563" t="s">
        <v>16</v>
      </c>
      <c r="B2563" t="s">
        <v>126</v>
      </c>
      <c r="C2563">
        <v>51</v>
      </c>
      <c r="D2563">
        <v>23</v>
      </c>
      <c r="F2563" s="1">
        <v>0</v>
      </c>
      <c r="G2563" s="1">
        <v>1971</v>
      </c>
      <c r="H2563" s="11"/>
      <c r="I2563" s="11"/>
      <c r="J2563" s="11"/>
      <c r="K2563" s="11"/>
      <c r="L2563" s="11"/>
      <c r="M2563" s="12"/>
      <c r="N2563" s="12"/>
      <c r="O2563" s="12"/>
      <c r="P2563" s="12"/>
      <c r="Q2563" s="12"/>
      <c r="R2563" s="12"/>
      <c r="S2563" s="11"/>
      <c r="T2563" s="11"/>
      <c r="U2563" s="1">
        <f t="shared" ref="U2563:U2602" si="283">IF(ISNUMBER(+H2563+I2563+J2563+K2563+L2563+R2563),(H2563+I2563+J2563+K2563+L2563+R2563),"")</f>
        <v>0</v>
      </c>
      <c r="V2563" s="1">
        <f t="shared" ref="V2563:V2602" si="284">IF(ISNUMBER(+M2563+N2563+O2563+P2563+Q2563),(+M2563+N2563+O2563+P2563+Q2563),"")</f>
        <v>0</v>
      </c>
      <c r="W2563" s="1">
        <f t="shared" ref="W2563:W2602" si="285">IF(ISNUMBER(+U2563-V2563),(U2563-V2563),"")</f>
        <v>0</v>
      </c>
      <c r="X2563" s="1"/>
      <c r="Y2563" s="13">
        <v>3183773449284.2808</v>
      </c>
      <c r="Z2563" s="1">
        <v>3358.9251139385533</v>
      </c>
      <c r="AA2563" s="1">
        <v>1.8864309400571813</v>
      </c>
      <c r="AB2563" s="1">
        <v>509365076415.11121</v>
      </c>
      <c r="AC2563">
        <v>2701717879232.6084</v>
      </c>
      <c r="AD2563">
        <v>723888557752.00916</v>
      </c>
      <c r="AE2563" s="1">
        <v>1923070856422.6287</v>
      </c>
      <c r="AF2563" s="1">
        <v>2.1349712496912616</v>
      </c>
      <c r="AG2563" s="1">
        <v>3765018639.5997787</v>
      </c>
      <c r="AH2563" s="1"/>
      <c r="AI2563" s="9"/>
      <c r="AJ2563">
        <f t="shared" si="282"/>
        <v>7475224883835.6025</v>
      </c>
      <c r="AK2563" s="6">
        <f t="shared" si="280"/>
        <v>35.826641843319187</v>
      </c>
      <c r="AL2563" s="1">
        <f t="shared" si="281"/>
        <v>7475224883835.6025</v>
      </c>
    </row>
    <row r="2564" spans="1:38">
      <c r="A2564" t="s">
        <v>16</v>
      </c>
      <c r="B2564" t="s">
        <v>126</v>
      </c>
      <c r="C2564">
        <v>51</v>
      </c>
      <c r="D2564">
        <v>23</v>
      </c>
      <c r="F2564" s="1">
        <v>0</v>
      </c>
      <c r="G2564" s="1">
        <v>1972</v>
      </c>
      <c r="H2564" s="11"/>
      <c r="I2564" s="11"/>
      <c r="J2564" s="11"/>
      <c r="K2564" s="11"/>
      <c r="L2564" s="11"/>
      <c r="M2564" s="12"/>
      <c r="N2564" s="12"/>
      <c r="O2564" s="12"/>
      <c r="P2564" s="12"/>
      <c r="Q2564" s="12"/>
      <c r="R2564" s="12"/>
      <c r="S2564" s="11"/>
      <c r="T2564" s="11"/>
      <c r="U2564" s="1">
        <f t="shared" si="283"/>
        <v>0</v>
      </c>
      <c r="V2564" s="1">
        <f t="shared" si="284"/>
        <v>0</v>
      </c>
      <c r="W2564" s="1">
        <f t="shared" si="285"/>
        <v>0</v>
      </c>
      <c r="X2564" s="1"/>
      <c r="Y2564" s="13">
        <v>3679736825505.2339</v>
      </c>
      <c r="Z2564" s="1">
        <v>3479.2606619609014</v>
      </c>
      <c r="AA2564" s="1">
        <v>3.5825612045648398</v>
      </c>
      <c r="AB2564" s="1">
        <v>585961008709.68896</v>
      </c>
      <c r="AC2564">
        <v>2906759017494.5029</v>
      </c>
      <c r="AD2564">
        <v>857946869869.26392</v>
      </c>
      <c r="AE2564" s="1">
        <v>2211009957859.4487</v>
      </c>
      <c r="AF2564" s="1">
        <v>2.0543502110958798</v>
      </c>
      <c r="AG2564" s="1">
        <v>3842365307.9701958</v>
      </c>
      <c r="AH2564" s="1"/>
      <c r="AJ2564">
        <f t="shared" si="282"/>
        <v>8300498118553.8232</v>
      </c>
      <c r="AK2564" s="6">
        <f t="shared" si="280"/>
        <v>37.156298267883685</v>
      </c>
      <c r="AL2564" s="1">
        <f t="shared" si="281"/>
        <v>8300498118553.8232</v>
      </c>
    </row>
    <row r="2565" spans="1:38">
      <c r="A2565" t="s">
        <v>16</v>
      </c>
      <c r="B2565" t="s">
        <v>126</v>
      </c>
      <c r="C2565">
        <v>51</v>
      </c>
      <c r="D2565">
        <v>23</v>
      </c>
      <c r="F2565" s="1">
        <v>0</v>
      </c>
      <c r="G2565" s="1">
        <v>1973</v>
      </c>
      <c r="H2565" s="11"/>
      <c r="I2565" s="11"/>
      <c r="J2565" s="11"/>
      <c r="K2565" s="11"/>
      <c r="L2565" s="11"/>
      <c r="M2565" s="12"/>
      <c r="N2565" s="12"/>
      <c r="O2565" s="12"/>
      <c r="P2565" s="12"/>
      <c r="Q2565" s="12"/>
      <c r="R2565" s="12"/>
      <c r="S2565" s="11"/>
      <c r="T2565" s="11"/>
      <c r="U2565" s="1">
        <f t="shared" si="283"/>
        <v>0</v>
      </c>
      <c r="V2565" s="1">
        <f t="shared" si="284"/>
        <v>0</v>
      </c>
      <c r="W2565" s="1">
        <f t="shared" si="285"/>
        <v>0</v>
      </c>
      <c r="X2565" s="1"/>
      <c r="Y2565" s="13">
        <v>4498332154233.7695</v>
      </c>
      <c r="Z2565" s="1">
        <v>3634.3037873400281</v>
      </c>
      <c r="AA2565" s="1">
        <v>4.4562089605480963</v>
      </c>
      <c r="AB2565" s="1">
        <v>700839710393.68213</v>
      </c>
      <c r="AC2565">
        <v>3135910487533.8579</v>
      </c>
      <c r="AD2565">
        <v>1076636118994.8201</v>
      </c>
      <c r="AE2565" s="1">
        <v>2659362046443.2642</v>
      </c>
      <c r="AF2565" s="1">
        <v>1.9883000269653905</v>
      </c>
      <c r="AG2565" s="1">
        <v>3918763058.4246759</v>
      </c>
      <c r="AH2565" s="1"/>
      <c r="AJ2565">
        <f t="shared" si="282"/>
        <v>9507542245337.1406</v>
      </c>
      <c r="AK2565" s="6">
        <f t="shared" si="280"/>
        <v>39.312558192376336</v>
      </c>
      <c r="AL2565" s="1">
        <f t="shared" si="281"/>
        <v>9507542245337.1406</v>
      </c>
    </row>
    <row r="2566" spans="1:38">
      <c r="A2566" t="s">
        <v>16</v>
      </c>
      <c r="B2566" t="s">
        <v>126</v>
      </c>
      <c r="C2566">
        <v>51</v>
      </c>
      <c r="D2566">
        <v>23</v>
      </c>
      <c r="F2566" s="1">
        <v>0</v>
      </c>
      <c r="G2566" s="1">
        <v>1974</v>
      </c>
      <c r="H2566" s="11"/>
      <c r="I2566" s="11"/>
      <c r="J2566" s="11"/>
      <c r="K2566" s="11"/>
      <c r="L2566" s="11"/>
      <c r="M2566" s="12"/>
      <c r="N2566" s="12"/>
      <c r="O2566" s="12"/>
      <c r="P2566" s="12"/>
      <c r="Q2566" s="12"/>
      <c r="R2566" s="12"/>
      <c r="S2566" s="11"/>
      <c r="T2566" s="11"/>
      <c r="U2566" s="1">
        <f t="shared" si="283"/>
        <v>0</v>
      </c>
      <c r="V2566" s="1">
        <f t="shared" si="284"/>
        <v>0</v>
      </c>
      <c r="W2566" s="1">
        <f t="shared" si="285"/>
        <v>0</v>
      </c>
      <c r="X2566" s="1"/>
      <c r="Y2566" s="13">
        <v>5195347694604.7139</v>
      </c>
      <c r="Z2566" s="1">
        <v>3620.2184933702029</v>
      </c>
      <c r="AA2566" s="1">
        <v>-0.3875651237216573</v>
      </c>
      <c r="AB2566" s="1">
        <v>827494282986.55408</v>
      </c>
      <c r="AC2566">
        <v>3050964635078.4385</v>
      </c>
      <c r="AD2566">
        <v>1213961683887.8545</v>
      </c>
      <c r="AE2566" s="1">
        <v>3044431235162.7832</v>
      </c>
      <c r="AF2566" s="1">
        <v>1.9639800752986361</v>
      </c>
      <c r="AG2566" s="1">
        <v>3995726784.0903001</v>
      </c>
      <c r="AH2566" s="1"/>
      <c r="AJ2566">
        <f t="shared" si="282"/>
        <v>11333634938458.758</v>
      </c>
      <c r="AK2566" s="6">
        <f t="shared" si="280"/>
        <v>43.58713252795696</v>
      </c>
      <c r="AL2566" s="1">
        <f t="shared" si="281"/>
        <v>11333634938458.758</v>
      </c>
    </row>
    <row r="2567" spans="1:38">
      <c r="A2567" t="s">
        <v>16</v>
      </c>
      <c r="B2567" t="s">
        <v>126</v>
      </c>
      <c r="C2567">
        <v>51</v>
      </c>
      <c r="D2567">
        <v>23</v>
      </c>
      <c r="F2567" s="1">
        <v>0</v>
      </c>
      <c r="G2567" s="1">
        <v>1975</v>
      </c>
      <c r="H2567" s="11"/>
      <c r="I2567" s="11"/>
      <c r="J2567" s="11"/>
      <c r="K2567" s="11"/>
      <c r="L2567" s="11"/>
      <c r="M2567" s="12"/>
      <c r="N2567" s="12"/>
      <c r="O2567" s="12"/>
      <c r="P2567" s="12"/>
      <c r="Q2567" s="12"/>
      <c r="R2567" s="12"/>
      <c r="S2567" s="11"/>
      <c r="T2567" s="11"/>
      <c r="U2567" s="1">
        <f t="shared" si="283"/>
        <v>0</v>
      </c>
      <c r="V2567" s="1">
        <f t="shared" si="284"/>
        <v>0</v>
      </c>
      <c r="W2567" s="1">
        <f t="shared" si="285"/>
        <v>0</v>
      </c>
      <c r="X2567" s="1"/>
      <c r="Y2567" s="13">
        <v>5798693154053.3516</v>
      </c>
      <c r="Z2567" s="1">
        <v>3585.7464697258029</v>
      </c>
      <c r="AA2567" s="1">
        <v>-0.95220837381859269</v>
      </c>
      <c r="AB2567" s="1">
        <v>986266215984.59607</v>
      </c>
      <c r="AC2567">
        <v>2990761159558.0146</v>
      </c>
      <c r="AD2567">
        <v>1334361743929.3044</v>
      </c>
      <c r="AE2567" s="1">
        <v>3442737507936.77</v>
      </c>
      <c r="AF2567" s="1">
        <v>1.884204607195386</v>
      </c>
      <c r="AG2567" s="1">
        <v>4071014452.2470694</v>
      </c>
      <c r="AH2567" s="1"/>
      <c r="AJ2567">
        <f t="shared" si="282"/>
        <v>13551386659795.258</v>
      </c>
      <c r="AK2567" s="6">
        <f t="shared" si="280"/>
        <v>48.94217953506363</v>
      </c>
      <c r="AL2567" s="1">
        <f t="shared" si="281"/>
        <v>13551386659795.258</v>
      </c>
    </row>
    <row r="2568" spans="1:38">
      <c r="A2568" t="s">
        <v>16</v>
      </c>
      <c r="B2568" t="s">
        <v>126</v>
      </c>
      <c r="C2568">
        <v>51</v>
      </c>
      <c r="D2568">
        <v>23</v>
      </c>
      <c r="F2568" s="1">
        <v>0</v>
      </c>
      <c r="G2568" s="1">
        <v>1976</v>
      </c>
      <c r="H2568" s="11"/>
      <c r="I2568" s="11"/>
      <c r="J2568" s="11"/>
      <c r="K2568" s="11"/>
      <c r="L2568" s="11"/>
      <c r="M2568" s="12"/>
      <c r="N2568" s="12"/>
      <c r="O2568" s="12"/>
      <c r="P2568" s="12"/>
      <c r="Q2568" s="12"/>
      <c r="R2568" s="12"/>
      <c r="S2568" s="11"/>
      <c r="T2568" s="11"/>
      <c r="U2568" s="1">
        <f t="shared" si="283"/>
        <v>0</v>
      </c>
      <c r="V2568" s="1">
        <f t="shared" si="284"/>
        <v>0</v>
      </c>
      <c r="W2568" s="1">
        <f t="shared" si="285"/>
        <v>0</v>
      </c>
      <c r="X2568" s="1"/>
      <c r="Y2568" s="13">
        <v>6309261205207.2285</v>
      </c>
      <c r="Z2568" s="1">
        <v>3696.4179877509514</v>
      </c>
      <c r="AA2568" s="1">
        <v>3.0864289753762506</v>
      </c>
      <c r="AB2568" s="1">
        <v>1059499679580.6957</v>
      </c>
      <c r="AC2568">
        <v>3129662587393.6675</v>
      </c>
      <c r="AD2568">
        <v>1443614324257.0796</v>
      </c>
      <c r="AE2568" s="1">
        <v>3724374227960.9077</v>
      </c>
      <c r="AF2568" s="1">
        <v>1.7996616090427437</v>
      </c>
      <c r="AG2568" s="1">
        <v>4144278936.4427414</v>
      </c>
      <c r="AH2568" s="1"/>
      <c r="AJ2568">
        <f t="shared" si="282"/>
        <v>15136281384354.016</v>
      </c>
      <c r="AK2568" s="6">
        <f t="shared" si="280"/>
        <v>51.512945562407083</v>
      </c>
      <c r="AL2568" s="1">
        <f t="shared" si="281"/>
        <v>15136281384354.016</v>
      </c>
    </row>
    <row r="2569" spans="1:38">
      <c r="A2569" t="s">
        <v>16</v>
      </c>
      <c r="B2569" t="s">
        <v>126</v>
      </c>
      <c r="C2569">
        <v>51</v>
      </c>
      <c r="D2569">
        <v>23</v>
      </c>
      <c r="F2569" s="1">
        <v>0</v>
      </c>
      <c r="G2569" s="1">
        <v>1977</v>
      </c>
      <c r="H2569" s="11"/>
      <c r="I2569" s="11"/>
      <c r="J2569" s="11"/>
      <c r="K2569" s="11"/>
      <c r="L2569" s="11"/>
      <c r="M2569" s="12"/>
      <c r="N2569" s="12"/>
      <c r="O2569" s="12"/>
      <c r="P2569" s="12"/>
      <c r="Q2569" s="12"/>
      <c r="R2569" s="12"/>
      <c r="S2569" s="11"/>
      <c r="T2569" s="11"/>
      <c r="U2569" s="1">
        <f t="shared" si="283"/>
        <v>0</v>
      </c>
      <c r="V2569" s="1">
        <f t="shared" si="284"/>
        <v>0</v>
      </c>
      <c r="W2569" s="1">
        <f t="shared" si="285"/>
        <v>0</v>
      </c>
      <c r="X2569" s="1"/>
      <c r="Y2569" s="13">
        <v>7135652592425.209</v>
      </c>
      <c r="Z2569" s="1">
        <v>3780.6398791810011</v>
      </c>
      <c r="AA2569" s="1">
        <v>2.2784731518226806</v>
      </c>
      <c r="AB2569" s="1">
        <v>1190486973262.061</v>
      </c>
      <c r="AC2569">
        <v>3284544181510.1025</v>
      </c>
      <c r="AD2569">
        <v>1659677334887.4736</v>
      </c>
      <c r="AE2569" s="1">
        <v>4223175664875.3877</v>
      </c>
      <c r="AF2569" s="1">
        <v>1.7657050221463919</v>
      </c>
      <c r="AG2569" s="1">
        <v>4217454677.7552662</v>
      </c>
      <c r="AH2569" s="1"/>
      <c r="AJ2569">
        <f t="shared" si="282"/>
        <v>17251032052386.066</v>
      </c>
      <c r="AK2569" s="6">
        <f t="shared" si="280"/>
        <v>55.272589361903854</v>
      </c>
      <c r="AL2569" s="1">
        <f t="shared" si="281"/>
        <v>17251032052386.066</v>
      </c>
    </row>
    <row r="2570" spans="1:38">
      <c r="A2570" t="s">
        <v>16</v>
      </c>
      <c r="B2570" t="s">
        <v>126</v>
      </c>
      <c r="C2570">
        <v>51</v>
      </c>
      <c r="D2570">
        <v>23</v>
      </c>
      <c r="F2570" s="1">
        <v>0</v>
      </c>
      <c r="G2570" s="1">
        <v>1978</v>
      </c>
      <c r="H2570" s="11"/>
      <c r="I2570" s="11"/>
      <c r="J2570" s="11"/>
      <c r="K2570" s="11"/>
      <c r="L2570" s="11"/>
      <c r="M2570" s="12"/>
      <c r="N2570" s="12"/>
      <c r="O2570" s="12"/>
      <c r="P2570" s="12"/>
      <c r="Q2570" s="12"/>
      <c r="R2570" s="12"/>
      <c r="S2570" s="11"/>
      <c r="T2570" s="11"/>
      <c r="U2570" s="1">
        <f t="shared" si="283"/>
        <v>0</v>
      </c>
      <c r="V2570" s="1">
        <f t="shared" si="284"/>
        <v>0</v>
      </c>
      <c r="W2570" s="1">
        <f t="shared" si="285"/>
        <v>0</v>
      </c>
      <c r="X2570" s="1"/>
      <c r="Y2570" s="13">
        <v>8417906860715.2764</v>
      </c>
      <c r="Z2570" s="1">
        <v>3878.0540607330181</v>
      </c>
      <c r="AA2570" s="1">
        <v>2.5766585727577933</v>
      </c>
      <c r="AB2570" s="1">
        <v>1413838658665.0676</v>
      </c>
      <c r="AC2570">
        <v>3489834672663.0718</v>
      </c>
      <c r="AD2570">
        <v>2004959216735.3071</v>
      </c>
      <c r="AE2570" s="1">
        <v>4937117482141.4912</v>
      </c>
      <c r="AF2570" s="1">
        <v>1.7601328714511766</v>
      </c>
      <c r="AG2570" s="1">
        <v>4291687483.8769922</v>
      </c>
      <c r="AH2570" s="1"/>
      <c r="AJ2570">
        <f t="shared" si="282"/>
        <v>19906165491534.473</v>
      </c>
      <c r="AK2570" s="6">
        <f t="shared" si="280"/>
        <v>59.745581483247655</v>
      </c>
      <c r="AL2570" s="1">
        <f t="shared" si="281"/>
        <v>19906165491534.473</v>
      </c>
    </row>
    <row r="2571" spans="1:38">
      <c r="A2571" t="s">
        <v>16</v>
      </c>
      <c r="B2571" t="s">
        <v>126</v>
      </c>
      <c r="C2571">
        <v>51</v>
      </c>
      <c r="D2571">
        <v>23</v>
      </c>
      <c r="F2571" s="1">
        <v>0</v>
      </c>
      <c r="G2571" s="1">
        <v>1979</v>
      </c>
      <c r="H2571" s="11"/>
      <c r="I2571" s="11"/>
      <c r="J2571" s="11"/>
      <c r="K2571" s="11"/>
      <c r="L2571" s="11"/>
      <c r="M2571" s="12"/>
      <c r="N2571" s="12"/>
      <c r="O2571" s="12"/>
      <c r="P2571" s="12"/>
      <c r="Q2571" s="12"/>
      <c r="R2571" s="12"/>
      <c r="S2571" s="11"/>
      <c r="T2571" s="11"/>
      <c r="U2571" s="1">
        <f t="shared" si="283"/>
        <v>0</v>
      </c>
      <c r="V2571" s="1">
        <f t="shared" si="284"/>
        <v>0</v>
      </c>
      <c r="W2571" s="1">
        <f t="shared" si="285"/>
        <v>0</v>
      </c>
      <c r="X2571" s="1"/>
      <c r="Y2571" s="13">
        <v>9771758237965.7129</v>
      </c>
      <c r="Z2571" s="1">
        <v>3967.8476136078384</v>
      </c>
      <c r="AA2571" s="1">
        <v>2.3154280850289979</v>
      </c>
      <c r="AB2571" s="1">
        <v>1632814715871.7393</v>
      </c>
      <c r="AC2571">
        <v>3652315178236.7021</v>
      </c>
      <c r="AD2571">
        <v>2327616831206.3916</v>
      </c>
      <c r="AE2571" s="1">
        <v>5717916460239.918</v>
      </c>
      <c r="AF2571" s="1">
        <v>1.7652125440889392</v>
      </c>
      <c r="AG2571" s="1">
        <v>4367444889.6954842</v>
      </c>
      <c r="AH2571" s="1"/>
      <c r="AJ2571">
        <f t="shared" si="282"/>
        <v>23173478226301.555</v>
      </c>
      <c r="AK2571" s="6">
        <f t="shared" si="280"/>
        <v>65.172862266948485</v>
      </c>
      <c r="AL2571" s="1">
        <f t="shared" si="281"/>
        <v>23173478226301.555</v>
      </c>
    </row>
    <row r="2572" spans="1:38">
      <c r="A2572" t="s">
        <v>16</v>
      </c>
      <c r="B2572" t="s">
        <v>126</v>
      </c>
      <c r="C2572">
        <v>51</v>
      </c>
      <c r="D2572">
        <v>23</v>
      </c>
      <c r="F2572" s="1">
        <v>0</v>
      </c>
      <c r="G2572" s="1">
        <v>1980</v>
      </c>
      <c r="H2572" s="11"/>
      <c r="I2572" s="11"/>
      <c r="J2572" s="11"/>
      <c r="K2572" s="11"/>
      <c r="L2572" s="11"/>
      <c r="M2572" s="12"/>
      <c r="N2572" s="12"/>
      <c r="O2572" s="12"/>
      <c r="P2572" s="12"/>
      <c r="Q2572" s="12"/>
      <c r="R2572" s="12"/>
      <c r="S2572" s="11"/>
      <c r="T2572" s="11"/>
      <c r="U2572" s="1">
        <f t="shared" si="283"/>
        <v>0</v>
      </c>
      <c r="V2572" s="1">
        <f t="shared" si="284"/>
        <v>0</v>
      </c>
      <c r="W2572" s="1">
        <f t="shared" si="285"/>
        <v>0</v>
      </c>
      <c r="X2572" s="1"/>
      <c r="Y2572" s="13">
        <v>10984234971637.166</v>
      </c>
      <c r="Z2572" s="1">
        <v>3971.9308412772625</v>
      </c>
      <c r="AA2572" s="1">
        <v>0.10290787517696742</v>
      </c>
      <c r="AB2572" s="1">
        <v>1868241353103.958</v>
      </c>
      <c r="AC2572">
        <v>3676261883180.5366</v>
      </c>
      <c r="AD2572">
        <v>2589126935992.7578</v>
      </c>
      <c r="AE2572" s="1">
        <v>6452814035134.9863</v>
      </c>
      <c r="AF2572" s="1">
        <v>1.7527824887286272</v>
      </c>
      <c r="AG2572" s="1">
        <v>4443996698.92694</v>
      </c>
      <c r="AH2572" s="1"/>
      <c r="AJ2572">
        <f t="shared" si="282"/>
        <v>26969035113982.906</v>
      </c>
      <c r="AK2572" s="6">
        <f t="shared" si="280"/>
        <v>71.4227229151995</v>
      </c>
      <c r="AL2572" s="1">
        <f t="shared" si="281"/>
        <v>26969035113982.906</v>
      </c>
    </row>
    <row r="2573" spans="1:38">
      <c r="A2573" t="s">
        <v>16</v>
      </c>
      <c r="B2573" t="s">
        <v>126</v>
      </c>
      <c r="C2573">
        <v>51</v>
      </c>
      <c r="D2573">
        <v>23</v>
      </c>
      <c r="F2573" s="1">
        <v>0</v>
      </c>
      <c r="G2573" s="1">
        <v>1981</v>
      </c>
      <c r="H2573" s="11"/>
      <c r="I2573" s="11"/>
      <c r="J2573" s="11"/>
      <c r="K2573" s="11"/>
      <c r="L2573" s="11"/>
      <c r="M2573" s="12"/>
      <c r="N2573" s="12"/>
      <c r="O2573" s="12"/>
      <c r="P2573" s="12"/>
      <c r="Q2573" s="12"/>
      <c r="R2573" s="12"/>
      <c r="S2573" s="11"/>
      <c r="T2573" s="11"/>
      <c r="U2573" s="1">
        <f t="shared" si="283"/>
        <v>0</v>
      </c>
      <c r="V2573" s="1">
        <f t="shared" si="284"/>
        <v>0</v>
      </c>
      <c r="W2573" s="1">
        <f t="shared" si="285"/>
        <v>0</v>
      </c>
      <c r="X2573" s="1"/>
      <c r="Y2573" s="13">
        <v>11267182592227.617</v>
      </c>
      <c r="Z2573" s="1">
        <v>3987.7523729046229</v>
      </c>
      <c r="AA2573" s="1">
        <v>0.39833351232954328</v>
      </c>
      <c r="AB2573" s="1">
        <v>1928174327358.4087</v>
      </c>
      <c r="AC2573">
        <v>3683064199645.936</v>
      </c>
      <c r="AD2573">
        <v>2622633446507.269</v>
      </c>
      <c r="AE2573" s="1">
        <v>6644295445239.8789</v>
      </c>
      <c r="AF2573" s="1">
        <v>1.7534879673368522</v>
      </c>
      <c r="AG2573" s="1">
        <v>4521921646.311471</v>
      </c>
      <c r="AH2573" s="1"/>
      <c r="AJ2573">
        <f t="shared" si="282"/>
        <v>30963632325280.824</v>
      </c>
      <c r="AK2573" s="6">
        <f t="shared" si="280"/>
        <v>78.183465064019558</v>
      </c>
      <c r="AL2573" s="1">
        <f t="shared" si="281"/>
        <v>30963632325280.824</v>
      </c>
    </row>
    <row r="2574" spans="1:38">
      <c r="A2574" t="s">
        <v>16</v>
      </c>
      <c r="B2574" t="s">
        <v>126</v>
      </c>
      <c r="C2574">
        <v>51</v>
      </c>
      <c r="D2574">
        <v>23</v>
      </c>
      <c r="F2574" s="1">
        <v>0</v>
      </c>
      <c r="G2574" s="1">
        <v>1982</v>
      </c>
      <c r="H2574" s="11"/>
      <c r="I2574" s="11"/>
      <c r="J2574" s="11"/>
      <c r="K2574" s="11"/>
      <c r="L2574" s="11"/>
      <c r="M2574" s="12"/>
      <c r="N2574" s="12"/>
      <c r="O2574" s="12"/>
      <c r="P2574" s="12"/>
      <c r="Q2574" s="12"/>
      <c r="R2574" s="12"/>
      <c r="S2574" s="11"/>
      <c r="T2574" s="11"/>
      <c r="U2574" s="1">
        <f t="shared" si="283"/>
        <v>0</v>
      </c>
      <c r="V2574" s="1">
        <f t="shared" si="284"/>
        <v>0</v>
      </c>
      <c r="W2574" s="1">
        <f t="shared" si="285"/>
        <v>0</v>
      </c>
      <c r="X2574" s="1"/>
      <c r="Y2574" s="13">
        <v>11158466309129.771</v>
      </c>
      <c r="Z2574" s="1">
        <v>3934.6830153359124</v>
      </c>
      <c r="AA2574" s="1">
        <v>-1.3308087515488154</v>
      </c>
      <c r="AB2574" s="1">
        <v>1966581176403.9175</v>
      </c>
      <c r="AC2574">
        <v>3576497645351.6543</v>
      </c>
      <c r="AD2574">
        <v>2498821048897.9194</v>
      </c>
      <c r="AE2574" s="1">
        <v>6705203257813.2783</v>
      </c>
      <c r="AF2574" s="1">
        <v>1.7750986719234874</v>
      </c>
      <c r="AG2574" s="1">
        <v>4602190217.4005671</v>
      </c>
      <c r="AH2574" s="1"/>
      <c r="AJ2574">
        <f t="shared" si="282"/>
        <v>33880611299886.746</v>
      </c>
      <c r="AK2574" s="6">
        <f t="shared" si="280"/>
        <v>82.540956030541196</v>
      </c>
      <c r="AL2574" s="1">
        <f t="shared" si="281"/>
        <v>33880611299886.746</v>
      </c>
    </row>
    <row r="2575" spans="1:38">
      <c r="A2575" t="s">
        <v>16</v>
      </c>
      <c r="B2575" t="s">
        <v>126</v>
      </c>
      <c r="C2575">
        <v>51</v>
      </c>
      <c r="D2575">
        <v>23</v>
      </c>
      <c r="F2575" s="1">
        <v>0</v>
      </c>
      <c r="G2575" s="1">
        <v>1983</v>
      </c>
      <c r="H2575" s="11"/>
      <c r="I2575" s="11"/>
      <c r="J2575" s="11"/>
      <c r="K2575" s="11"/>
      <c r="L2575" s="11"/>
      <c r="M2575" s="12"/>
      <c r="N2575" s="12"/>
      <c r="O2575" s="12"/>
      <c r="P2575" s="12"/>
      <c r="Q2575" s="12"/>
      <c r="R2575" s="12"/>
      <c r="S2575" s="11"/>
      <c r="T2575" s="11"/>
      <c r="U2575" s="1">
        <f t="shared" si="283"/>
        <v>0</v>
      </c>
      <c r="V2575" s="1">
        <f t="shared" si="284"/>
        <v>0</v>
      </c>
      <c r="W2575" s="1">
        <f t="shared" si="285"/>
        <v>0</v>
      </c>
      <c r="X2575" s="1"/>
      <c r="Y2575" s="13">
        <v>11400743220085.545</v>
      </c>
      <c r="Z2575" s="1">
        <v>3974.7739039752573</v>
      </c>
      <c r="AA2575" s="1">
        <v>1.018910252314754</v>
      </c>
      <c r="AB2575" s="1">
        <v>2003182208132.6404</v>
      </c>
      <c r="AC2575">
        <v>3600399151889.2378</v>
      </c>
      <c r="AD2575">
        <v>2484844032691.2241</v>
      </c>
      <c r="AE2575" s="1">
        <v>6924713360511.043</v>
      </c>
      <c r="AF2575" s="1">
        <v>1.7512709635556689</v>
      </c>
      <c r="AG2575" s="1">
        <v>4682787038.3655033</v>
      </c>
      <c r="AH2575" s="1"/>
      <c r="AJ2575">
        <f t="shared" si="282"/>
        <v>35010551331134.566</v>
      </c>
      <c r="AK2575" s="6">
        <f t="shared" si="280"/>
        <v>82.541769250536163</v>
      </c>
      <c r="AL2575" s="1">
        <f t="shared" si="281"/>
        <v>35010551331134.566</v>
      </c>
    </row>
    <row r="2576" spans="1:38">
      <c r="A2576" t="s">
        <v>16</v>
      </c>
      <c r="B2576" t="s">
        <v>126</v>
      </c>
      <c r="C2576">
        <v>51</v>
      </c>
      <c r="D2576">
        <v>23</v>
      </c>
      <c r="F2576" s="1">
        <v>0</v>
      </c>
      <c r="G2576" s="1">
        <v>1984</v>
      </c>
      <c r="H2576" s="11"/>
      <c r="I2576" s="11"/>
      <c r="J2576" s="11"/>
      <c r="K2576" s="11"/>
      <c r="L2576" s="11"/>
      <c r="M2576" s="12"/>
      <c r="N2576" s="12"/>
      <c r="O2576" s="12"/>
      <c r="P2576" s="12"/>
      <c r="Q2576" s="12"/>
      <c r="R2576" s="12"/>
      <c r="S2576" s="11"/>
      <c r="T2576" s="11"/>
      <c r="U2576" s="1">
        <f t="shared" si="283"/>
        <v>0</v>
      </c>
      <c r="V2576" s="1">
        <f t="shared" si="284"/>
        <v>0</v>
      </c>
      <c r="W2576" s="1">
        <f t="shared" si="285"/>
        <v>0</v>
      </c>
      <c r="X2576" s="1"/>
      <c r="Y2576" s="13">
        <v>11835504451267.52</v>
      </c>
      <c r="Z2576" s="1">
        <v>4096.6289367692561</v>
      </c>
      <c r="AA2576" s="1">
        <v>3.0657097922508001</v>
      </c>
      <c r="AB2576" s="1">
        <v>2039909745392.0684</v>
      </c>
      <c r="AC2576">
        <v>3820278662431.3862</v>
      </c>
      <c r="AD2576">
        <v>2585102940625.1602</v>
      </c>
      <c r="AE2576" s="1">
        <v>7143647118302.876</v>
      </c>
      <c r="AF2576" s="1">
        <v>1.7085839875509805</v>
      </c>
      <c r="AG2576" s="1">
        <v>4762796387.8741293</v>
      </c>
      <c r="AH2576" s="1"/>
      <c r="AJ2576">
        <f t="shared" si="282"/>
        <v>36389680983599.859</v>
      </c>
      <c r="AK2576" s="6">
        <f t="shared" si="280"/>
        <v>83.01930817834085</v>
      </c>
      <c r="AL2576" s="1">
        <f t="shared" si="281"/>
        <v>36389680983599.859</v>
      </c>
    </row>
    <row r="2577" spans="1:38">
      <c r="A2577" t="s">
        <v>16</v>
      </c>
      <c r="B2577" t="s">
        <v>126</v>
      </c>
      <c r="C2577">
        <v>51</v>
      </c>
      <c r="D2577">
        <v>23</v>
      </c>
      <c r="F2577" s="1">
        <v>0</v>
      </c>
      <c r="G2577" s="1">
        <v>1985</v>
      </c>
      <c r="H2577" s="11"/>
      <c r="I2577" s="11"/>
      <c r="J2577" s="11"/>
      <c r="K2577" s="11"/>
      <c r="L2577" s="11"/>
      <c r="M2577" s="12"/>
      <c r="N2577" s="12"/>
      <c r="O2577" s="12"/>
      <c r="P2577" s="12"/>
      <c r="Q2577" s="12"/>
      <c r="R2577" s="12"/>
      <c r="S2577" s="11"/>
      <c r="T2577" s="11"/>
      <c r="U2577" s="1">
        <f t="shared" si="283"/>
        <v>0</v>
      </c>
      <c r="V2577" s="1">
        <f t="shared" si="284"/>
        <v>0</v>
      </c>
      <c r="W2577" s="1">
        <f t="shared" si="285"/>
        <v>0</v>
      </c>
      <c r="X2577" s="1"/>
      <c r="Y2577" s="13">
        <v>12430901234559.262</v>
      </c>
      <c r="Z2577" s="1">
        <v>4185.1435191205019</v>
      </c>
      <c r="AA2577" s="1">
        <v>2.1606687771202218</v>
      </c>
      <c r="AB2577" s="1">
        <v>2153171924436.9578</v>
      </c>
      <c r="AC2577">
        <v>4018242075076.541</v>
      </c>
      <c r="AD2577">
        <v>2699077811048.2681</v>
      </c>
      <c r="AE2577" s="1">
        <v>7524806824990.584</v>
      </c>
      <c r="AF2577" s="1">
        <v>1.7105008764722811</v>
      </c>
      <c r="AG2577" s="1">
        <v>4844264061.8333063</v>
      </c>
      <c r="AH2577" s="1"/>
      <c r="AJ2577">
        <f t="shared" si="282"/>
        <v>38070436168885.734</v>
      </c>
      <c r="AK2577" s="6">
        <f t="shared" si="280"/>
        <v>84.058447936084903</v>
      </c>
      <c r="AL2577" s="1">
        <f t="shared" si="281"/>
        <v>38070436168885.734</v>
      </c>
    </row>
    <row r="2578" spans="1:38">
      <c r="A2578" t="s">
        <v>16</v>
      </c>
      <c r="B2578" t="s">
        <v>126</v>
      </c>
      <c r="C2578">
        <v>51</v>
      </c>
      <c r="D2578">
        <v>23</v>
      </c>
      <c r="F2578" s="1">
        <v>0</v>
      </c>
      <c r="G2578" s="1">
        <v>1986</v>
      </c>
      <c r="H2578" s="11"/>
      <c r="I2578" s="11"/>
      <c r="J2578" s="11"/>
      <c r="K2578" s="11"/>
      <c r="L2578" s="11"/>
      <c r="M2578" s="12"/>
      <c r="N2578" s="12"/>
      <c r="O2578" s="12"/>
      <c r="P2578" s="12"/>
      <c r="Q2578" s="12"/>
      <c r="R2578" s="12"/>
      <c r="S2578" s="11"/>
      <c r="T2578" s="11"/>
      <c r="U2578" s="1">
        <f t="shared" si="283"/>
        <v>0</v>
      </c>
      <c r="V2578" s="1">
        <f t="shared" si="284"/>
        <v>0</v>
      </c>
      <c r="W2578" s="1">
        <f t="shared" si="285"/>
        <v>0</v>
      </c>
      <c r="X2578" s="1"/>
      <c r="Y2578" s="13">
        <v>14707209030960.07</v>
      </c>
      <c r="Z2578" s="1">
        <v>4250.7258803301893</v>
      </c>
      <c r="AA2578" s="1">
        <v>1.5670277712117553</v>
      </c>
      <c r="AB2578" s="1">
        <v>2578377727946.46</v>
      </c>
      <c r="AC2578">
        <v>4174128438006.4648</v>
      </c>
      <c r="AD2578">
        <v>3223024557703.0933</v>
      </c>
      <c r="AE2578" s="1">
        <v>8898091126419.8477</v>
      </c>
      <c r="AF2578" s="1">
        <v>1.7504048636123315</v>
      </c>
      <c r="AG2578" s="1">
        <v>4929058295.5778608</v>
      </c>
      <c r="AH2578" s="1"/>
      <c r="AJ2578">
        <f t="shared" si="282"/>
        <v>40625724645757.625</v>
      </c>
      <c r="AK2578" s="6">
        <f t="shared" si="280"/>
        <v>86.025109923699844</v>
      </c>
      <c r="AL2578" s="1">
        <f t="shared" si="281"/>
        <v>40625724645757.625</v>
      </c>
    </row>
    <row r="2579" spans="1:38">
      <c r="A2579" t="s">
        <v>16</v>
      </c>
      <c r="B2579" t="s">
        <v>126</v>
      </c>
      <c r="C2579">
        <v>51</v>
      </c>
      <c r="D2579">
        <v>23</v>
      </c>
      <c r="F2579" s="1">
        <v>0</v>
      </c>
      <c r="G2579" s="1">
        <v>1987</v>
      </c>
      <c r="H2579" s="11"/>
      <c r="I2579" s="11"/>
      <c r="J2579" s="11"/>
      <c r="K2579" s="11"/>
      <c r="L2579" s="11"/>
      <c r="M2579" s="12"/>
      <c r="N2579" s="12"/>
      <c r="O2579" s="12"/>
      <c r="P2579" s="12"/>
      <c r="Q2579" s="12"/>
      <c r="R2579" s="12"/>
      <c r="S2579" s="11"/>
      <c r="T2579" s="11"/>
      <c r="U2579" s="1">
        <f t="shared" si="283"/>
        <v>0</v>
      </c>
      <c r="V2579" s="1">
        <f t="shared" si="284"/>
        <v>0</v>
      </c>
      <c r="W2579" s="1">
        <f t="shared" si="285"/>
        <v>0</v>
      </c>
      <c r="X2579" s="1"/>
      <c r="Y2579" s="13">
        <v>16705899740873.502</v>
      </c>
      <c r="Z2579" s="1">
        <v>4326.3333784043316</v>
      </c>
      <c r="AA2579" s="1">
        <v>1.7786961616134391</v>
      </c>
      <c r="AB2579" s="1">
        <v>2940219153764.1328</v>
      </c>
      <c r="AC2579">
        <v>4377193652885.8711</v>
      </c>
      <c r="AD2579">
        <v>3702728317144.6553</v>
      </c>
      <c r="AE2579" s="1">
        <v>10088927770398.83</v>
      </c>
      <c r="AF2579" s="1">
        <v>1.75667910198014</v>
      </c>
      <c r="AG2579" s="1">
        <v>5015646032.5806952</v>
      </c>
      <c r="AH2579" s="1"/>
      <c r="AJ2579">
        <f t="shared" si="282"/>
        <v>43475169469890.32</v>
      </c>
      <c r="AK2579" s="6">
        <f t="shared" si="280"/>
        <v>87.727374196924899</v>
      </c>
      <c r="AL2579" s="1">
        <f t="shared" si="281"/>
        <v>43475169469890.32</v>
      </c>
    </row>
    <row r="2580" spans="1:38">
      <c r="A2580" t="s">
        <v>16</v>
      </c>
      <c r="B2580" t="s">
        <v>126</v>
      </c>
      <c r="C2580">
        <v>51</v>
      </c>
      <c r="D2580">
        <v>23</v>
      </c>
      <c r="F2580" s="1">
        <v>0</v>
      </c>
      <c r="G2580" s="1">
        <v>1988</v>
      </c>
      <c r="H2580" s="11"/>
      <c r="I2580" s="11"/>
      <c r="J2580" s="11"/>
      <c r="K2580" s="11"/>
      <c r="L2580" s="11"/>
      <c r="M2580" s="12"/>
      <c r="N2580" s="12"/>
      <c r="O2580" s="12"/>
      <c r="P2580" s="12"/>
      <c r="Q2580" s="12"/>
      <c r="R2580" s="12"/>
      <c r="S2580" s="11"/>
      <c r="T2580" s="11"/>
      <c r="U2580" s="1">
        <f t="shared" si="283"/>
        <v>0</v>
      </c>
      <c r="V2580" s="1">
        <f t="shared" si="284"/>
        <v>0</v>
      </c>
      <c r="W2580" s="1">
        <f t="shared" si="285"/>
        <v>0</v>
      </c>
      <c r="X2580" s="1"/>
      <c r="Y2580" s="13">
        <v>18690616209646.922</v>
      </c>
      <c r="Z2580" s="1">
        <v>4453.3294306153421</v>
      </c>
      <c r="AA2580" s="1">
        <v>2.9354199296090826</v>
      </c>
      <c r="AB2580" s="1">
        <v>3207105172247.8159</v>
      </c>
      <c r="AC2580">
        <v>4711715930070.4033</v>
      </c>
      <c r="AD2580">
        <v>4269263477445.1074</v>
      </c>
      <c r="AE2580" s="1">
        <v>11211261356609.098</v>
      </c>
      <c r="AF2580" s="1">
        <v>1.7412843310339809</v>
      </c>
      <c r="AG2580" s="1">
        <v>5102982691.0461502</v>
      </c>
      <c r="AH2580" s="1"/>
      <c r="AJ2580">
        <f t="shared" si="282"/>
        <v>47087991177821.812</v>
      </c>
      <c r="AK2580" s="6">
        <f t="shared" si="280"/>
        <v>90.00287293802127</v>
      </c>
      <c r="AL2580" s="1">
        <f t="shared" si="281"/>
        <v>47087991177821.812</v>
      </c>
    </row>
    <row r="2581" spans="1:38">
      <c r="A2581" t="s">
        <v>16</v>
      </c>
      <c r="B2581" t="s">
        <v>126</v>
      </c>
      <c r="C2581">
        <v>51</v>
      </c>
      <c r="D2581">
        <v>23</v>
      </c>
      <c r="F2581" s="1">
        <v>0</v>
      </c>
      <c r="G2581" s="1">
        <v>1989</v>
      </c>
      <c r="H2581" s="11"/>
      <c r="I2581" s="11"/>
      <c r="J2581" s="11"/>
      <c r="K2581" s="11"/>
      <c r="L2581" s="11"/>
      <c r="M2581" s="12"/>
      <c r="N2581" s="12"/>
      <c r="O2581" s="12"/>
      <c r="P2581" s="12"/>
      <c r="Q2581" s="12"/>
      <c r="R2581" s="12"/>
      <c r="S2581" s="11"/>
      <c r="T2581" s="11"/>
      <c r="U2581" s="1">
        <f t="shared" si="283"/>
        <v>0</v>
      </c>
      <c r="V2581" s="1">
        <f t="shared" si="284"/>
        <v>0</v>
      </c>
      <c r="W2581" s="1">
        <f t="shared" si="285"/>
        <v>0</v>
      </c>
      <c r="X2581" s="1"/>
      <c r="Y2581" s="13">
        <v>19611751514917.859</v>
      </c>
      <c r="Z2581" s="1">
        <v>4543.4729326355809</v>
      </c>
      <c r="AA2581" s="1">
        <v>2.0241822084961569</v>
      </c>
      <c r="AB2581" s="1">
        <v>3324793265485.6348</v>
      </c>
      <c r="AC2581">
        <v>4974625416155.6758</v>
      </c>
      <c r="AD2581">
        <v>4553067153800.5811</v>
      </c>
      <c r="AE2581" s="1">
        <v>11628121318963.701</v>
      </c>
      <c r="AF2581" s="1">
        <v>1.7027926988213267</v>
      </c>
      <c r="AG2581" s="1">
        <v>5189875907.7313995</v>
      </c>
      <c r="AH2581" s="1"/>
      <c r="AJ2581">
        <f t="shared" si="282"/>
        <v>50845963716702.078</v>
      </c>
      <c r="AK2581" s="6">
        <f t="shared" si="280"/>
        <v>92.169945719934901</v>
      </c>
      <c r="AL2581" s="1">
        <f t="shared" si="281"/>
        <v>50845963716702.078</v>
      </c>
    </row>
    <row r="2582" spans="1:38">
      <c r="A2582" t="s">
        <v>16</v>
      </c>
      <c r="B2582" t="s">
        <v>126</v>
      </c>
      <c r="C2582">
        <v>51</v>
      </c>
      <c r="D2582">
        <v>23</v>
      </c>
      <c r="F2582" s="1">
        <v>0</v>
      </c>
      <c r="G2582" s="1">
        <v>1990</v>
      </c>
      <c r="H2582" s="11"/>
      <c r="I2582" s="11"/>
      <c r="J2582" s="11"/>
      <c r="K2582" s="11"/>
      <c r="L2582" s="11"/>
      <c r="M2582" s="12"/>
      <c r="N2582" s="12"/>
      <c r="O2582" s="12"/>
      <c r="P2582" s="12"/>
      <c r="Q2582" s="12"/>
      <c r="R2582" s="12"/>
      <c r="S2582" s="11"/>
      <c r="T2582" s="11"/>
      <c r="U2582" s="1">
        <f t="shared" si="283"/>
        <v>0</v>
      </c>
      <c r="V2582" s="1">
        <f t="shared" si="284"/>
        <v>0</v>
      </c>
      <c r="W2582" s="1">
        <f t="shared" si="285"/>
        <v>0</v>
      </c>
      <c r="X2582" s="1"/>
      <c r="Y2582" s="13">
        <v>21899393839193.02</v>
      </c>
      <c r="Z2582" s="1">
        <v>4600.330892306687</v>
      </c>
      <c r="AA2582" s="1">
        <v>1.2514206756399489</v>
      </c>
      <c r="AB2582" s="1">
        <v>3785754644721.0503</v>
      </c>
      <c r="AC2582">
        <v>5176883998759.0674</v>
      </c>
      <c r="AD2582">
        <v>5014066042237.8125</v>
      </c>
      <c r="AE2582" s="1">
        <v>13059552522976.471</v>
      </c>
      <c r="AF2582" s="1">
        <v>1.700427182936977</v>
      </c>
      <c r="AG2582" s="1">
        <v>5278125968.4271612</v>
      </c>
      <c r="AH2582" s="1"/>
      <c r="AJ2582">
        <f t="shared" si="282"/>
        <v>54859417607243.203</v>
      </c>
      <c r="AK2582" s="6">
        <f t="shared" si="280"/>
        <v>94.120944997213314</v>
      </c>
      <c r="AL2582" s="1">
        <f t="shared" si="281"/>
        <v>54859417607243.203</v>
      </c>
    </row>
    <row r="2583" spans="1:38">
      <c r="A2583" t="s">
        <v>16</v>
      </c>
      <c r="B2583" t="s">
        <v>126</v>
      </c>
      <c r="C2583">
        <v>51</v>
      </c>
      <c r="D2583">
        <v>23</v>
      </c>
      <c r="F2583" s="1">
        <v>0</v>
      </c>
      <c r="G2583" s="1">
        <v>1991</v>
      </c>
      <c r="H2583" s="11"/>
      <c r="I2583" s="11"/>
      <c r="J2583" s="11"/>
      <c r="K2583" s="11"/>
      <c r="L2583" s="11"/>
      <c r="M2583" s="12"/>
      <c r="N2583" s="12"/>
      <c r="O2583" s="12"/>
      <c r="P2583" s="12"/>
      <c r="Q2583" s="12"/>
      <c r="R2583" s="12"/>
      <c r="S2583" s="11"/>
      <c r="T2583" s="11"/>
      <c r="U2583" s="1">
        <f t="shared" si="283"/>
        <v>0</v>
      </c>
      <c r="V2583" s="1">
        <f t="shared" si="284"/>
        <v>0</v>
      </c>
      <c r="W2583" s="1">
        <f t="shared" si="285"/>
        <v>0</v>
      </c>
      <c r="X2583" s="1"/>
      <c r="Y2583" s="13">
        <v>22970268071009.051</v>
      </c>
      <c r="Z2583" s="1">
        <v>4598.3236200622132</v>
      </c>
      <c r="AA2583" s="1">
        <v>-4.3633214467902803E-2</v>
      </c>
      <c r="AB2583" s="1">
        <v>3993863734088.0464</v>
      </c>
      <c r="AC2583">
        <v>5142865975680.2432</v>
      </c>
      <c r="AD2583">
        <v>5095890139821.7197</v>
      </c>
      <c r="AE2583" s="1">
        <v>13747764648307.969</v>
      </c>
      <c r="AF2583" s="1">
        <v>1.5992555362835787</v>
      </c>
      <c r="AG2583" s="1">
        <v>5362536690.1892538</v>
      </c>
      <c r="AH2583" s="1"/>
      <c r="AJ2583">
        <f t="shared" si="282"/>
        <v>58531634081625.695</v>
      </c>
      <c r="AK2583" s="6">
        <f t="shared" si="280"/>
        <v>95.498315964464666</v>
      </c>
      <c r="AL2583" s="1">
        <f t="shared" si="281"/>
        <v>58531634081625.695</v>
      </c>
    </row>
    <row r="2584" spans="1:38">
      <c r="A2584" t="s">
        <v>16</v>
      </c>
      <c r="B2584" t="s">
        <v>126</v>
      </c>
      <c r="C2584">
        <v>51</v>
      </c>
      <c r="D2584">
        <v>23</v>
      </c>
      <c r="F2584" s="1">
        <v>0</v>
      </c>
      <c r="G2584" s="1">
        <v>1992</v>
      </c>
      <c r="H2584" s="11"/>
      <c r="I2584" s="11"/>
      <c r="J2584" s="11"/>
      <c r="K2584" s="11"/>
      <c r="L2584" s="11"/>
      <c r="M2584" s="12"/>
      <c r="N2584" s="12"/>
      <c r="O2584" s="12"/>
      <c r="P2584" s="12"/>
      <c r="Q2584" s="12"/>
      <c r="R2584" s="12"/>
      <c r="S2584" s="11"/>
      <c r="T2584" s="11"/>
      <c r="U2584" s="1">
        <f t="shared" si="283"/>
        <v>0</v>
      </c>
      <c r="V2584" s="1">
        <f t="shared" si="284"/>
        <v>0</v>
      </c>
      <c r="W2584" s="1">
        <f t="shared" si="285"/>
        <v>0</v>
      </c>
      <c r="X2584" s="1"/>
      <c r="Y2584" s="13">
        <v>24516804700200.316</v>
      </c>
      <c r="Z2584" s="1">
        <v>4625.8640956061008</v>
      </c>
      <c r="AA2584" s="1">
        <v>0.59892425630354751</v>
      </c>
      <c r="AB2584" s="1">
        <v>4265782082606.9702</v>
      </c>
      <c r="AC2584">
        <v>5142357464805.1377</v>
      </c>
      <c r="AD2584">
        <v>5349045334523.9922</v>
      </c>
      <c r="AE2584" s="1">
        <v>14737916529981.213</v>
      </c>
      <c r="AF2584" s="1">
        <v>1.5119655228326536</v>
      </c>
      <c r="AG2584" s="1">
        <v>5443616396.0941668</v>
      </c>
      <c r="AH2584" s="1"/>
      <c r="AJ2584">
        <f t="shared" si="282"/>
        <v>61405067621376.227</v>
      </c>
      <c r="AK2584" s="6">
        <f t="shared" si="280"/>
        <v>95.269987547023646</v>
      </c>
      <c r="AL2584" s="1">
        <f t="shared" si="281"/>
        <v>61405067621376.227</v>
      </c>
    </row>
    <row r="2585" spans="1:38">
      <c r="A2585" t="s">
        <v>16</v>
      </c>
      <c r="B2585" t="s">
        <v>126</v>
      </c>
      <c r="C2585">
        <v>51</v>
      </c>
      <c r="D2585">
        <v>23</v>
      </c>
      <c r="F2585" s="1">
        <v>0</v>
      </c>
      <c r="G2585" s="1">
        <v>1993</v>
      </c>
      <c r="H2585" s="11"/>
      <c r="I2585" s="11"/>
      <c r="J2585" s="11"/>
      <c r="K2585" s="11"/>
      <c r="L2585" s="11"/>
      <c r="M2585" s="12"/>
      <c r="N2585" s="12"/>
      <c r="O2585" s="12"/>
      <c r="P2585" s="12"/>
      <c r="Q2585" s="12"/>
      <c r="R2585" s="12"/>
      <c r="S2585" s="11"/>
      <c r="T2585" s="11"/>
      <c r="U2585" s="1">
        <f t="shared" si="283"/>
        <v>0</v>
      </c>
      <c r="V2585" s="1">
        <f t="shared" si="284"/>
        <v>0</v>
      </c>
      <c r="W2585" s="1">
        <f t="shared" si="285"/>
        <v>0</v>
      </c>
      <c r="X2585" s="1"/>
      <c r="Y2585" s="13">
        <v>24881603236629.348</v>
      </c>
      <c r="Z2585" s="1">
        <v>4638.6500631624094</v>
      </c>
      <c r="AA2585" s="1">
        <v>0.27640171202722286</v>
      </c>
      <c r="AB2585" s="1">
        <v>4303063547313.5176</v>
      </c>
      <c r="AC2585">
        <v>5170018532576.9434</v>
      </c>
      <c r="AD2585">
        <v>5382165803054.0918</v>
      </c>
      <c r="AE2585" s="1">
        <v>15077263244096.51</v>
      </c>
      <c r="AF2585" s="1">
        <v>1.5044483678593394</v>
      </c>
      <c r="AG2585" s="1">
        <v>5525512794.1177292</v>
      </c>
      <c r="AH2585" s="1"/>
      <c r="AJ2585">
        <f t="shared" si="282"/>
        <v>65109726259146.758</v>
      </c>
      <c r="AK2585" s="6">
        <f t="shared" si="280"/>
        <v>96.528473430729051</v>
      </c>
      <c r="AL2585" s="1">
        <f t="shared" si="281"/>
        <v>65109726259146.758</v>
      </c>
    </row>
    <row r="2586" spans="1:38">
      <c r="A2586" t="s">
        <v>16</v>
      </c>
      <c r="B2586" t="s">
        <v>126</v>
      </c>
      <c r="C2586">
        <v>51</v>
      </c>
      <c r="D2586">
        <v>23</v>
      </c>
      <c r="F2586" s="1">
        <v>0</v>
      </c>
      <c r="G2586" s="1">
        <v>1994</v>
      </c>
      <c r="H2586" s="11"/>
      <c r="I2586" s="11"/>
      <c r="J2586" s="11"/>
      <c r="K2586" s="11"/>
      <c r="L2586" s="11"/>
      <c r="M2586" s="12"/>
      <c r="N2586" s="12"/>
      <c r="O2586" s="12"/>
      <c r="P2586" s="12"/>
      <c r="Q2586" s="12"/>
      <c r="R2586" s="12"/>
      <c r="S2586" s="11"/>
      <c r="T2586" s="11"/>
      <c r="U2586" s="1">
        <f t="shared" si="283"/>
        <v>0</v>
      </c>
      <c r="V2586" s="1">
        <f t="shared" si="284"/>
        <v>0</v>
      </c>
      <c r="W2586" s="1">
        <f t="shared" si="285"/>
        <v>0</v>
      </c>
      <c r="X2586" s="1"/>
      <c r="Y2586" s="13">
        <v>26720396122816.109</v>
      </c>
      <c r="Z2586" s="1">
        <v>4722.796982944199</v>
      </c>
      <c r="AA2586" s="1">
        <v>1.8140389690103547</v>
      </c>
      <c r="AB2586" s="1">
        <v>4527564933182.2148</v>
      </c>
      <c r="AC2586">
        <v>5372666491993.4414</v>
      </c>
      <c r="AD2586">
        <v>5821741298536.8574</v>
      </c>
      <c r="AE2586" s="1">
        <v>16185643293498.295</v>
      </c>
      <c r="AF2586" s="1">
        <v>1.461870984862216</v>
      </c>
      <c r="AG2586" s="1">
        <v>5606288662.4197855</v>
      </c>
      <c r="AH2586" s="1"/>
      <c r="AJ2586">
        <f t="shared" si="282"/>
        <v>69238626767104.562</v>
      </c>
      <c r="AK2586" s="6">
        <f t="shared" si="280"/>
        <v>97.936199009134512</v>
      </c>
      <c r="AL2586" s="1">
        <f t="shared" si="281"/>
        <v>69238626767104.562</v>
      </c>
    </row>
    <row r="2587" spans="1:38">
      <c r="A2587" t="s">
        <v>16</v>
      </c>
      <c r="B2587" t="s">
        <v>126</v>
      </c>
      <c r="C2587">
        <v>51</v>
      </c>
      <c r="D2587">
        <v>23</v>
      </c>
      <c r="F2587" s="1">
        <v>0</v>
      </c>
      <c r="G2587" s="1">
        <v>1995</v>
      </c>
      <c r="H2587" s="11"/>
      <c r="I2587" s="11"/>
      <c r="J2587" s="11"/>
      <c r="K2587" s="11"/>
      <c r="L2587" s="11"/>
      <c r="M2587" s="12"/>
      <c r="N2587" s="12"/>
      <c r="O2587" s="12"/>
      <c r="P2587" s="12"/>
      <c r="Q2587" s="12"/>
      <c r="R2587" s="12"/>
      <c r="S2587" s="11"/>
      <c r="T2587" s="11"/>
      <c r="U2587" s="1">
        <f t="shared" si="283"/>
        <v>0</v>
      </c>
      <c r="V2587" s="1">
        <f t="shared" si="284"/>
        <v>0</v>
      </c>
      <c r="W2587" s="1">
        <f t="shared" si="285"/>
        <v>0</v>
      </c>
      <c r="X2587" s="1"/>
      <c r="Y2587" s="13">
        <v>29671919797111.695</v>
      </c>
      <c r="Z2587" s="1">
        <v>4789.2168591402442</v>
      </c>
      <c r="AA2587" s="1">
        <v>1.4063673800909271</v>
      </c>
      <c r="AB2587" s="1">
        <v>5019395909061.4971</v>
      </c>
      <c r="AC2587">
        <v>5585003945164.6396</v>
      </c>
      <c r="AD2587">
        <v>6487739439668.0684</v>
      </c>
      <c r="AE2587" s="1">
        <v>17873094006271.574</v>
      </c>
      <c r="AF2587" s="1">
        <v>1.467629066970332</v>
      </c>
      <c r="AG2587" s="1">
        <v>5688568184.4077206</v>
      </c>
      <c r="AH2587" s="1"/>
      <c r="AJ2587">
        <f t="shared" si="282"/>
        <v>73883196227935.031</v>
      </c>
      <c r="AK2587" s="6">
        <f t="shared" si="280"/>
        <v>99.301129184739438</v>
      </c>
      <c r="AL2587" s="1">
        <f t="shared" si="281"/>
        <v>73883196227935.031</v>
      </c>
    </row>
    <row r="2588" spans="1:38">
      <c r="A2588" t="s">
        <v>16</v>
      </c>
      <c r="B2588" t="s">
        <v>126</v>
      </c>
      <c r="C2588">
        <v>51</v>
      </c>
      <c r="D2588">
        <v>23</v>
      </c>
      <c r="F2588" s="1">
        <v>0</v>
      </c>
      <c r="G2588" s="1">
        <v>1996</v>
      </c>
      <c r="H2588" s="11"/>
      <c r="I2588" s="11"/>
      <c r="J2588" s="11"/>
      <c r="K2588" s="11"/>
      <c r="L2588" s="11"/>
      <c r="M2588" s="12"/>
      <c r="N2588" s="12"/>
      <c r="O2588" s="12"/>
      <c r="P2588" s="12"/>
      <c r="Q2588" s="12"/>
      <c r="R2588" s="12"/>
      <c r="S2588" s="11"/>
      <c r="T2588" s="11"/>
      <c r="U2588" s="1">
        <f t="shared" si="283"/>
        <v>0</v>
      </c>
      <c r="V2588" s="1">
        <f t="shared" si="284"/>
        <v>0</v>
      </c>
      <c r="W2588" s="1">
        <f t="shared" si="285"/>
        <v>0</v>
      </c>
      <c r="X2588" s="1"/>
      <c r="Y2588" s="13">
        <v>30277675245181.02</v>
      </c>
      <c r="Z2588" s="1">
        <v>4882.6337300948471</v>
      </c>
      <c r="AA2588" s="1">
        <v>1.9505667356932435</v>
      </c>
      <c r="AB2588" s="1">
        <v>5086581270847.543</v>
      </c>
      <c r="AC2588">
        <v>5898744885847.8291</v>
      </c>
      <c r="AD2588">
        <v>6611679950589.3271</v>
      </c>
      <c r="AE2588" s="1">
        <v>18337497496100.152</v>
      </c>
      <c r="AF2588" s="1">
        <v>1.4095316511077129</v>
      </c>
      <c r="AG2588" s="1">
        <v>5768750353.461791</v>
      </c>
      <c r="AH2588" s="1"/>
      <c r="AJ2588">
        <f t="shared" si="282"/>
        <v>77490230600841.094</v>
      </c>
      <c r="AK2588" s="6">
        <f t="shared" si="280"/>
        <v>99.232082895215257</v>
      </c>
      <c r="AL2588" s="1">
        <f t="shared" si="281"/>
        <v>77490230600841.094</v>
      </c>
    </row>
    <row r="2589" spans="1:38">
      <c r="A2589" t="s">
        <v>16</v>
      </c>
      <c r="B2589" t="s">
        <v>126</v>
      </c>
      <c r="C2589">
        <v>51</v>
      </c>
      <c r="D2589">
        <v>23</v>
      </c>
      <c r="F2589" s="1">
        <v>0</v>
      </c>
      <c r="G2589" s="1">
        <v>1997</v>
      </c>
      <c r="H2589" s="11"/>
      <c r="I2589" s="11"/>
      <c r="J2589" s="11"/>
      <c r="K2589" s="11"/>
      <c r="L2589" s="11"/>
      <c r="M2589" s="12"/>
      <c r="N2589" s="12"/>
      <c r="O2589" s="12"/>
      <c r="P2589" s="12"/>
      <c r="Q2589" s="12"/>
      <c r="R2589" s="12"/>
      <c r="S2589" s="11"/>
      <c r="T2589" s="11"/>
      <c r="U2589" s="1">
        <f t="shared" si="283"/>
        <v>0</v>
      </c>
      <c r="V2589" s="1">
        <f t="shared" si="284"/>
        <v>0</v>
      </c>
      <c r="W2589" s="1">
        <f t="shared" si="285"/>
        <v>0</v>
      </c>
      <c r="X2589" s="1"/>
      <c r="Y2589" s="13">
        <v>30187478504093.434</v>
      </c>
      <c r="Z2589" s="1">
        <v>4994.1192827682826</v>
      </c>
      <c r="AA2589" s="1">
        <v>2.2833077153888723</v>
      </c>
      <c r="AB2589" s="1">
        <v>4980218211343.2949</v>
      </c>
      <c r="AC2589">
        <v>6210865646447.8516</v>
      </c>
      <c r="AD2589">
        <v>6557592857719.5742</v>
      </c>
      <c r="AE2589" s="1">
        <v>18287681236219.867</v>
      </c>
      <c r="AF2589" s="1">
        <v>1.3906161635267438</v>
      </c>
      <c r="AG2589" s="1">
        <v>5848971528.3105364</v>
      </c>
      <c r="AH2589" s="1"/>
      <c r="AJ2589">
        <f t="shared" si="282"/>
        <v>80882619850059.172</v>
      </c>
      <c r="AK2589" s="6">
        <f t="shared" si="280"/>
        <v>99.144584400425103</v>
      </c>
      <c r="AL2589" s="1">
        <f t="shared" si="281"/>
        <v>80882619850059.172</v>
      </c>
    </row>
    <row r="2590" spans="1:38">
      <c r="A2590" t="s">
        <v>16</v>
      </c>
      <c r="B2590" t="s">
        <v>126</v>
      </c>
      <c r="C2590">
        <v>51</v>
      </c>
      <c r="D2590">
        <v>23</v>
      </c>
      <c r="F2590" s="1">
        <v>0</v>
      </c>
      <c r="G2590" s="1">
        <v>1998</v>
      </c>
      <c r="H2590" s="11"/>
      <c r="I2590" s="11"/>
      <c r="J2590" s="11"/>
      <c r="K2590" s="11"/>
      <c r="L2590" s="11"/>
      <c r="M2590" s="12"/>
      <c r="N2590" s="12"/>
      <c r="O2590" s="12"/>
      <c r="P2590" s="12"/>
      <c r="Q2590" s="12"/>
      <c r="R2590" s="12"/>
      <c r="S2590" s="11"/>
      <c r="T2590" s="11"/>
      <c r="U2590" s="1">
        <f t="shared" si="283"/>
        <v>0</v>
      </c>
      <c r="V2590" s="1">
        <f t="shared" si="284"/>
        <v>0</v>
      </c>
      <c r="W2590" s="1">
        <f t="shared" si="285"/>
        <v>0</v>
      </c>
      <c r="X2590" s="1"/>
      <c r="Y2590" s="13">
        <v>30078248249874.562</v>
      </c>
      <c r="Z2590" s="1">
        <v>5043.6219535268319</v>
      </c>
      <c r="AA2590" s="1">
        <v>0.99121923117363053</v>
      </c>
      <c r="AB2590" s="1">
        <v>4958350105013.9199</v>
      </c>
      <c r="AC2590">
        <v>6377713797294.6621</v>
      </c>
      <c r="AD2590">
        <v>6461628957547.4404</v>
      </c>
      <c r="AE2590" s="1">
        <v>18395306281152.965</v>
      </c>
      <c r="AF2590" s="1">
        <v>1.3583772996428252</v>
      </c>
      <c r="AG2590" s="1">
        <v>5928422629.8136797</v>
      </c>
      <c r="AH2590" s="1"/>
      <c r="AJ2590">
        <f t="shared" si="282"/>
        <v>83561130362623.328</v>
      </c>
      <c r="AK2590" s="6">
        <f t="shared" si="280"/>
        <v>98.44510423531996</v>
      </c>
      <c r="AL2590" s="1">
        <f t="shared" si="281"/>
        <v>83561130362623.328</v>
      </c>
    </row>
    <row r="2591" spans="1:38">
      <c r="A2591" t="s">
        <v>16</v>
      </c>
      <c r="B2591" t="s">
        <v>126</v>
      </c>
      <c r="C2591">
        <v>51</v>
      </c>
      <c r="D2591">
        <v>23</v>
      </c>
      <c r="F2591" s="1">
        <v>0</v>
      </c>
      <c r="G2591" s="1">
        <v>1999</v>
      </c>
      <c r="H2591" s="11"/>
      <c r="I2591" s="11"/>
      <c r="J2591" s="11"/>
      <c r="K2591" s="11"/>
      <c r="L2591" s="11"/>
      <c r="M2591" s="12"/>
      <c r="N2591" s="12"/>
      <c r="O2591" s="12"/>
      <c r="P2591" s="12"/>
      <c r="Q2591" s="12"/>
      <c r="R2591" s="12"/>
      <c r="S2591" s="11"/>
      <c r="T2591" s="11"/>
      <c r="U2591" s="1">
        <f t="shared" si="283"/>
        <v>0</v>
      </c>
      <c r="V2591" s="1">
        <f t="shared" si="284"/>
        <v>0</v>
      </c>
      <c r="W2591" s="1">
        <f t="shared" si="285"/>
        <v>0</v>
      </c>
      <c r="X2591" s="1"/>
      <c r="Y2591" s="13">
        <v>31207870709147.441</v>
      </c>
      <c r="Z2591" s="1">
        <v>5142.4769917452013</v>
      </c>
      <c r="AA2591" s="1">
        <v>1.9600009502941447</v>
      </c>
      <c r="AB2591" s="1">
        <v>5139545875227.2549</v>
      </c>
      <c r="AC2591">
        <v>6634276705490.1367</v>
      </c>
      <c r="AD2591">
        <v>6722018224195.0039</v>
      </c>
      <c r="AE2591" s="1">
        <v>19166661890881.102</v>
      </c>
      <c r="AF2591" s="1">
        <v>1.3256013786397318</v>
      </c>
      <c r="AG2591" s="1">
        <v>6007009881.9260798</v>
      </c>
      <c r="AH2591" s="1"/>
      <c r="AJ2591">
        <f t="shared" si="282"/>
        <v>87069035313042.062</v>
      </c>
      <c r="AK2591" s="6">
        <f t="shared" si="280"/>
        <v>98.602594366932408</v>
      </c>
      <c r="AL2591" s="1">
        <f t="shared" si="281"/>
        <v>87069035313042.062</v>
      </c>
    </row>
    <row r="2592" spans="1:38">
      <c r="A2592" t="s">
        <v>16</v>
      </c>
      <c r="B2592" t="s">
        <v>126</v>
      </c>
      <c r="C2592">
        <v>51</v>
      </c>
      <c r="D2592">
        <v>23</v>
      </c>
      <c r="F2592" s="1">
        <v>0</v>
      </c>
      <c r="G2592" s="1">
        <v>2000</v>
      </c>
      <c r="H2592" s="11"/>
      <c r="I2592" s="11"/>
      <c r="J2592" s="11"/>
      <c r="K2592" s="11"/>
      <c r="L2592" s="11"/>
      <c r="M2592" s="12"/>
      <c r="N2592" s="12"/>
      <c r="O2592" s="12"/>
      <c r="P2592" s="12"/>
      <c r="Q2592" s="12"/>
      <c r="R2592" s="12"/>
      <c r="S2592" s="11"/>
      <c r="T2592" s="11"/>
      <c r="U2592" s="1">
        <f t="shared" si="283"/>
        <v>0</v>
      </c>
      <c r="V2592" s="1">
        <f t="shared" si="284"/>
        <v>0</v>
      </c>
      <c r="W2592" s="1">
        <f t="shared" si="285"/>
        <v>0</v>
      </c>
      <c r="X2592" s="1"/>
      <c r="Y2592" s="13">
        <v>32211045650922.52</v>
      </c>
      <c r="Z2592" s="1">
        <v>5293.3477544601392</v>
      </c>
      <c r="AA2592" s="1">
        <v>2.9338150264380118</v>
      </c>
      <c r="AB2592" s="1">
        <v>5239012247366.2148</v>
      </c>
      <c r="AC2592">
        <v>6988128939208.3604</v>
      </c>
      <c r="AD2592">
        <v>6988128939208.3604</v>
      </c>
      <c r="AE2592" s="1">
        <v>19740674927467.539</v>
      </c>
      <c r="AF2592" s="1">
        <v>1.3015406451658293</v>
      </c>
      <c r="AG2592" s="1">
        <v>6085193557.0984755</v>
      </c>
      <c r="AH2592" s="1"/>
      <c r="AJ2592">
        <f t="shared" si="282"/>
        <v>91758995707144.094</v>
      </c>
      <c r="AK2592" s="6">
        <f t="shared" si="280"/>
        <v>100</v>
      </c>
      <c r="AL2592" s="1">
        <f t="shared" si="281"/>
        <v>91758995707144.094</v>
      </c>
    </row>
    <row r="2593" spans="1:38">
      <c r="A2593" t="s">
        <v>16</v>
      </c>
      <c r="B2593" t="s">
        <v>126</v>
      </c>
      <c r="C2593">
        <v>51</v>
      </c>
      <c r="D2593">
        <v>23</v>
      </c>
      <c r="F2593" s="1">
        <v>0</v>
      </c>
      <c r="G2593" s="1">
        <v>2001</v>
      </c>
      <c r="H2593" s="11"/>
      <c r="I2593" s="11"/>
      <c r="J2593" s="11"/>
      <c r="K2593" s="11"/>
      <c r="L2593" s="11"/>
      <c r="M2593" s="12"/>
      <c r="N2593" s="12"/>
      <c r="O2593" s="12"/>
      <c r="P2593" s="12"/>
      <c r="Q2593" s="12"/>
      <c r="R2593" s="12"/>
      <c r="S2593" s="11"/>
      <c r="T2593" s="11"/>
      <c r="U2593" s="1">
        <f t="shared" si="283"/>
        <v>0</v>
      </c>
      <c r="V2593" s="1">
        <f t="shared" si="284"/>
        <v>0</v>
      </c>
      <c r="W2593" s="1">
        <f t="shared" si="285"/>
        <v>0</v>
      </c>
      <c r="X2593" s="1"/>
      <c r="Y2593" s="13">
        <v>32010273158806.926</v>
      </c>
      <c r="Z2593" s="1">
        <v>5310.7334323681216</v>
      </c>
      <c r="AA2593" s="1">
        <v>0.3284439019396217</v>
      </c>
      <c r="AB2593" s="1">
        <v>5328997528490.7295</v>
      </c>
      <c r="AC2593">
        <v>6986547472040.7422</v>
      </c>
      <c r="AD2593">
        <v>6780685193395.1406</v>
      </c>
      <c r="AE2593" s="1">
        <v>19829415470622.949</v>
      </c>
      <c r="AF2593" s="1">
        <v>1.2734615907328077</v>
      </c>
      <c r="AG2593" s="1">
        <v>6162686159.7698717</v>
      </c>
      <c r="AH2593" s="1"/>
      <c r="AJ2593">
        <f t="shared" si="282"/>
        <v>95763857857813.094</v>
      </c>
      <c r="AK2593" s="6">
        <f t="shared" si="280"/>
        <v>101.01549624038886</v>
      </c>
      <c r="AL2593" s="1">
        <f t="shared" si="281"/>
        <v>95763857857813.094</v>
      </c>
    </row>
    <row r="2594" spans="1:38">
      <c r="A2594" t="s">
        <v>16</v>
      </c>
      <c r="B2594" t="s">
        <v>126</v>
      </c>
      <c r="C2594">
        <v>51</v>
      </c>
      <c r="D2594">
        <v>23</v>
      </c>
      <c r="F2594" s="1">
        <v>0</v>
      </c>
      <c r="G2594" s="1">
        <v>2002</v>
      </c>
      <c r="H2594" s="11"/>
      <c r="I2594" s="11"/>
      <c r="J2594" s="11"/>
      <c r="K2594" s="11"/>
      <c r="L2594" s="11"/>
      <c r="M2594" s="12"/>
      <c r="N2594" s="12"/>
      <c r="O2594" s="12"/>
      <c r="P2594" s="12"/>
      <c r="Q2594" s="12"/>
      <c r="R2594" s="12"/>
      <c r="S2594" s="11"/>
      <c r="T2594" s="11"/>
      <c r="U2594" s="1">
        <f t="shared" si="283"/>
        <v>0</v>
      </c>
      <c r="V2594" s="1">
        <f t="shared" si="284"/>
        <v>0</v>
      </c>
      <c r="W2594" s="1">
        <f t="shared" si="285"/>
        <v>0</v>
      </c>
      <c r="X2594" s="1"/>
      <c r="Y2594" s="13">
        <v>33271393385010.918</v>
      </c>
      <c r="Z2594" s="1">
        <v>5347.8263574198545</v>
      </c>
      <c r="AA2594" s="1">
        <v>0.69845202219447344</v>
      </c>
      <c r="AB2594" s="1">
        <v>5677745521161.9375</v>
      </c>
      <c r="AC2594">
        <v>6946756600979.6309</v>
      </c>
      <c r="AD2594">
        <v>6828775923504.7725</v>
      </c>
      <c r="AE2594" s="1">
        <v>20578102357690.273</v>
      </c>
      <c r="AF2594" s="1">
        <v>1.2448614798494333</v>
      </c>
      <c r="AG2594" s="1">
        <v>6239403065.8968592</v>
      </c>
      <c r="AH2594" s="1"/>
      <c r="AJ2594">
        <f t="shared" si="282"/>
        <v>99269239714890.172</v>
      </c>
      <c r="AK2594" s="6">
        <f t="shared" si="280"/>
        <v>101.57275940986959</v>
      </c>
      <c r="AL2594" s="1">
        <f t="shared" si="281"/>
        <v>99269239714890.172</v>
      </c>
    </row>
    <row r="2595" spans="1:38">
      <c r="A2595" t="s">
        <v>16</v>
      </c>
      <c r="B2595" t="s">
        <v>126</v>
      </c>
      <c r="C2595">
        <v>51</v>
      </c>
      <c r="D2595">
        <v>23</v>
      </c>
      <c r="F2595" s="1">
        <v>0</v>
      </c>
      <c r="G2595" s="1">
        <v>2003</v>
      </c>
      <c r="H2595" s="11"/>
      <c r="I2595" s="11"/>
      <c r="J2595" s="11"/>
      <c r="K2595" s="11"/>
      <c r="L2595" s="11"/>
      <c r="M2595" s="12"/>
      <c r="N2595" s="12"/>
      <c r="O2595" s="12"/>
      <c r="P2595" s="12"/>
      <c r="Q2595" s="12"/>
      <c r="R2595" s="12"/>
      <c r="S2595" s="11"/>
      <c r="T2595" s="11"/>
      <c r="U2595" s="1">
        <f t="shared" si="283"/>
        <v>0</v>
      </c>
      <c r="V2595" s="1">
        <f t="shared" si="284"/>
        <v>0</v>
      </c>
      <c r="W2595" s="1">
        <f t="shared" si="285"/>
        <v>0</v>
      </c>
      <c r="X2595" s="1"/>
      <c r="Y2595" s="13">
        <v>37440826591482.273</v>
      </c>
      <c r="Z2595" s="1">
        <v>5423.7927889411603</v>
      </c>
      <c r="AA2595" s="1">
        <v>1.4205104362804377</v>
      </c>
      <c r="AB2595" s="1">
        <v>6490237042010.1406</v>
      </c>
      <c r="AC2595">
        <v>7196426649807.9951</v>
      </c>
      <c r="AD2595">
        <v>7713239812124.8154</v>
      </c>
      <c r="AE2595" s="1">
        <v>22964803610802.211</v>
      </c>
      <c r="AF2595" s="1">
        <v>1.2251714377570266</v>
      </c>
      <c r="AG2595" s="1">
        <v>6315846450.1467638</v>
      </c>
      <c r="AH2595" s="1"/>
      <c r="AJ2595">
        <f t="shared" si="282"/>
        <v>104403879618265.78</v>
      </c>
      <c r="AK2595" s="6">
        <f t="shared" si="280"/>
        <v>103.05658717500951</v>
      </c>
      <c r="AL2595" s="1">
        <f t="shared" si="281"/>
        <v>104403879618265.78</v>
      </c>
    </row>
    <row r="2596" spans="1:38">
      <c r="A2596" t="s">
        <v>16</v>
      </c>
      <c r="B2596" t="s">
        <v>126</v>
      </c>
      <c r="C2596">
        <v>51</v>
      </c>
      <c r="D2596">
        <v>23</v>
      </c>
      <c r="F2596" s="1">
        <v>0</v>
      </c>
      <c r="G2596" s="1">
        <v>2004</v>
      </c>
      <c r="H2596" s="11"/>
      <c r="I2596" s="11"/>
      <c r="J2596" s="11"/>
      <c r="K2596" s="11"/>
      <c r="L2596" s="11"/>
      <c r="M2596" s="12"/>
      <c r="N2596" s="12"/>
      <c r="O2596" s="12"/>
      <c r="P2596" s="12"/>
      <c r="Q2596" s="12"/>
      <c r="R2596" s="12"/>
      <c r="S2596" s="11"/>
      <c r="T2596" s="11"/>
      <c r="U2596" s="1">
        <f t="shared" si="283"/>
        <v>0</v>
      </c>
      <c r="V2596" s="1">
        <f t="shared" si="284"/>
        <v>0</v>
      </c>
      <c r="W2596" s="1">
        <f t="shared" si="285"/>
        <v>0</v>
      </c>
      <c r="X2596" s="1"/>
      <c r="Y2596" s="13">
        <v>42190151779034.414</v>
      </c>
      <c r="Z2596" s="1">
        <v>5577.6114580857547</v>
      </c>
      <c r="AA2596" s="1">
        <v>2.8359982604465159</v>
      </c>
      <c r="AB2596" s="1">
        <v>7249529800810.2529</v>
      </c>
      <c r="AC2596">
        <v>7632606468119.6357</v>
      </c>
      <c r="AD2596">
        <v>8919683788470.6816</v>
      </c>
      <c r="AE2596" s="1">
        <v>25549402893766.852</v>
      </c>
      <c r="AF2596" s="1">
        <v>1.2095973053279465</v>
      </c>
      <c r="AG2596" s="1">
        <v>6392242758.6163902</v>
      </c>
      <c r="AH2596" s="1"/>
      <c r="AJ2596">
        <f t="shared" si="282"/>
        <v>112733344857266.53</v>
      </c>
      <c r="AK2596" s="6">
        <f t="shared" si="280"/>
        <v>106.74373455408495</v>
      </c>
      <c r="AL2596" s="1">
        <f t="shared" si="281"/>
        <v>112733344857266.53</v>
      </c>
    </row>
    <row r="2597" spans="1:38">
      <c r="A2597" t="s">
        <v>16</v>
      </c>
      <c r="B2597" t="s">
        <v>126</v>
      </c>
      <c r="C2597">
        <v>51</v>
      </c>
      <c r="D2597">
        <v>23</v>
      </c>
      <c r="F2597" s="1">
        <v>0</v>
      </c>
      <c r="G2597" s="1">
        <v>2005</v>
      </c>
      <c r="H2597" s="11"/>
      <c r="I2597" s="11"/>
      <c r="J2597" s="11"/>
      <c r="K2597" s="11"/>
      <c r="L2597" s="11"/>
      <c r="M2597" s="12"/>
      <c r="N2597" s="12"/>
      <c r="O2597" s="12"/>
      <c r="P2597" s="12"/>
      <c r="Q2597" s="12"/>
      <c r="R2597" s="12"/>
      <c r="S2597" s="11"/>
      <c r="T2597" s="11"/>
      <c r="U2597" s="1">
        <f t="shared" si="283"/>
        <v>0</v>
      </c>
      <c r="V2597" s="1">
        <f t="shared" si="284"/>
        <v>0</v>
      </c>
      <c r="W2597" s="1">
        <f t="shared" si="285"/>
        <v>0</v>
      </c>
      <c r="X2597" s="1"/>
      <c r="Y2597" s="13">
        <v>45620693150969.305</v>
      </c>
      <c r="Z2597" s="1">
        <v>5708.7644936503602</v>
      </c>
      <c r="AA2597" s="1">
        <v>2.35141935845094</v>
      </c>
      <c r="AB2597" s="1">
        <v>7809168730973.7061</v>
      </c>
      <c r="AC2597">
        <v>8088292111799.3701</v>
      </c>
      <c r="AD2597">
        <v>9880398523634.1895</v>
      </c>
      <c r="AE2597" s="1">
        <v>27438043705063.578</v>
      </c>
      <c r="AF2597" s="1">
        <v>1.1939326452063028</v>
      </c>
      <c r="AG2597" s="1">
        <v>6468561831.6723471</v>
      </c>
      <c r="AH2597" s="1"/>
      <c r="AJ2597">
        <f t="shared" si="282"/>
        <v>123471212046680.06</v>
      </c>
      <c r="AK2597" s="6">
        <f t="shared" si="280"/>
        <v>112.03713046110384</v>
      </c>
      <c r="AL2597" s="1">
        <f t="shared" si="281"/>
        <v>123471212046680.06</v>
      </c>
    </row>
    <row r="2598" spans="1:38">
      <c r="A2598" t="s">
        <v>16</v>
      </c>
      <c r="B2598" t="s">
        <v>126</v>
      </c>
      <c r="C2598">
        <v>51</v>
      </c>
      <c r="D2598">
        <v>23</v>
      </c>
      <c r="F2598" s="1">
        <v>0</v>
      </c>
      <c r="G2598" s="1">
        <v>2006</v>
      </c>
      <c r="H2598" s="11"/>
      <c r="I2598" s="11"/>
      <c r="J2598" s="11"/>
      <c r="K2598" s="11"/>
      <c r="L2598" s="11"/>
      <c r="M2598" s="12"/>
      <c r="N2598" s="12"/>
      <c r="O2598" s="12"/>
      <c r="P2598" s="12"/>
      <c r="Q2598" s="12"/>
      <c r="R2598" s="12"/>
      <c r="S2598" s="11"/>
      <c r="T2598" s="11"/>
      <c r="U2598" s="1">
        <f t="shared" si="283"/>
        <v>0</v>
      </c>
      <c r="V2598" s="1">
        <f t="shared" si="284"/>
        <v>0</v>
      </c>
      <c r="W2598" s="1">
        <f t="shared" si="285"/>
        <v>0</v>
      </c>
      <c r="X2598" s="1"/>
      <c r="Y2598" s="11">
        <v>49454697459138.594</v>
      </c>
      <c r="Z2598" s="1">
        <v>5868.9563726416127</v>
      </c>
      <c r="AA2598" s="1">
        <v>2.806069144548303</v>
      </c>
      <c r="AB2598" s="1">
        <v>8393446860400.5547</v>
      </c>
      <c r="AC2598">
        <v>8553704128682.3174</v>
      </c>
      <c r="AD2598">
        <v>10982305433652.715</v>
      </c>
      <c r="AE2598" s="1">
        <v>29354739388724.203</v>
      </c>
      <c r="AF2598" s="1">
        <v>1.1832592840894733</v>
      </c>
      <c r="AG2598" s="1">
        <v>6545101690.0926781</v>
      </c>
      <c r="AH2598" s="1"/>
      <c r="AJ2598">
        <f t="shared" si="282"/>
        <v>134915605476623.11</v>
      </c>
      <c r="AK2598" s="6">
        <f t="shared" si="280"/>
        <v>117.14211113150616</v>
      </c>
      <c r="AL2598" s="1">
        <f t="shared" si="281"/>
        <v>134915605476623.11</v>
      </c>
    </row>
    <row r="2599" spans="1:38">
      <c r="A2599" t="s">
        <v>16</v>
      </c>
      <c r="B2599" t="s">
        <v>126</v>
      </c>
      <c r="C2599">
        <v>51</v>
      </c>
      <c r="D2599">
        <v>23</v>
      </c>
      <c r="F2599" s="1">
        <v>0</v>
      </c>
      <c r="G2599" s="1">
        <v>2007</v>
      </c>
      <c r="H2599" s="11"/>
      <c r="I2599" s="11"/>
      <c r="J2599" s="11"/>
      <c r="K2599" s="11"/>
      <c r="L2599" s="11"/>
      <c r="M2599" s="12"/>
      <c r="N2599" s="12"/>
      <c r="O2599" s="12"/>
      <c r="P2599" s="12"/>
      <c r="Q2599" s="12"/>
      <c r="R2599" s="12"/>
      <c r="S2599" s="11"/>
      <c r="T2599" s="11"/>
      <c r="U2599" s="1">
        <f t="shared" si="283"/>
        <v>0</v>
      </c>
      <c r="V2599" s="1">
        <f t="shared" si="284"/>
        <v>0</v>
      </c>
      <c r="W2599" s="1">
        <f t="shared" si="285"/>
        <v>0</v>
      </c>
      <c r="X2599" s="1"/>
      <c r="Y2599" s="11">
        <v>55804894827382.875</v>
      </c>
      <c r="Z2599" s="1">
        <v>6029.3221215944332</v>
      </c>
      <c r="AA2599" s="1">
        <v>2.73244063800459</v>
      </c>
      <c r="AB2599" s="1">
        <v>9398268536492.9668</v>
      </c>
      <c r="AC2599">
        <v>8950192626962.1309</v>
      </c>
      <c r="AD2599">
        <v>12552487019667.17</v>
      </c>
      <c r="AE2599" s="1">
        <v>32693573058520.848</v>
      </c>
      <c r="AF2599" s="1">
        <v>1.172176372462701</v>
      </c>
      <c r="AG2599" s="1">
        <v>6621821825.6576014</v>
      </c>
      <c r="AH2599" s="1"/>
      <c r="AJ2599">
        <f t="shared" si="282"/>
        <v>145153639717600.81</v>
      </c>
      <c r="AK2599" s="6">
        <f t="shared" si="280"/>
        <v>119.92974940575135</v>
      </c>
      <c r="AL2599" s="1">
        <f t="shared" si="281"/>
        <v>145153639717600.81</v>
      </c>
    </row>
    <row r="2600" spans="1:38">
      <c r="A2600" t="s">
        <v>16</v>
      </c>
      <c r="B2600" t="s">
        <v>126</v>
      </c>
      <c r="C2600">
        <v>51</v>
      </c>
      <c r="D2600">
        <v>23</v>
      </c>
      <c r="F2600" s="1">
        <v>0</v>
      </c>
      <c r="G2600" s="1">
        <v>2008</v>
      </c>
      <c r="H2600" s="11"/>
      <c r="I2600" s="11"/>
      <c r="J2600" s="11"/>
      <c r="K2600" s="11"/>
      <c r="L2600" s="11"/>
      <c r="M2600" s="12"/>
      <c r="N2600" s="12"/>
      <c r="O2600" s="12"/>
      <c r="P2600" s="12"/>
      <c r="Q2600" s="12"/>
      <c r="R2600" s="12"/>
      <c r="S2600" s="11"/>
      <c r="T2600" s="11"/>
      <c r="U2600" s="1">
        <f t="shared" si="283"/>
        <v>0</v>
      </c>
      <c r="V2600" s="1">
        <f t="shared" si="284"/>
        <v>0</v>
      </c>
      <c r="W2600" s="1">
        <f t="shared" si="285"/>
        <v>0</v>
      </c>
      <c r="X2600" s="1"/>
      <c r="Y2600" s="11">
        <v>61257479624362.867</v>
      </c>
      <c r="Z2600" s="1">
        <v>6048.7140816269048</v>
      </c>
      <c r="AA2600" s="1">
        <v>0.32162753359980911</v>
      </c>
      <c r="AB2600" s="1">
        <v>10524917367700.418</v>
      </c>
      <c r="AC2600">
        <v>8981640860015.0352</v>
      </c>
      <c r="AD2600">
        <v>13852226760634.771</v>
      </c>
      <c r="AE2600" s="1">
        <v>35546897726009.086</v>
      </c>
      <c r="AF2600" s="1">
        <v>1.170156584059967</v>
      </c>
      <c r="AG2600" s="1">
        <v>6699307509.7352543</v>
      </c>
      <c r="AH2600" s="1"/>
      <c r="AJ2600">
        <f t="shared" si="282"/>
        <v>154971578480686.25</v>
      </c>
      <c r="AK2600" s="6">
        <f t="shared" si="280"/>
        <v>121.45470281964839</v>
      </c>
      <c r="AL2600" s="1">
        <f t="shared" si="281"/>
        <v>154971578480686.25</v>
      </c>
    </row>
    <row r="2601" spans="1:38">
      <c r="A2601" t="s">
        <v>16</v>
      </c>
      <c r="B2601" t="s">
        <v>126</v>
      </c>
      <c r="C2601">
        <v>51</v>
      </c>
      <c r="D2601">
        <v>23</v>
      </c>
      <c r="F2601" s="1">
        <v>0</v>
      </c>
      <c r="G2601" s="1">
        <v>2009</v>
      </c>
      <c r="H2601" s="11"/>
      <c r="I2601" s="11"/>
      <c r="J2601" s="11"/>
      <c r="K2601" s="11"/>
      <c r="L2601" s="11"/>
      <c r="M2601" s="12"/>
      <c r="N2601" s="12"/>
      <c r="O2601" s="12"/>
      <c r="P2601" s="12"/>
      <c r="Q2601" s="12"/>
      <c r="R2601" s="12"/>
      <c r="S2601" s="11"/>
      <c r="T2601" s="11"/>
      <c r="U2601" s="1">
        <f t="shared" si="283"/>
        <v>0</v>
      </c>
      <c r="V2601" s="1">
        <f t="shared" si="284"/>
        <v>0</v>
      </c>
      <c r="W2601" s="1">
        <f t="shared" si="285"/>
        <v>0</v>
      </c>
      <c r="X2601" s="1"/>
      <c r="Y2601" s="11">
        <v>58112094584558.805</v>
      </c>
      <c r="Z2601" s="1">
        <v>5856.9470510240044</v>
      </c>
      <c r="AA2601" s="1">
        <v>-3.1703768439873272</v>
      </c>
      <c r="AB2601" s="1">
        <v>10564203448229.32</v>
      </c>
      <c r="AC2601">
        <v>8329592539087.4941</v>
      </c>
      <c r="AD2601" s="14">
        <v>12607551702991.535</v>
      </c>
      <c r="AE2601" s="1">
        <v>34550256970528.707</v>
      </c>
      <c r="AF2601" s="1">
        <v>1.1607048433011755</v>
      </c>
      <c r="AG2601" s="1">
        <v>6777066696.4683905</v>
      </c>
      <c r="AH2601" s="1"/>
      <c r="AJ2601">
        <f t="shared" si="282"/>
        <v>159737094068292.56</v>
      </c>
      <c r="AK2601" s="6">
        <f t="shared" si="280"/>
        <v>120.11325331365218</v>
      </c>
      <c r="AL2601" s="1">
        <f t="shared" si="281"/>
        <v>159737094068292.56</v>
      </c>
    </row>
    <row r="2602" spans="1:38">
      <c r="A2602" t="s">
        <v>16</v>
      </c>
      <c r="B2602" t="s">
        <v>126</v>
      </c>
      <c r="C2602">
        <v>51</v>
      </c>
      <c r="D2602">
        <v>23</v>
      </c>
      <c r="F2602" s="1">
        <v>0</v>
      </c>
      <c r="G2602" s="1">
        <v>2010</v>
      </c>
      <c r="H2602" s="11"/>
      <c r="I2602" s="11"/>
      <c r="J2602" s="11"/>
      <c r="K2602" s="11"/>
      <c r="L2602" s="11"/>
      <c r="M2602" s="12"/>
      <c r="N2602" s="12"/>
      <c r="O2602" s="12"/>
      <c r="P2602" s="12"/>
      <c r="Q2602" s="12"/>
      <c r="R2602" s="12"/>
      <c r="S2602" s="11"/>
      <c r="T2602" s="11"/>
      <c r="U2602" s="1">
        <f t="shared" si="283"/>
        <v>0</v>
      </c>
      <c r="V2602" s="1">
        <f t="shared" si="284"/>
        <v>0</v>
      </c>
      <c r="W2602" s="1">
        <f t="shared" si="285"/>
        <v>0</v>
      </c>
      <c r="X2602" s="1"/>
      <c r="Y2602" s="11">
        <v>63048775278781.625</v>
      </c>
      <c r="Z2602" s="1">
        <v>6034.6857590760246</v>
      </c>
      <c r="AA2602" s="1">
        <v>3.0346647579978452</v>
      </c>
      <c r="AB2602" s="1"/>
      <c r="AE2602" s="1"/>
      <c r="AF2602" s="1">
        <v>1.1530367669307537</v>
      </c>
      <c r="AG2602" s="1">
        <v>6855208767.1980906</v>
      </c>
      <c r="AH2602" s="1"/>
      <c r="AJ2602" t="str">
        <f t="shared" si="282"/>
        <v/>
      </c>
      <c r="AK2602" s="6" t="str">
        <f t="shared" si="280"/>
        <v/>
      </c>
      <c r="AL2602" s="1" t="str">
        <f t="shared" si="281"/>
        <v/>
      </c>
    </row>
    <row r="2603" spans="1:38">
      <c r="A2603" s="16"/>
      <c r="B2603" s="16"/>
      <c r="C2603" s="16"/>
      <c r="D2603" s="16"/>
      <c r="E2603" s="14"/>
      <c r="F2603" s="14"/>
      <c r="G2603" s="14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1"/>
      <c r="T2603" s="11"/>
      <c r="U2603" s="16"/>
      <c r="V2603" s="16"/>
      <c r="W2603" s="16"/>
      <c r="X2603" s="19"/>
      <c r="Z2603" s="16"/>
      <c r="AA2603" s="16"/>
      <c r="AB2603" s="16"/>
      <c r="AC2603" s="16"/>
      <c r="AD2603" s="16"/>
      <c r="AE2603" s="16"/>
      <c r="AF2603" s="16"/>
      <c r="AG2603" s="16"/>
      <c r="AH2603" s="14"/>
      <c r="AI2603" s="16"/>
      <c r="AJ2603" s="16"/>
      <c r="AK2603" s="6"/>
      <c r="AL2603" s="16"/>
    </row>
    <row r="2604" spans="1:38">
      <c r="A2604" s="16"/>
      <c r="B2604" s="16"/>
      <c r="C2604" s="16"/>
      <c r="D2604" s="16"/>
      <c r="E2604" s="14"/>
      <c r="F2604" s="14"/>
      <c r="G2604" s="14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1"/>
      <c r="T2604" s="11"/>
      <c r="U2604" s="16"/>
      <c r="V2604" s="16"/>
      <c r="W2604" s="16"/>
      <c r="X2604" s="1"/>
      <c r="Z2604" s="16"/>
      <c r="AA2604" s="16"/>
      <c r="AB2604" s="16"/>
      <c r="AC2604" s="16"/>
      <c r="AD2604" s="16"/>
      <c r="AE2604" s="16"/>
      <c r="AF2604" s="16"/>
      <c r="AG2604" s="16"/>
      <c r="AH2604" s="14"/>
      <c r="AI2604" s="16"/>
      <c r="AJ2604" s="16"/>
      <c r="AK2604" s="16"/>
      <c r="AL2604" s="16"/>
    </row>
    <row r="2605" spans="1:38">
      <c r="A2605" s="16"/>
      <c r="B2605" s="16"/>
      <c r="C2605" s="16"/>
      <c r="D2605" s="16"/>
      <c r="E2605" s="14"/>
      <c r="F2605" s="14"/>
      <c r="G2605" s="14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1"/>
      <c r="T2605" s="11"/>
      <c r="U2605" s="16"/>
      <c r="V2605" s="16"/>
      <c r="W2605" s="16"/>
      <c r="X2605" s="1"/>
      <c r="Z2605" s="16"/>
      <c r="AA2605" s="16"/>
      <c r="AB2605" s="16"/>
      <c r="AC2605" s="16"/>
      <c r="AD2605" s="16"/>
      <c r="AE2605" s="16"/>
      <c r="AF2605" s="16"/>
      <c r="AG2605" s="16"/>
      <c r="AH2605" s="14"/>
      <c r="AI2605" s="16"/>
      <c r="AJ2605" s="16"/>
      <c r="AK2605" s="16"/>
      <c r="AL2605" s="16"/>
    </row>
    <row r="2606" spans="1:38">
      <c r="A2606" s="16"/>
      <c r="B2606" s="16"/>
      <c r="C2606" s="16"/>
      <c r="D2606" s="16"/>
      <c r="E2606" s="14"/>
      <c r="F2606" s="14"/>
      <c r="G2606" s="14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1"/>
      <c r="T2606" s="11"/>
      <c r="U2606" s="16"/>
      <c r="V2606" s="16"/>
      <c r="W2606" s="16"/>
      <c r="X2606" s="1"/>
      <c r="Z2606" s="16"/>
      <c r="AA2606" s="16"/>
      <c r="AB2606" s="16"/>
      <c r="AC2606" s="16"/>
      <c r="AD2606" s="16"/>
      <c r="AE2606" s="16"/>
      <c r="AF2606" s="16"/>
      <c r="AG2606" s="16"/>
      <c r="AH2606" s="14"/>
      <c r="AI2606" s="16"/>
      <c r="AJ2606" s="16"/>
      <c r="AK2606" s="16"/>
      <c r="AL2606" s="16"/>
    </row>
    <row r="2607" spans="1:38">
      <c r="A2607" s="16"/>
      <c r="B2607" s="16"/>
      <c r="C2607" s="16"/>
      <c r="D2607" s="16"/>
      <c r="E2607" s="14"/>
      <c r="F2607" s="14"/>
      <c r="G2607" s="14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1"/>
      <c r="T2607" s="11"/>
      <c r="U2607" s="16"/>
      <c r="V2607" s="16"/>
      <c r="W2607" s="16"/>
      <c r="X2607" s="1"/>
      <c r="Z2607" s="16"/>
      <c r="AA2607" s="16"/>
      <c r="AB2607" s="16"/>
      <c r="AC2607" s="16"/>
      <c r="AD2607" s="16"/>
      <c r="AE2607" s="16"/>
      <c r="AF2607" s="16"/>
      <c r="AG2607" s="16"/>
      <c r="AH2607" s="14"/>
      <c r="AI2607" s="16"/>
      <c r="AJ2607" s="16"/>
      <c r="AK2607" s="16"/>
      <c r="AL2607" s="16"/>
    </row>
    <row r="2608" spans="1:38">
      <c r="A2608" s="16"/>
      <c r="B2608" s="16"/>
      <c r="C2608" s="16"/>
      <c r="D2608" s="16"/>
      <c r="E2608" s="14"/>
      <c r="F2608" s="14"/>
      <c r="G2608" s="14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1"/>
      <c r="T2608" s="11"/>
      <c r="U2608" s="16"/>
      <c r="V2608" s="16"/>
      <c r="W2608" s="16"/>
      <c r="X2608" s="1"/>
      <c r="Z2608" s="16"/>
      <c r="AA2608" s="16"/>
      <c r="AB2608" s="16"/>
      <c r="AC2608" s="16"/>
      <c r="AD2608" s="16"/>
      <c r="AE2608" s="16"/>
      <c r="AF2608" s="16"/>
      <c r="AG2608" s="16"/>
      <c r="AH2608" s="14"/>
      <c r="AI2608" s="16"/>
      <c r="AJ2608" s="16"/>
      <c r="AK2608" s="16"/>
      <c r="AL2608" s="16"/>
    </row>
    <row r="2609" spans="1:38">
      <c r="A2609" s="16"/>
      <c r="B2609" s="16"/>
      <c r="C2609" s="16"/>
      <c r="D2609" s="16"/>
      <c r="E2609" s="14"/>
      <c r="F2609" s="14"/>
      <c r="G2609" s="14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1"/>
      <c r="T2609" s="11"/>
      <c r="U2609" s="16"/>
      <c r="V2609" s="16"/>
      <c r="W2609" s="16"/>
      <c r="X2609" s="1"/>
      <c r="Z2609" s="16"/>
      <c r="AA2609" s="16"/>
      <c r="AB2609" s="16"/>
      <c r="AC2609" s="16"/>
      <c r="AD2609" s="16"/>
      <c r="AE2609" s="16"/>
      <c r="AF2609" s="16"/>
      <c r="AG2609" s="16"/>
      <c r="AH2609" s="14"/>
      <c r="AI2609" s="16"/>
      <c r="AJ2609" s="16"/>
      <c r="AK2609" s="16"/>
      <c r="AL2609" s="16"/>
    </row>
    <row r="2610" spans="1:38">
      <c r="A2610" s="16"/>
      <c r="B2610" s="16"/>
      <c r="C2610" s="16"/>
      <c r="D2610" s="16"/>
      <c r="E2610" s="14"/>
      <c r="F2610" s="14"/>
      <c r="G2610" s="14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1"/>
      <c r="T2610" s="11"/>
      <c r="U2610" s="16"/>
      <c r="V2610" s="16"/>
      <c r="W2610" s="16"/>
      <c r="X2610" s="1"/>
      <c r="Z2610" s="16"/>
      <c r="AA2610" s="16"/>
      <c r="AB2610" s="16"/>
      <c r="AC2610" s="16"/>
      <c r="AD2610" s="16"/>
      <c r="AE2610" s="16"/>
      <c r="AF2610" s="16"/>
      <c r="AG2610" s="16"/>
      <c r="AH2610" s="14"/>
      <c r="AI2610" s="16"/>
      <c r="AJ2610" s="16"/>
      <c r="AK2610" s="16"/>
      <c r="AL2610" s="16"/>
    </row>
    <row r="2611" spans="1:38">
      <c r="A2611" s="16"/>
      <c r="B2611" s="16"/>
      <c r="C2611" s="16"/>
      <c r="D2611" s="16"/>
      <c r="E2611" s="14"/>
      <c r="F2611" s="14"/>
      <c r="G2611" s="14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1"/>
      <c r="T2611" s="11"/>
      <c r="U2611" s="16"/>
      <c r="V2611" s="16"/>
      <c r="W2611" s="16"/>
      <c r="X2611" s="1"/>
      <c r="Z2611" s="16"/>
      <c r="AA2611" s="16"/>
      <c r="AB2611" s="16"/>
      <c r="AC2611" s="16"/>
      <c r="AD2611" s="16"/>
      <c r="AE2611" s="16"/>
      <c r="AF2611" s="16"/>
      <c r="AG2611" s="16"/>
      <c r="AH2611" s="14"/>
      <c r="AI2611" s="16"/>
      <c r="AJ2611" s="16"/>
      <c r="AK2611" s="16"/>
      <c r="AL2611" s="16"/>
    </row>
    <row r="2612" spans="1:38">
      <c r="A2612" s="16"/>
      <c r="B2612" s="16"/>
      <c r="C2612" s="16"/>
      <c r="D2612" s="16"/>
      <c r="E2612" s="14"/>
      <c r="F2612" s="14"/>
      <c r="G2612" s="14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1"/>
      <c r="T2612" s="11"/>
      <c r="U2612" s="16"/>
      <c r="V2612" s="16"/>
      <c r="W2612" s="16"/>
      <c r="X2612" s="1"/>
      <c r="Z2612" s="16"/>
      <c r="AA2612" s="16"/>
      <c r="AB2612" s="16"/>
      <c r="AC2612" s="16"/>
      <c r="AD2612" s="16"/>
      <c r="AE2612" s="16"/>
      <c r="AF2612" s="16"/>
      <c r="AG2612" s="16"/>
      <c r="AH2612" s="14"/>
      <c r="AI2612" s="16"/>
      <c r="AJ2612" s="16"/>
      <c r="AK2612" s="16"/>
      <c r="AL2612" s="16"/>
    </row>
    <row r="2613" spans="1:38">
      <c r="A2613" s="16"/>
      <c r="B2613" s="16"/>
      <c r="C2613" s="16"/>
      <c r="D2613" s="16"/>
      <c r="E2613" s="14"/>
      <c r="F2613" s="14"/>
      <c r="G2613" s="14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1"/>
      <c r="T2613" s="11"/>
      <c r="U2613" s="16"/>
      <c r="V2613" s="16"/>
      <c r="W2613" s="16"/>
      <c r="X2613" s="1"/>
      <c r="Z2613" s="16"/>
      <c r="AA2613" s="16"/>
      <c r="AB2613" s="16"/>
      <c r="AC2613" s="16"/>
      <c r="AD2613" s="16"/>
      <c r="AE2613" s="16"/>
      <c r="AF2613" s="16"/>
      <c r="AG2613" s="16"/>
      <c r="AH2613" s="14"/>
      <c r="AI2613" s="16"/>
      <c r="AJ2613" s="16"/>
      <c r="AK2613" s="16"/>
      <c r="AL2613" s="16"/>
    </row>
    <row r="2614" spans="1:38">
      <c r="A2614" s="16"/>
      <c r="B2614" s="16"/>
      <c r="C2614" s="16"/>
      <c r="D2614" s="16"/>
      <c r="E2614" s="14"/>
      <c r="F2614" s="14"/>
      <c r="G2614" s="14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1"/>
      <c r="T2614" s="11"/>
      <c r="U2614" s="16"/>
      <c r="V2614" s="16"/>
      <c r="W2614" s="16"/>
      <c r="X2614" s="1"/>
      <c r="Z2614" s="16"/>
      <c r="AA2614" s="16"/>
      <c r="AB2614" s="16"/>
      <c r="AC2614" s="16"/>
      <c r="AD2614" s="16"/>
      <c r="AE2614" s="16"/>
      <c r="AF2614" s="16"/>
      <c r="AG2614" s="16"/>
      <c r="AH2614" s="14"/>
      <c r="AI2614" s="16"/>
      <c r="AJ2614" s="16"/>
      <c r="AK2614" s="16"/>
      <c r="AL2614" s="16"/>
    </row>
    <row r="2615" spans="1:38">
      <c r="A2615" s="16"/>
      <c r="B2615" s="16"/>
      <c r="C2615" s="16"/>
      <c r="D2615" s="16"/>
      <c r="E2615" s="14"/>
      <c r="F2615" s="14"/>
      <c r="G2615" s="14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1"/>
      <c r="T2615" s="11"/>
      <c r="U2615" s="16"/>
      <c r="V2615" s="16"/>
      <c r="W2615" s="16"/>
      <c r="X2615" s="1"/>
      <c r="Z2615" s="16"/>
      <c r="AA2615" s="16"/>
      <c r="AB2615" s="16"/>
      <c r="AC2615" s="16"/>
      <c r="AD2615" s="16"/>
      <c r="AE2615" s="16"/>
      <c r="AF2615" s="16"/>
      <c r="AG2615" s="16"/>
      <c r="AH2615" s="14"/>
      <c r="AI2615" s="16"/>
      <c r="AJ2615" s="16"/>
      <c r="AK2615" s="16"/>
      <c r="AL2615" s="16"/>
    </row>
    <row r="2616" spans="1:38">
      <c r="A2616" s="16"/>
      <c r="B2616" s="16"/>
      <c r="C2616" s="16"/>
      <c r="D2616" s="16"/>
      <c r="E2616" s="14"/>
      <c r="F2616" s="14"/>
      <c r="G2616" s="14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1"/>
      <c r="T2616" s="11"/>
      <c r="U2616" s="16"/>
      <c r="V2616" s="16"/>
      <c r="W2616" s="16"/>
      <c r="X2616" s="1"/>
      <c r="Z2616" s="16"/>
      <c r="AA2616" s="16"/>
      <c r="AB2616" s="16"/>
      <c r="AC2616" s="16"/>
      <c r="AD2616" s="16"/>
      <c r="AE2616" s="16"/>
      <c r="AF2616" s="16"/>
      <c r="AG2616" s="16"/>
      <c r="AH2616" s="14"/>
      <c r="AI2616" s="16"/>
      <c r="AJ2616" s="16"/>
      <c r="AK2616" s="16"/>
      <c r="AL2616" s="16"/>
    </row>
    <row r="2617" spans="1:38">
      <c r="A2617" s="16"/>
      <c r="B2617" s="16"/>
      <c r="C2617" s="16"/>
      <c r="D2617" s="16"/>
      <c r="E2617" s="14"/>
      <c r="F2617" s="14"/>
      <c r="G2617" s="14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1"/>
      <c r="T2617" s="11"/>
      <c r="U2617" s="16"/>
      <c r="V2617" s="16"/>
      <c r="W2617" s="16"/>
      <c r="X2617" s="1"/>
      <c r="Z2617" s="16"/>
      <c r="AA2617" s="16"/>
      <c r="AB2617" s="16"/>
      <c r="AC2617" s="16"/>
      <c r="AD2617" s="16"/>
      <c r="AE2617" s="16"/>
      <c r="AF2617" s="16"/>
      <c r="AG2617" s="16"/>
      <c r="AH2617" s="14"/>
      <c r="AI2617" s="16"/>
      <c r="AJ2617" s="16"/>
      <c r="AK2617" s="16"/>
      <c r="AL2617" s="16"/>
    </row>
    <row r="2618" spans="1:38">
      <c r="A2618" s="16"/>
      <c r="B2618" s="16"/>
      <c r="C2618" s="16"/>
      <c r="D2618" s="16"/>
      <c r="E2618" s="14"/>
      <c r="F2618" s="14"/>
      <c r="G2618" s="14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1"/>
      <c r="T2618" s="11"/>
      <c r="U2618" s="16"/>
      <c r="V2618" s="16"/>
      <c r="W2618" s="16"/>
      <c r="X2618" s="1"/>
      <c r="Z2618" s="16"/>
      <c r="AA2618" s="16"/>
      <c r="AB2618" s="16"/>
      <c r="AC2618" s="16"/>
      <c r="AD2618" s="16"/>
      <c r="AE2618" s="16"/>
      <c r="AF2618" s="16"/>
      <c r="AG2618" s="16"/>
      <c r="AH2618" s="14"/>
      <c r="AI2618" s="16"/>
      <c r="AJ2618" s="16"/>
      <c r="AK2618" s="16"/>
      <c r="AL2618" s="16"/>
    </row>
    <row r="2619" spans="1:38">
      <c r="A2619" s="16"/>
      <c r="B2619" s="16"/>
      <c r="C2619" s="16"/>
      <c r="D2619" s="16"/>
      <c r="E2619" s="14"/>
      <c r="F2619" s="14"/>
      <c r="G2619" s="14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1"/>
      <c r="T2619" s="11"/>
      <c r="U2619" s="16"/>
      <c r="V2619" s="16"/>
      <c r="W2619" s="16"/>
      <c r="X2619" s="1"/>
      <c r="Z2619" s="16"/>
      <c r="AA2619" s="16"/>
      <c r="AB2619" s="16"/>
      <c r="AC2619" s="16"/>
      <c r="AD2619" s="16"/>
      <c r="AE2619" s="16"/>
      <c r="AF2619" s="16"/>
      <c r="AG2619" s="16"/>
      <c r="AH2619" s="14"/>
      <c r="AI2619" s="16"/>
      <c r="AJ2619" s="16"/>
      <c r="AK2619" s="16"/>
      <c r="AL2619" s="16"/>
    </row>
    <row r="2620" spans="1:38">
      <c r="A2620" s="16"/>
      <c r="B2620" s="16"/>
      <c r="C2620" s="16"/>
      <c r="D2620" s="16"/>
      <c r="E2620" s="14"/>
      <c r="F2620" s="14"/>
      <c r="G2620" s="14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1"/>
      <c r="T2620" s="11"/>
      <c r="U2620" s="16"/>
      <c r="V2620" s="16"/>
      <c r="W2620" s="16"/>
      <c r="X2620" s="1"/>
      <c r="Z2620" s="16"/>
      <c r="AA2620" s="16"/>
      <c r="AB2620" s="16"/>
      <c r="AC2620" s="16"/>
      <c r="AD2620" s="16"/>
      <c r="AE2620" s="16"/>
      <c r="AF2620" s="16"/>
      <c r="AG2620" s="16"/>
      <c r="AH2620" s="14"/>
      <c r="AI2620" s="16"/>
      <c r="AJ2620" s="16"/>
      <c r="AK2620" s="16"/>
      <c r="AL2620" s="16"/>
    </row>
    <row r="2621" spans="1:38">
      <c r="A2621" s="16"/>
      <c r="B2621" s="16"/>
      <c r="C2621" s="16"/>
      <c r="D2621" s="16"/>
      <c r="E2621" s="14"/>
      <c r="F2621" s="14"/>
      <c r="G2621" s="14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1"/>
      <c r="T2621" s="11"/>
      <c r="U2621" s="16"/>
      <c r="V2621" s="16"/>
      <c r="W2621" s="16"/>
      <c r="X2621" s="1"/>
      <c r="Z2621" s="16"/>
      <c r="AA2621" s="16"/>
      <c r="AB2621" s="16"/>
      <c r="AC2621" s="16"/>
      <c r="AD2621" s="16"/>
      <c r="AE2621" s="16"/>
      <c r="AF2621" s="16"/>
      <c r="AG2621" s="16"/>
      <c r="AH2621" s="14"/>
      <c r="AI2621" s="16"/>
      <c r="AJ2621" s="16"/>
      <c r="AK2621" s="16"/>
      <c r="AL2621" s="16"/>
    </row>
    <row r="2622" spans="1:38">
      <c r="A2622" s="16"/>
      <c r="B2622" s="16"/>
      <c r="C2622" s="16"/>
      <c r="D2622" s="16"/>
      <c r="E2622" s="14"/>
      <c r="F2622" s="14"/>
      <c r="G2622" s="14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1"/>
      <c r="T2622" s="11"/>
      <c r="U2622" s="16"/>
      <c r="V2622" s="16"/>
      <c r="W2622" s="16"/>
      <c r="X2622" s="1"/>
      <c r="Z2622" s="16"/>
      <c r="AA2622" s="16"/>
      <c r="AB2622" s="16"/>
      <c r="AC2622" s="16"/>
      <c r="AD2622" s="16"/>
      <c r="AE2622" s="16"/>
      <c r="AF2622" s="16"/>
      <c r="AG2622" s="16"/>
      <c r="AH2622" s="14"/>
      <c r="AI2622" s="16"/>
      <c r="AJ2622" s="16"/>
      <c r="AK2622" s="16"/>
      <c r="AL2622" s="16"/>
    </row>
    <row r="2623" spans="1:38">
      <c r="A2623" s="16"/>
      <c r="B2623" s="16"/>
      <c r="C2623" s="16"/>
      <c r="D2623" s="16"/>
      <c r="E2623" s="14"/>
      <c r="F2623" s="14"/>
      <c r="G2623" s="14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1"/>
      <c r="T2623" s="11"/>
      <c r="U2623" s="16"/>
      <c r="V2623" s="16"/>
      <c r="W2623" s="16"/>
      <c r="X2623" s="1"/>
      <c r="Z2623" s="16"/>
      <c r="AA2623" s="16"/>
      <c r="AB2623" s="16"/>
      <c r="AC2623" s="16"/>
      <c r="AD2623" s="16"/>
      <c r="AE2623" s="16"/>
      <c r="AF2623" s="16"/>
      <c r="AG2623" s="16"/>
      <c r="AH2623" s="14"/>
      <c r="AI2623" s="16"/>
      <c r="AJ2623" s="16"/>
      <c r="AK2623" s="16"/>
      <c r="AL2623" s="16"/>
    </row>
    <row r="2624" spans="1:38">
      <c r="A2624" s="16"/>
      <c r="B2624" s="16"/>
      <c r="C2624" s="16"/>
      <c r="D2624" s="16"/>
      <c r="E2624" s="14"/>
      <c r="F2624" s="14"/>
      <c r="G2624" s="14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1"/>
      <c r="T2624" s="11"/>
      <c r="U2624" s="16"/>
      <c r="V2624" s="16"/>
      <c r="W2624" s="16"/>
      <c r="X2624" s="1"/>
      <c r="Z2624" s="16"/>
      <c r="AA2624" s="16"/>
      <c r="AB2624" s="16"/>
      <c r="AC2624" s="16"/>
      <c r="AD2624" s="16"/>
      <c r="AE2624" s="16"/>
      <c r="AF2624" s="16"/>
      <c r="AG2624" s="16"/>
      <c r="AH2624" s="14"/>
      <c r="AI2624" s="16"/>
      <c r="AJ2624" s="16"/>
      <c r="AK2624" s="16"/>
      <c r="AL2624" s="16"/>
    </row>
    <row r="2625" spans="1:38">
      <c r="A2625" s="16"/>
      <c r="B2625" s="16"/>
      <c r="C2625" s="16"/>
      <c r="D2625" s="16"/>
      <c r="E2625" s="14"/>
      <c r="F2625" s="14"/>
      <c r="G2625" s="14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1"/>
      <c r="T2625" s="11"/>
      <c r="U2625" s="16"/>
      <c r="V2625" s="16"/>
      <c r="W2625" s="16"/>
      <c r="X2625" s="1"/>
      <c r="Z2625" s="16"/>
      <c r="AA2625" s="16"/>
      <c r="AB2625" s="16"/>
      <c r="AC2625" s="16"/>
      <c r="AD2625" s="16"/>
      <c r="AE2625" s="16"/>
      <c r="AF2625" s="16"/>
      <c r="AG2625" s="16"/>
      <c r="AH2625" s="14"/>
      <c r="AI2625" s="16"/>
      <c r="AJ2625" s="16"/>
      <c r="AK2625" s="16"/>
      <c r="AL2625" s="16"/>
    </row>
    <row r="2626" spans="1:38">
      <c r="A2626" s="16"/>
      <c r="B2626" s="16"/>
      <c r="C2626" s="16"/>
      <c r="D2626" s="16"/>
      <c r="E2626" s="14"/>
      <c r="F2626" s="14"/>
      <c r="G2626" s="14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1"/>
      <c r="T2626" s="11"/>
      <c r="U2626" s="16"/>
      <c r="V2626" s="16"/>
      <c r="W2626" s="16"/>
      <c r="X2626" s="1"/>
      <c r="Z2626" s="16"/>
      <c r="AA2626" s="16"/>
      <c r="AB2626" s="16"/>
      <c r="AC2626" s="16"/>
      <c r="AD2626" s="16"/>
      <c r="AE2626" s="16"/>
      <c r="AF2626" s="16"/>
      <c r="AG2626" s="16"/>
      <c r="AH2626" s="14"/>
      <c r="AI2626" s="16"/>
      <c r="AJ2626" s="16"/>
      <c r="AK2626" s="16"/>
      <c r="AL2626" s="16"/>
    </row>
    <row r="2627" spans="1:38">
      <c r="A2627" s="16"/>
      <c r="B2627" s="16"/>
      <c r="C2627" s="16"/>
      <c r="D2627" s="16"/>
      <c r="E2627" s="14"/>
      <c r="F2627" s="14"/>
      <c r="G2627" s="14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1"/>
      <c r="T2627" s="11"/>
      <c r="U2627" s="16"/>
      <c r="V2627" s="16"/>
      <c r="W2627" s="16"/>
      <c r="X2627" s="1"/>
      <c r="Z2627" s="16"/>
      <c r="AA2627" s="16"/>
      <c r="AB2627" s="16"/>
      <c r="AC2627" s="16"/>
      <c r="AD2627" s="16"/>
      <c r="AE2627" s="16"/>
      <c r="AF2627" s="16"/>
      <c r="AG2627" s="16"/>
      <c r="AH2627" s="14"/>
      <c r="AI2627" s="16"/>
      <c r="AJ2627" s="16"/>
      <c r="AK2627" s="16"/>
      <c r="AL2627" s="16"/>
    </row>
    <row r="2628" spans="1:38">
      <c r="A2628" s="16"/>
      <c r="B2628" s="16"/>
      <c r="C2628" s="16"/>
      <c r="D2628" s="16"/>
      <c r="E2628" s="14"/>
      <c r="F2628" s="14"/>
      <c r="G2628" s="14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1"/>
      <c r="T2628" s="11"/>
      <c r="U2628" s="16"/>
      <c r="V2628" s="16"/>
      <c r="W2628" s="16"/>
      <c r="X2628" s="1"/>
      <c r="Z2628" s="16"/>
      <c r="AA2628" s="16"/>
      <c r="AB2628" s="16"/>
      <c r="AC2628" s="16"/>
      <c r="AD2628" s="16"/>
      <c r="AE2628" s="16"/>
      <c r="AF2628" s="16"/>
      <c r="AG2628" s="16"/>
      <c r="AH2628" s="14"/>
      <c r="AI2628" s="16"/>
      <c r="AJ2628" s="16"/>
      <c r="AK2628" s="16"/>
      <c r="AL2628" s="16"/>
    </row>
    <row r="2629" spans="1:38">
      <c r="A2629" s="16"/>
      <c r="B2629" s="16"/>
      <c r="C2629" s="16"/>
      <c r="D2629" s="16"/>
      <c r="E2629" s="14"/>
      <c r="F2629" s="14"/>
      <c r="G2629" s="14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1"/>
      <c r="T2629" s="11"/>
      <c r="U2629" s="16"/>
      <c r="V2629" s="16"/>
      <c r="W2629" s="16"/>
      <c r="X2629" s="1"/>
      <c r="Z2629" s="16"/>
      <c r="AA2629" s="16"/>
      <c r="AB2629" s="16"/>
      <c r="AC2629" s="16"/>
      <c r="AD2629" s="16"/>
      <c r="AE2629" s="16"/>
      <c r="AF2629" s="16"/>
      <c r="AG2629" s="16"/>
      <c r="AH2629" s="14"/>
      <c r="AI2629" s="16"/>
      <c r="AJ2629" s="16"/>
      <c r="AK2629" s="16"/>
      <c r="AL2629" s="16"/>
    </row>
    <row r="2630" spans="1:38">
      <c r="A2630" s="16"/>
      <c r="B2630" s="16"/>
      <c r="C2630" s="16"/>
      <c r="D2630" s="16"/>
      <c r="E2630" s="14"/>
      <c r="F2630" s="14"/>
      <c r="G2630" s="14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1"/>
      <c r="T2630" s="11"/>
      <c r="U2630" s="16"/>
      <c r="V2630" s="16"/>
      <c r="W2630" s="16"/>
      <c r="X2630" s="1"/>
      <c r="Z2630" s="16"/>
      <c r="AA2630" s="16"/>
      <c r="AB2630" s="16"/>
      <c r="AC2630" s="16"/>
      <c r="AD2630" s="16"/>
      <c r="AE2630" s="16"/>
      <c r="AF2630" s="16"/>
      <c r="AG2630" s="16"/>
      <c r="AH2630" s="14"/>
      <c r="AI2630" s="16"/>
      <c r="AJ2630" s="16"/>
      <c r="AK2630" s="16"/>
      <c r="AL2630" s="16"/>
    </row>
    <row r="2631" spans="1:38">
      <c r="A2631" s="16"/>
      <c r="B2631" s="16"/>
      <c r="C2631" s="16"/>
      <c r="D2631" s="16"/>
      <c r="E2631" s="14"/>
      <c r="F2631" s="14"/>
      <c r="G2631" s="14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1"/>
      <c r="T2631" s="11"/>
      <c r="U2631" s="16"/>
      <c r="V2631" s="16"/>
      <c r="W2631" s="16"/>
      <c r="X2631" s="1"/>
      <c r="Z2631" s="16"/>
      <c r="AA2631" s="16"/>
      <c r="AB2631" s="16"/>
      <c r="AC2631" s="16"/>
      <c r="AD2631" s="16"/>
      <c r="AE2631" s="16"/>
      <c r="AF2631" s="16"/>
      <c r="AG2631" s="16"/>
      <c r="AH2631" s="14"/>
      <c r="AI2631" s="16"/>
      <c r="AJ2631" s="16"/>
      <c r="AK2631" s="16"/>
      <c r="AL2631" s="16"/>
    </row>
    <row r="2632" spans="1:38">
      <c r="A2632" s="16"/>
      <c r="B2632" s="16"/>
      <c r="C2632" s="16"/>
      <c r="D2632" s="16"/>
      <c r="E2632" s="14"/>
      <c r="F2632" s="14"/>
      <c r="G2632" s="14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1"/>
      <c r="T2632" s="11"/>
      <c r="U2632" s="16"/>
      <c r="V2632" s="16"/>
      <c r="W2632" s="16"/>
      <c r="X2632" s="1"/>
      <c r="Z2632" s="16"/>
      <c r="AA2632" s="16"/>
      <c r="AB2632" s="16"/>
      <c r="AC2632" s="16"/>
      <c r="AD2632" s="16"/>
      <c r="AE2632" s="16"/>
      <c r="AF2632" s="16"/>
      <c r="AG2632" s="16"/>
      <c r="AH2632" s="14"/>
      <c r="AI2632" s="16"/>
      <c r="AJ2632" s="16"/>
      <c r="AK2632" s="16"/>
      <c r="AL2632" s="16"/>
    </row>
    <row r="2633" spans="1:38">
      <c r="A2633" s="16"/>
      <c r="B2633" s="16"/>
      <c r="C2633" s="16"/>
      <c r="D2633" s="16"/>
      <c r="E2633" s="14"/>
      <c r="F2633" s="14"/>
      <c r="G2633" s="14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1"/>
      <c r="T2633" s="11"/>
      <c r="U2633" s="16"/>
      <c r="V2633" s="16"/>
      <c r="W2633" s="16"/>
      <c r="X2633" s="1"/>
      <c r="Z2633" s="16"/>
      <c r="AA2633" s="16"/>
      <c r="AB2633" s="16"/>
      <c r="AC2633" s="16"/>
      <c r="AD2633" s="16"/>
      <c r="AE2633" s="16"/>
      <c r="AF2633" s="16"/>
      <c r="AG2633" s="16"/>
      <c r="AH2633" s="14"/>
      <c r="AI2633" s="16"/>
      <c r="AJ2633" s="16"/>
      <c r="AK2633" s="16"/>
      <c r="AL2633" s="16"/>
    </row>
    <row r="2634" spans="1:38">
      <c r="A2634" s="16"/>
      <c r="B2634" s="16"/>
      <c r="C2634" s="16"/>
      <c r="D2634" s="16"/>
      <c r="E2634" s="14"/>
      <c r="F2634" s="14"/>
      <c r="G2634" s="14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1"/>
      <c r="T2634" s="11"/>
      <c r="U2634" s="16"/>
      <c r="V2634" s="16"/>
      <c r="W2634" s="16"/>
      <c r="X2634" s="1"/>
      <c r="Z2634" s="16"/>
      <c r="AA2634" s="16"/>
      <c r="AB2634" s="16"/>
      <c r="AC2634" s="16"/>
      <c r="AD2634" s="16"/>
      <c r="AE2634" s="16"/>
      <c r="AF2634" s="16"/>
      <c r="AG2634" s="16"/>
      <c r="AH2634" s="14"/>
      <c r="AI2634" s="16"/>
      <c r="AJ2634" s="16"/>
      <c r="AK2634" s="16"/>
      <c r="AL2634" s="16"/>
    </row>
    <row r="2635" spans="1:38">
      <c r="A2635" s="16"/>
      <c r="B2635" s="16"/>
      <c r="C2635" s="16"/>
      <c r="D2635" s="16"/>
      <c r="E2635" s="14"/>
      <c r="F2635" s="14"/>
      <c r="G2635" s="14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1"/>
      <c r="T2635" s="11"/>
      <c r="U2635" s="16"/>
      <c r="V2635" s="16"/>
      <c r="W2635" s="16"/>
      <c r="X2635" s="1"/>
      <c r="Z2635" s="16"/>
      <c r="AA2635" s="16"/>
      <c r="AB2635" s="16"/>
      <c r="AC2635" s="16"/>
      <c r="AD2635" s="16"/>
      <c r="AE2635" s="16"/>
      <c r="AF2635" s="16"/>
      <c r="AG2635" s="16"/>
      <c r="AH2635" s="14"/>
      <c r="AI2635" s="16"/>
      <c r="AJ2635" s="16"/>
      <c r="AK2635" s="16"/>
      <c r="AL2635" s="16"/>
    </row>
    <row r="2636" spans="1:38">
      <c r="A2636" s="16"/>
      <c r="B2636" s="16"/>
      <c r="C2636" s="16"/>
      <c r="D2636" s="16"/>
      <c r="E2636" s="14"/>
      <c r="F2636" s="14"/>
      <c r="G2636" s="14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1"/>
      <c r="T2636" s="11"/>
      <c r="U2636" s="16"/>
      <c r="V2636" s="16"/>
      <c r="W2636" s="16"/>
      <c r="X2636" s="1"/>
      <c r="Z2636" s="16"/>
      <c r="AA2636" s="16"/>
      <c r="AB2636" s="16"/>
      <c r="AC2636" s="16"/>
      <c r="AD2636" s="16"/>
      <c r="AE2636" s="16"/>
      <c r="AF2636" s="16"/>
      <c r="AG2636" s="16"/>
      <c r="AH2636" s="14"/>
      <c r="AI2636" s="16"/>
      <c r="AJ2636" s="16"/>
      <c r="AK2636" s="16"/>
      <c r="AL2636" s="16"/>
    </row>
    <row r="2637" spans="1:38">
      <c r="A2637" s="16"/>
      <c r="B2637" s="16"/>
      <c r="C2637" s="16"/>
      <c r="D2637" s="16"/>
      <c r="E2637" s="14"/>
      <c r="F2637" s="14"/>
      <c r="G2637" s="14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1"/>
      <c r="T2637" s="11"/>
      <c r="U2637" s="16"/>
      <c r="V2637" s="16"/>
      <c r="W2637" s="16"/>
      <c r="X2637" s="1"/>
      <c r="Z2637" s="16"/>
      <c r="AA2637" s="16"/>
      <c r="AB2637" s="16"/>
      <c r="AC2637" s="16"/>
      <c r="AD2637" s="16"/>
      <c r="AE2637" s="16"/>
      <c r="AF2637" s="16"/>
      <c r="AG2637" s="16"/>
      <c r="AH2637" s="14"/>
      <c r="AI2637" s="16"/>
      <c r="AJ2637" s="16"/>
      <c r="AK2637" s="16"/>
      <c r="AL2637" s="16"/>
    </row>
    <row r="2638" spans="1:38">
      <c r="A2638" s="16"/>
      <c r="B2638" s="16"/>
      <c r="C2638" s="16"/>
      <c r="D2638" s="16"/>
      <c r="E2638" s="14"/>
      <c r="F2638" s="14"/>
      <c r="G2638" s="14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1"/>
      <c r="T2638" s="11"/>
      <c r="U2638" s="16"/>
      <c r="V2638" s="16"/>
      <c r="W2638" s="16"/>
      <c r="X2638" s="1"/>
      <c r="Z2638" s="16"/>
      <c r="AA2638" s="16"/>
      <c r="AB2638" s="16"/>
      <c r="AC2638" s="16"/>
      <c r="AD2638" s="16"/>
      <c r="AE2638" s="16"/>
      <c r="AF2638" s="16"/>
      <c r="AG2638" s="16"/>
      <c r="AH2638" s="14"/>
      <c r="AI2638" s="16"/>
      <c r="AJ2638" s="16"/>
      <c r="AK2638" s="16"/>
      <c r="AL2638" s="16"/>
    </row>
    <row r="2639" spans="1:38">
      <c r="A2639" s="16"/>
      <c r="B2639" s="16"/>
      <c r="C2639" s="16"/>
      <c r="D2639" s="16"/>
      <c r="E2639" s="14"/>
      <c r="F2639" s="14"/>
      <c r="G2639" s="14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1"/>
      <c r="T2639" s="11"/>
      <c r="U2639" s="16"/>
      <c r="V2639" s="16"/>
      <c r="W2639" s="16"/>
      <c r="X2639" s="1"/>
      <c r="Z2639" s="16"/>
      <c r="AA2639" s="16"/>
      <c r="AB2639" s="16"/>
      <c r="AC2639" s="16"/>
      <c r="AD2639" s="16"/>
      <c r="AE2639" s="16"/>
      <c r="AF2639" s="16"/>
      <c r="AG2639" s="16"/>
      <c r="AH2639" s="14"/>
      <c r="AI2639" s="16"/>
      <c r="AJ2639" s="16"/>
      <c r="AK2639" s="16"/>
      <c r="AL2639" s="16"/>
    </row>
    <row r="2640" spans="1:38">
      <c r="A2640" s="16"/>
      <c r="B2640" s="16"/>
      <c r="C2640" s="16"/>
      <c r="D2640" s="16"/>
      <c r="E2640" s="14"/>
      <c r="F2640" s="14"/>
      <c r="G2640" s="14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1"/>
      <c r="T2640" s="11"/>
      <c r="U2640" s="16"/>
      <c r="V2640" s="16"/>
      <c r="W2640" s="16"/>
      <c r="X2640" s="1"/>
      <c r="Z2640" s="16"/>
      <c r="AA2640" s="16"/>
      <c r="AB2640" s="16"/>
      <c r="AC2640" s="16"/>
      <c r="AD2640" s="16"/>
      <c r="AE2640" s="16"/>
      <c r="AF2640" s="16"/>
      <c r="AG2640" s="16"/>
      <c r="AH2640" s="14"/>
      <c r="AI2640" s="16"/>
      <c r="AJ2640" s="16"/>
      <c r="AK2640" s="16"/>
      <c r="AL2640" s="16"/>
    </row>
    <row r="2641" spans="1:38">
      <c r="A2641" s="16"/>
      <c r="B2641" s="16"/>
      <c r="C2641" s="16"/>
      <c r="D2641" s="16"/>
      <c r="E2641" s="14"/>
      <c r="F2641" s="14"/>
      <c r="G2641" s="14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1"/>
      <c r="T2641" s="11"/>
      <c r="U2641" s="16"/>
      <c r="V2641" s="16"/>
      <c r="W2641" s="16"/>
      <c r="X2641" s="1"/>
      <c r="Z2641" s="16"/>
      <c r="AA2641" s="16"/>
      <c r="AB2641" s="16"/>
      <c r="AC2641" s="16"/>
      <c r="AD2641" s="16"/>
      <c r="AE2641" s="16"/>
      <c r="AF2641" s="16"/>
      <c r="AG2641" s="16"/>
      <c r="AH2641" s="14"/>
      <c r="AI2641" s="16"/>
      <c r="AJ2641" s="16"/>
      <c r="AK2641" s="16"/>
      <c r="AL2641" s="16"/>
    </row>
    <row r="2642" spans="1:38">
      <c r="A2642" s="16"/>
      <c r="B2642" s="16"/>
      <c r="C2642" s="16"/>
      <c r="D2642" s="16"/>
      <c r="E2642" s="14"/>
      <c r="F2642" s="14"/>
      <c r="G2642" s="14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1"/>
      <c r="T2642" s="11"/>
      <c r="U2642" s="16"/>
      <c r="V2642" s="16"/>
      <c r="W2642" s="16"/>
      <c r="X2642" s="1"/>
      <c r="Z2642" s="16"/>
      <c r="AA2642" s="16"/>
      <c r="AB2642" s="16"/>
      <c r="AC2642" s="16"/>
      <c r="AD2642" s="16"/>
      <c r="AE2642" s="16"/>
      <c r="AF2642" s="16"/>
      <c r="AG2642" s="16"/>
      <c r="AH2642" s="14"/>
      <c r="AI2642" s="16"/>
      <c r="AJ2642" s="16"/>
      <c r="AK2642" s="16"/>
      <c r="AL2642" s="16"/>
    </row>
    <row r="2643" spans="1:38">
      <c r="A2643" s="16"/>
      <c r="B2643" s="16"/>
      <c r="C2643" s="16"/>
      <c r="D2643" s="16"/>
      <c r="E2643" s="14"/>
      <c r="F2643" s="14"/>
      <c r="G2643" s="14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1"/>
      <c r="T2643" s="11"/>
      <c r="U2643" s="16"/>
      <c r="V2643" s="16"/>
      <c r="W2643" s="16"/>
      <c r="X2643" s="1"/>
      <c r="Z2643" s="16"/>
      <c r="AA2643" s="16"/>
      <c r="AB2643" s="16"/>
      <c r="AC2643" s="16"/>
      <c r="AD2643" s="16"/>
      <c r="AE2643" s="16"/>
      <c r="AF2643" s="16"/>
      <c r="AG2643" s="16"/>
      <c r="AH2643" s="14"/>
      <c r="AI2643" s="16"/>
      <c r="AJ2643" s="16"/>
      <c r="AK2643" s="16"/>
      <c r="AL2643" s="16"/>
    </row>
    <row r="2644" spans="1:38">
      <c r="A2644" s="16"/>
      <c r="B2644" s="16"/>
      <c r="C2644" s="16"/>
      <c r="D2644" s="16"/>
      <c r="E2644" s="14"/>
      <c r="F2644" s="14"/>
      <c r="G2644" s="14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1"/>
      <c r="T2644" s="11"/>
      <c r="U2644" s="16"/>
      <c r="V2644" s="16"/>
      <c r="W2644" s="16"/>
      <c r="X2644" s="1"/>
      <c r="Z2644" s="16"/>
      <c r="AA2644" s="16"/>
      <c r="AB2644" s="16"/>
      <c r="AC2644" s="16"/>
      <c r="AD2644" s="16"/>
      <c r="AE2644" s="16"/>
      <c r="AF2644" s="16"/>
      <c r="AG2644" s="16"/>
      <c r="AH2644" s="14"/>
      <c r="AI2644" s="16"/>
      <c r="AJ2644" s="16"/>
      <c r="AK2644" s="16"/>
      <c r="AL2644" s="16"/>
    </row>
    <row r="2645" spans="1:38">
      <c r="A2645" s="16"/>
      <c r="B2645" s="16"/>
      <c r="C2645" s="16"/>
      <c r="D2645" s="16"/>
      <c r="E2645" s="14"/>
      <c r="F2645" s="14"/>
      <c r="G2645" s="14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1"/>
      <c r="T2645" s="11"/>
      <c r="U2645" s="16"/>
      <c r="V2645" s="16"/>
      <c r="W2645" s="16"/>
      <c r="X2645" s="1"/>
      <c r="Z2645" s="16"/>
      <c r="AA2645" s="16"/>
      <c r="AB2645" s="16"/>
      <c r="AC2645" s="16"/>
      <c r="AD2645" s="16"/>
      <c r="AE2645" s="16"/>
      <c r="AF2645" s="16"/>
      <c r="AG2645" s="16"/>
      <c r="AH2645" s="14"/>
      <c r="AI2645" s="16"/>
      <c r="AJ2645" s="16"/>
      <c r="AK2645" s="16"/>
      <c r="AL2645" s="16"/>
    </row>
    <row r="2646" spans="1:38">
      <c r="A2646" s="16"/>
      <c r="B2646" s="16"/>
      <c r="C2646" s="16"/>
      <c r="D2646" s="16"/>
      <c r="E2646" s="14"/>
      <c r="F2646" s="14"/>
      <c r="G2646" s="14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1"/>
      <c r="T2646" s="11"/>
      <c r="U2646" s="16"/>
      <c r="V2646" s="16"/>
      <c r="W2646" s="16"/>
      <c r="X2646" s="1"/>
      <c r="Z2646" s="16"/>
      <c r="AA2646" s="16"/>
      <c r="AB2646" s="16"/>
      <c r="AC2646" s="16"/>
      <c r="AD2646" s="16"/>
      <c r="AE2646" s="16"/>
      <c r="AF2646" s="16"/>
      <c r="AG2646" s="16"/>
      <c r="AH2646" s="14"/>
      <c r="AI2646" s="16"/>
      <c r="AJ2646" s="16"/>
      <c r="AK2646" s="16"/>
      <c r="AL2646" s="16"/>
    </row>
    <row r="2647" spans="1:38">
      <c r="A2647" s="16"/>
      <c r="B2647" s="16"/>
      <c r="C2647" s="16"/>
      <c r="D2647" s="16"/>
      <c r="E2647" s="14"/>
      <c r="F2647" s="14"/>
      <c r="G2647" s="14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1"/>
      <c r="T2647" s="11"/>
      <c r="U2647" s="16"/>
      <c r="V2647" s="16"/>
      <c r="W2647" s="16"/>
      <c r="X2647" s="1"/>
      <c r="Z2647" s="16"/>
      <c r="AA2647" s="16"/>
      <c r="AB2647" s="16"/>
      <c r="AC2647" s="16"/>
      <c r="AD2647" s="16"/>
      <c r="AE2647" s="16"/>
      <c r="AF2647" s="16"/>
      <c r="AG2647" s="16"/>
      <c r="AH2647" s="14"/>
      <c r="AI2647" s="16"/>
      <c r="AJ2647" s="16"/>
      <c r="AK2647" s="16"/>
      <c r="AL2647" s="16"/>
    </row>
    <row r="2648" spans="1:38">
      <c r="A2648" s="16"/>
      <c r="B2648" s="16"/>
      <c r="C2648" s="16"/>
      <c r="D2648" s="16"/>
      <c r="E2648" s="14"/>
      <c r="F2648" s="14"/>
      <c r="G2648" s="14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1"/>
      <c r="T2648" s="11"/>
      <c r="U2648" s="16"/>
      <c r="V2648" s="16"/>
      <c r="W2648" s="16"/>
      <c r="X2648" s="1"/>
      <c r="Z2648" s="16"/>
      <c r="AA2648" s="16"/>
      <c r="AB2648" s="16"/>
      <c r="AC2648" s="16"/>
      <c r="AD2648" s="16"/>
      <c r="AE2648" s="16"/>
      <c r="AF2648" s="16"/>
      <c r="AG2648" s="16"/>
      <c r="AH2648" s="14"/>
      <c r="AI2648" s="16"/>
      <c r="AJ2648" s="16"/>
      <c r="AK2648" s="16"/>
      <c r="AL2648" s="16"/>
    </row>
    <row r="2649" spans="1:38">
      <c r="A2649" s="16"/>
      <c r="B2649" s="16"/>
      <c r="C2649" s="16"/>
      <c r="D2649" s="16"/>
      <c r="E2649" s="14"/>
      <c r="F2649" s="14"/>
      <c r="G2649" s="14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1"/>
      <c r="T2649" s="11"/>
      <c r="U2649" s="16"/>
      <c r="V2649" s="16"/>
      <c r="W2649" s="16"/>
      <c r="X2649" s="1"/>
      <c r="Z2649" s="16"/>
      <c r="AA2649" s="16"/>
      <c r="AB2649" s="16"/>
      <c r="AC2649" s="16"/>
      <c r="AD2649" s="16"/>
      <c r="AE2649" s="16"/>
      <c r="AF2649" s="16"/>
      <c r="AG2649" s="16"/>
      <c r="AH2649" s="14"/>
      <c r="AI2649" s="16"/>
      <c r="AJ2649" s="16"/>
      <c r="AK2649" s="16"/>
      <c r="AL2649" s="16"/>
    </row>
    <row r="2650" spans="1:38">
      <c r="A2650" s="16"/>
      <c r="B2650" s="16"/>
      <c r="C2650" s="16"/>
      <c r="D2650" s="16"/>
      <c r="E2650" s="14"/>
      <c r="F2650" s="14"/>
      <c r="G2650" s="14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1"/>
      <c r="T2650" s="11"/>
      <c r="U2650" s="16"/>
      <c r="V2650" s="16"/>
      <c r="W2650" s="16"/>
      <c r="X2650" s="1"/>
      <c r="Z2650" s="16"/>
      <c r="AA2650" s="16"/>
      <c r="AB2650" s="16"/>
      <c r="AC2650" s="16"/>
      <c r="AD2650" s="16"/>
      <c r="AE2650" s="16"/>
      <c r="AF2650" s="16"/>
      <c r="AG2650" s="16"/>
      <c r="AH2650" s="14"/>
      <c r="AI2650" s="16"/>
      <c r="AJ2650" s="16"/>
      <c r="AK2650" s="16"/>
      <c r="AL2650" s="16"/>
    </row>
    <row r="2651" spans="1:38">
      <c r="A2651" s="16"/>
      <c r="B2651" s="16"/>
      <c r="C2651" s="16"/>
      <c r="D2651" s="16"/>
      <c r="E2651" s="14"/>
      <c r="F2651" s="14"/>
      <c r="G2651" s="14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1"/>
      <c r="T2651" s="11"/>
      <c r="U2651" s="16"/>
      <c r="V2651" s="16"/>
      <c r="W2651" s="16"/>
      <c r="X2651" s="1"/>
      <c r="Z2651" s="16"/>
      <c r="AA2651" s="16"/>
      <c r="AB2651" s="16"/>
      <c r="AC2651" s="16"/>
      <c r="AD2651" s="16"/>
      <c r="AE2651" s="16"/>
      <c r="AF2651" s="16"/>
      <c r="AG2651" s="16"/>
      <c r="AH2651" s="14"/>
      <c r="AI2651" s="16"/>
      <c r="AJ2651" s="16"/>
      <c r="AK2651" s="16"/>
      <c r="AL2651" s="16"/>
    </row>
    <row r="2652" spans="1:38">
      <c r="A2652" s="16"/>
      <c r="B2652" s="16"/>
      <c r="C2652" s="16"/>
      <c r="D2652" s="16"/>
      <c r="E2652" s="14"/>
      <c r="F2652" s="14"/>
      <c r="G2652" s="14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1"/>
      <c r="T2652" s="11"/>
      <c r="U2652" s="16"/>
      <c r="V2652" s="16"/>
      <c r="W2652" s="16"/>
      <c r="X2652" s="1"/>
      <c r="Z2652" s="16"/>
      <c r="AA2652" s="16"/>
      <c r="AB2652" s="16"/>
      <c r="AC2652" s="16"/>
      <c r="AD2652" s="16"/>
      <c r="AE2652" s="16"/>
      <c r="AF2652" s="16"/>
      <c r="AG2652" s="16"/>
      <c r="AH2652" s="14"/>
      <c r="AI2652" s="16"/>
      <c r="AJ2652" s="16"/>
      <c r="AK2652" s="16"/>
      <c r="AL2652" s="16"/>
    </row>
    <row r="2653" spans="1:38">
      <c r="A2653" s="16"/>
      <c r="B2653" s="16"/>
      <c r="C2653" s="16"/>
      <c r="D2653" s="16"/>
      <c r="E2653" s="14"/>
      <c r="F2653" s="14"/>
      <c r="G2653" s="14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1"/>
      <c r="T2653" s="11"/>
      <c r="U2653" s="16"/>
      <c r="V2653" s="16"/>
      <c r="W2653" s="16"/>
      <c r="X2653" s="1"/>
      <c r="Z2653" s="16"/>
      <c r="AA2653" s="16"/>
      <c r="AB2653" s="16"/>
      <c r="AC2653" s="16"/>
      <c r="AD2653" s="16"/>
      <c r="AE2653" s="16"/>
      <c r="AF2653" s="16"/>
      <c r="AG2653" s="16"/>
      <c r="AH2653" s="14"/>
      <c r="AI2653" s="16"/>
      <c r="AJ2653" s="16"/>
      <c r="AK2653" s="16"/>
      <c r="AL2653" s="16"/>
    </row>
    <row r="2654" spans="1:38">
      <c r="A2654" s="16"/>
      <c r="B2654" s="16"/>
      <c r="C2654" s="16"/>
      <c r="D2654" s="16"/>
      <c r="E2654" s="14"/>
      <c r="F2654" s="14"/>
      <c r="G2654" s="14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1"/>
      <c r="T2654" s="11"/>
      <c r="U2654" s="16"/>
      <c r="V2654" s="16"/>
      <c r="W2654" s="16"/>
      <c r="X2654" s="19"/>
      <c r="Z2654" s="16"/>
      <c r="AA2654" s="16"/>
      <c r="AB2654" s="16"/>
      <c r="AC2654" s="16"/>
      <c r="AD2654" s="16"/>
      <c r="AE2654" s="16"/>
      <c r="AF2654" s="16"/>
      <c r="AG2654" s="16"/>
      <c r="AH2654" s="14"/>
      <c r="AI2654" s="16"/>
      <c r="AJ2654" s="16"/>
      <c r="AK2654" s="16"/>
      <c r="AL2654" s="16"/>
    </row>
    <row r="2655" spans="1:38">
      <c r="A2655" s="16"/>
      <c r="B2655" s="16"/>
      <c r="C2655" s="16"/>
      <c r="D2655" s="16"/>
      <c r="E2655" s="14"/>
      <c r="F2655" s="14"/>
      <c r="G2655" s="14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1"/>
      <c r="T2655" s="11"/>
      <c r="U2655" s="16"/>
      <c r="V2655" s="16"/>
      <c r="W2655" s="16"/>
      <c r="X2655" s="1"/>
      <c r="Z2655" s="16"/>
      <c r="AA2655" s="16"/>
      <c r="AB2655" s="16"/>
      <c r="AC2655" s="16"/>
      <c r="AD2655" s="16"/>
      <c r="AE2655" s="16"/>
      <c r="AF2655" s="16"/>
      <c r="AG2655" s="16"/>
      <c r="AH2655" s="14"/>
      <c r="AI2655" s="16"/>
      <c r="AJ2655" s="16"/>
      <c r="AK2655" s="16"/>
      <c r="AL2655" s="16"/>
    </row>
    <row r="2656" spans="1:38">
      <c r="A2656" s="16"/>
      <c r="B2656" s="16"/>
      <c r="C2656" s="16"/>
      <c r="D2656" s="16"/>
      <c r="E2656" s="14"/>
      <c r="F2656" s="14"/>
      <c r="G2656" s="14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1"/>
      <c r="T2656" s="11"/>
      <c r="U2656" s="16"/>
      <c r="V2656" s="16"/>
      <c r="W2656" s="16"/>
      <c r="X2656" s="1"/>
      <c r="Z2656" s="16"/>
      <c r="AA2656" s="16"/>
      <c r="AB2656" s="16"/>
      <c r="AC2656" s="16"/>
      <c r="AD2656" s="16"/>
      <c r="AE2656" s="16"/>
      <c r="AF2656" s="16"/>
      <c r="AG2656" s="16"/>
      <c r="AH2656" s="14"/>
      <c r="AI2656" s="16"/>
      <c r="AJ2656" s="16"/>
      <c r="AK2656" s="16"/>
      <c r="AL2656" s="16"/>
    </row>
    <row r="2657" spans="1:38">
      <c r="A2657" s="16"/>
      <c r="B2657" s="16"/>
      <c r="C2657" s="16"/>
      <c r="D2657" s="16"/>
      <c r="E2657" s="14"/>
      <c r="F2657" s="14"/>
      <c r="G2657" s="14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1"/>
      <c r="T2657" s="11"/>
      <c r="U2657" s="16"/>
      <c r="V2657" s="16"/>
      <c r="W2657" s="16"/>
      <c r="X2657" s="1"/>
      <c r="Z2657" s="16"/>
      <c r="AA2657" s="16"/>
      <c r="AB2657" s="16"/>
      <c r="AC2657" s="16"/>
      <c r="AD2657" s="16"/>
      <c r="AE2657" s="16"/>
      <c r="AF2657" s="16"/>
      <c r="AG2657" s="16"/>
      <c r="AH2657" s="14"/>
      <c r="AI2657" s="16"/>
      <c r="AJ2657" s="16"/>
      <c r="AK2657" s="16"/>
      <c r="AL2657" s="16"/>
    </row>
    <row r="2658" spans="1:38">
      <c r="A2658" s="16"/>
      <c r="B2658" s="16"/>
      <c r="C2658" s="16"/>
      <c r="D2658" s="16"/>
      <c r="E2658" s="14"/>
      <c r="F2658" s="14"/>
      <c r="G2658" s="14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1"/>
      <c r="T2658" s="11"/>
      <c r="U2658" s="16"/>
      <c r="V2658" s="16"/>
      <c r="W2658" s="16"/>
      <c r="X2658" s="1"/>
      <c r="Z2658" s="16"/>
      <c r="AA2658" s="16"/>
      <c r="AB2658" s="16"/>
      <c r="AC2658" s="16"/>
      <c r="AD2658" s="16"/>
      <c r="AE2658" s="16"/>
      <c r="AF2658" s="16"/>
      <c r="AG2658" s="16"/>
      <c r="AH2658" s="14"/>
      <c r="AI2658" s="16"/>
      <c r="AJ2658" s="16"/>
      <c r="AK2658" s="16"/>
      <c r="AL2658" s="16"/>
    </row>
    <row r="2659" spans="1:38">
      <c r="A2659" s="16"/>
      <c r="B2659" s="16"/>
      <c r="C2659" s="16"/>
      <c r="D2659" s="16"/>
      <c r="E2659" s="14"/>
      <c r="F2659" s="14"/>
      <c r="G2659" s="14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1"/>
      <c r="T2659" s="11"/>
      <c r="U2659" s="16"/>
      <c r="V2659" s="16"/>
      <c r="W2659" s="16"/>
      <c r="X2659" s="1"/>
      <c r="Z2659" s="16"/>
      <c r="AA2659" s="16"/>
      <c r="AB2659" s="16"/>
      <c r="AC2659" s="16"/>
      <c r="AD2659" s="16"/>
      <c r="AE2659" s="16"/>
      <c r="AF2659" s="16"/>
      <c r="AG2659" s="16"/>
      <c r="AH2659" s="14"/>
      <c r="AI2659" s="16"/>
      <c r="AJ2659" s="16"/>
      <c r="AK2659" s="16"/>
      <c r="AL2659" s="16"/>
    </row>
    <row r="2660" spans="1:38">
      <c r="A2660" s="16"/>
      <c r="B2660" s="16"/>
      <c r="C2660" s="16"/>
      <c r="D2660" s="16"/>
      <c r="E2660" s="14"/>
      <c r="F2660" s="14"/>
      <c r="G2660" s="14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1"/>
      <c r="T2660" s="11"/>
      <c r="U2660" s="16"/>
      <c r="V2660" s="16"/>
      <c r="W2660" s="16"/>
      <c r="X2660" s="1"/>
      <c r="Z2660" s="16"/>
      <c r="AA2660" s="16"/>
      <c r="AB2660" s="16"/>
      <c r="AC2660" s="16"/>
      <c r="AD2660" s="16"/>
      <c r="AE2660" s="16"/>
      <c r="AF2660" s="16"/>
      <c r="AG2660" s="16"/>
      <c r="AH2660" s="14"/>
      <c r="AI2660" s="16"/>
      <c r="AJ2660" s="16"/>
      <c r="AK2660" s="16"/>
      <c r="AL2660" s="16"/>
    </row>
    <row r="2661" spans="1:38">
      <c r="A2661" s="16"/>
      <c r="B2661" s="16"/>
      <c r="C2661" s="16"/>
      <c r="D2661" s="16"/>
      <c r="E2661" s="14"/>
      <c r="F2661" s="14"/>
      <c r="G2661" s="14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1"/>
      <c r="T2661" s="11"/>
      <c r="U2661" s="16"/>
      <c r="V2661" s="16"/>
      <c r="W2661" s="16"/>
      <c r="X2661" s="1"/>
      <c r="Z2661" s="16"/>
      <c r="AA2661" s="16"/>
      <c r="AB2661" s="16"/>
      <c r="AC2661" s="16"/>
      <c r="AD2661" s="16"/>
      <c r="AE2661" s="16"/>
      <c r="AF2661" s="16"/>
      <c r="AG2661" s="16"/>
      <c r="AH2661" s="14"/>
      <c r="AI2661" s="16"/>
      <c r="AJ2661" s="16"/>
      <c r="AK2661" s="16"/>
      <c r="AL2661" s="16"/>
    </row>
    <row r="2662" spans="1:38">
      <c r="A2662" s="16"/>
      <c r="B2662" s="16"/>
      <c r="C2662" s="16"/>
      <c r="D2662" s="16"/>
      <c r="E2662" s="14"/>
      <c r="F2662" s="14"/>
      <c r="G2662" s="14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1"/>
      <c r="T2662" s="11"/>
      <c r="U2662" s="16"/>
      <c r="V2662" s="16"/>
      <c r="W2662" s="16"/>
      <c r="X2662" s="1"/>
      <c r="Z2662" s="16"/>
      <c r="AA2662" s="16"/>
      <c r="AB2662" s="16"/>
      <c r="AC2662" s="16"/>
      <c r="AD2662" s="16"/>
      <c r="AE2662" s="16"/>
      <c r="AF2662" s="16"/>
      <c r="AG2662" s="16"/>
      <c r="AH2662" s="14"/>
      <c r="AI2662" s="16"/>
      <c r="AJ2662" s="16"/>
      <c r="AK2662" s="16"/>
      <c r="AL2662" s="16"/>
    </row>
    <row r="2663" spans="1:38">
      <c r="A2663" s="16"/>
      <c r="B2663" s="16"/>
      <c r="C2663" s="16"/>
      <c r="D2663" s="16"/>
      <c r="E2663" s="14"/>
      <c r="F2663" s="14"/>
      <c r="G2663" s="14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1"/>
      <c r="T2663" s="11"/>
      <c r="U2663" s="16"/>
      <c r="V2663" s="16"/>
      <c r="W2663" s="16"/>
      <c r="X2663" s="1"/>
      <c r="Z2663" s="16"/>
      <c r="AA2663" s="16"/>
      <c r="AB2663" s="16"/>
      <c r="AC2663" s="16"/>
      <c r="AD2663" s="16"/>
      <c r="AE2663" s="16"/>
      <c r="AF2663" s="16"/>
      <c r="AG2663" s="16"/>
      <c r="AH2663" s="14"/>
      <c r="AI2663" s="16"/>
      <c r="AJ2663" s="16"/>
      <c r="AK2663" s="16"/>
      <c r="AL2663" s="16"/>
    </row>
    <row r="2664" spans="1:38">
      <c r="A2664" s="16"/>
      <c r="B2664" s="16"/>
      <c r="C2664" s="16"/>
      <c r="D2664" s="16"/>
      <c r="E2664" s="14"/>
      <c r="F2664" s="14"/>
      <c r="G2664" s="14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1"/>
      <c r="T2664" s="11"/>
      <c r="U2664" s="16"/>
      <c r="V2664" s="16"/>
      <c r="W2664" s="16"/>
      <c r="X2664" s="1"/>
      <c r="Z2664" s="16"/>
      <c r="AA2664" s="16"/>
      <c r="AB2664" s="16"/>
      <c r="AC2664" s="16"/>
      <c r="AD2664" s="16"/>
      <c r="AE2664" s="16"/>
      <c r="AF2664" s="16"/>
      <c r="AG2664" s="16"/>
      <c r="AH2664" s="14"/>
      <c r="AI2664" s="16"/>
      <c r="AJ2664" s="16"/>
      <c r="AK2664" s="16"/>
      <c r="AL2664" s="16"/>
    </row>
    <row r="2665" spans="1:38">
      <c r="A2665" s="16"/>
      <c r="B2665" s="16"/>
      <c r="C2665" s="16"/>
      <c r="D2665" s="16"/>
      <c r="E2665" s="14"/>
      <c r="F2665" s="14"/>
      <c r="G2665" s="14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1"/>
      <c r="T2665" s="11"/>
      <c r="U2665" s="16"/>
      <c r="V2665" s="16"/>
      <c r="W2665" s="16"/>
      <c r="X2665" s="1"/>
      <c r="Z2665" s="16"/>
      <c r="AA2665" s="16"/>
      <c r="AB2665" s="16"/>
      <c r="AC2665" s="16"/>
      <c r="AD2665" s="16"/>
      <c r="AE2665" s="16"/>
      <c r="AF2665" s="16"/>
      <c r="AG2665" s="16"/>
      <c r="AH2665" s="14"/>
      <c r="AI2665" s="16"/>
      <c r="AJ2665" s="16"/>
      <c r="AK2665" s="16"/>
      <c r="AL2665" s="16"/>
    </row>
    <row r="2666" spans="1:38">
      <c r="A2666" s="16"/>
      <c r="B2666" s="16"/>
      <c r="C2666" s="16"/>
      <c r="D2666" s="16"/>
      <c r="E2666" s="14"/>
      <c r="F2666" s="14"/>
      <c r="G2666" s="14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1"/>
      <c r="T2666" s="11"/>
      <c r="U2666" s="16"/>
      <c r="V2666" s="16"/>
      <c r="W2666" s="16"/>
      <c r="X2666" s="1"/>
      <c r="Z2666" s="16"/>
      <c r="AA2666" s="16"/>
      <c r="AB2666" s="16"/>
      <c r="AC2666" s="16"/>
      <c r="AD2666" s="16"/>
      <c r="AE2666" s="16"/>
      <c r="AF2666" s="16"/>
      <c r="AG2666" s="16"/>
      <c r="AH2666" s="14"/>
      <c r="AI2666" s="16"/>
      <c r="AJ2666" s="16"/>
      <c r="AK2666" s="16"/>
      <c r="AL2666" s="16"/>
    </row>
    <row r="2667" spans="1:38">
      <c r="A2667" s="16"/>
      <c r="B2667" s="16"/>
      <c r="C2667" s="16"/>
      <c r="D2667" s="16"/>
      <c r="E2667" s="14"/>
      <c r="F2667" s="14"/>
      <c r="G2667" s="14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1"/>
      <c r="T2667" s="11"/>
      <c r="U2667" s="16"/>
      <c r="V2667" s="16"/>
      <c r="W2667" s="16"/>
      <c r="X2667" s="1"/>
      <c r="Z2667" s="16"/>
      <c r="AA2667" s="16"/>
      <c r="AB2667" s="16"/>
      <c r="AC2667" s="16"/>
      <c r="AD2667" s="16"/>
      <c r="AE2667" s="16"/>
      <c r="AF2667" s="16"/>
      <c r="AG2667" s="16"/>
      <c r="AH2667" s="14"/>
      <c r="AI2667" s="16"/>
      <c r="AJ2667" s="16"/>
      <c r="AK2667" s="16"/>
      <c r="AL2667" s="16"/>
    </row>
    <row r="2668" spans="1:38">
      <c r="A2668" s="16"/>
      <c r="B2668" s="16"/>
      <c r="C2668" s="16"/>
      <c r="D2668" s="16"/>
      <c r="E2668" s="14"/>
      <c r="F2668" s="14"/>
      <c r="G2668" s="14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1"/>
      <c r="T2668" s="11"/>
      <c r="U2668" s="16"/>
      <c r="V2668" s="16"/>
      <c r="W2668" s="16"/>
      <c r="X2668" s="1"/>
      <c r="Z2668" s="16"/>
      <c r="AA2668" s="16"/>
      <c r="AB2668" s="16"/>
      <c r="AC2668" s="16"/>
      <c r="AD2668" s="16"/>
      <c r="AE2668" s="16"/>
      <c r="AF2668" s="16"/>
      <c r="AG2668" s="16"/>
      <c r="AH2668" s="14"/>
      <c r="AI2668" s="16"/>
      <c r="AJ2668" s="16"/>
      <c r="AK2668" s="16"/>
      <c r="AL2668" s="16"/>
    </row>
    <row r="2669" spans="1:38">
      <c r="A2669" s="16"/>
      <c r="B2669" s="16"/>
      <c r="C2669" s="16"/>
      <c r="D2669" s="16"/>
      <c r="E2669" s="14"/>
      <c r="F2669" s="14"/>
      <c r="G2669" s="14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1"/>
      <c r="T2669" s="11"/>
      <c r="U2669" s="16"/>
      <c r="V2669" s="16"/>
      <c r="W2669" s="16"/>
      <c r="X2669" s="1"/>
      <c r="Z2669" s="16"/>
      <c r="AA2669" s="16"/>
      <c r="AB2669" s="16"/>
      <c r="AC2669" s="16"/>
      <c r="AD2669" s="16"/>
      <c r="AE2669" s="16"/>
      <c r="AF2669" s="16"/>
      <c r="AG2669" s="16"/>
      <c r="AH2669" s="14"/>
      <c r="AI2669" s="16"/>
      <c r="AJ2669" s="16"/>
      <c r="AK2669" s="16"/>
      <c r="AL2669" s="16"/>
    </row>
    <row r="2670" spans="1:38">
      <c r="A2670" s="16"/>
      <c r="B2670" s="16"/>
      <c r="C2670" s="16"/>
      <c r="D2670" s="16"/>
      <c r="E2670" s="14"/>
      <c r="F2670" s="14"/>
      <c r="G2670" s="14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1"/>
      <c r="T2670" s="11"/>
      <c r="U2670" s="16"/>
      <c r="V2670" s="16"/>
      <c r="W2670" s="16"/>
      <c r="X2670" s="1"/>
      <c r="Z2670" s="16"/>
      <c r="AA2670" s="16"/>
      <c r="AB2670" s="16"/>
      <c r="AC2670" s="16"/>
      <c r="AD2670" s="16"/>
      <c r="AE2670" s="16"/>
      <c r="AF2670" s="16"/>
      <c r="AG2670" s="16"/>
      <c r="AH2670" s="14"/>
      <c r="AI2670" s="16"/>
      <c r="AJ2670" s="16"/>
      <c r="AK2670" s="16"/>
      <c r="AL2670" s="16"/>
    </row>
    <row r="2671" spans="1:38">
      <c r="A2671" s="16"/>
      <c r="B2671" s="16"/>
      <c r="C2671" s="16"/>
      <c r="D2671" s="16"/>
      <c r="E2671" s="14"/>
      <c r="F2671" s="14"/>
      <c r="G2671" s="14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1"/>
      <c r="T2671" s="11"/>
      <c r="U2671" s="16"/>
      <c r="V2671" s="16"/>
      <c r="W2671" s="16"/>
      <c r="X2671" s="1"/>
      <c r="Z2671" s="16"/>
      <c r="AA2671" s="16"/>
      <c r="AB2671" s="16"/>
      <c r="AC2671" s="16"/>
      <c r="AD2671" s="16"/>
      <c r="AE2671" s="16"/>
      <c r="AF2671" s="16"/>
      <c r="AG2671" s="16"/>
      <c r="AH2671" s="14"/>
      <c r="AI2671" s="16"/>
      <c r="AJ2671" s="16"/>
      <c r="AK2671" s="16"/>
      <c r="AL2671" s="16"/>
    </row>
    <row r="2672" spans="1:38">
      <c r="A2672" s="16"/>
      <c r="B2672" s="16"/>
      <c r="C2672" s="16"/>
      <c r="D2672" s="16"/>
      <c r="E2672" s="14"/>
      <c r="F2672" s="14"/>
      <c r="G2672" s="14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1"/>
      <c r="T2672" s="11"/>
      <c r="U2672" s="16"/>
      <c r="V2672" s="16"/>
      <c r="W2672" s="16"/>
      <c r="X2672" s="1"/>
      <c r="Z2672" s="16"/>
      <c r="AA2672" s="16"/>
      <c r="AB2672" s="16"/>
      <c r="AC2672" s="16"/>
      <c r="AD2672" s="16"/>
      <c r="AE2672" s="16"/>
      <c r="AF2672" s="16"/>
      <c r="AG2672" s="16"/>
      <c r="AH2672" s="14"/>
      <c r="AI2672" s="16"/>
      <c r="AJ2672" s="16"/>
      <c r="AK2672" s="16"/>
      <c r="AL2672" s="16"/>
    </row>
    <row r="2673" spans="1:38">
      <c r="A2673" s="16"/>
      <c r="B2673" s="16"/>
      <c r="C2673" s="16"/>
      <c r="D2673" s="16"/>
      <c r="E2673" s="14"/>
      <c r="F2673" s="14"/>
      <c r="G2673" s="14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1"/>
      <c r="T2673" s="11"/>
      <c r="U2673" s="16"/>
      <c r="V2673" s="16"/>
      <c r="W2673" s="16"/>
      <c r="X2673" s="1"/>
      <c r="Z2673" s="16"/>
      <c r="AA2673" s="16"/>
      <c r="AB2673" s="16"/>
      <c r="AC2673" s="16"/>
      <c r="AD2673" s="16"/>
      <c r="AE2673" s="16"/>
      <c r="AF2673" s="16"/>
      <c r="AG2673" s="16"/>
      <c r="AH2673" s="14"/>
      <c r="AI2673" s="16"/>
      <c r="AJ2673" s="16"/>
      <c r="AK2673" s="16"/>
      <c r="AL2673" s="16"/>
    </row>
    <row r="2674" spans="1:38">
      <c r="A2674" s="16"/>
      <c r="B2674" s="16"/>
      <c r="C2674" s="16"/>
      <c r="D2674" s="16"/>
      <c r="E2674" s="14"/>
      <c r="F2674" s="14"/>
      <c r="G2674" s="14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1"/>
      <c r="T2674" s="11"/>
      <c r="U2674" s="16"/>
      <c r="V2674" s="16"/>
      <c r="W2674" s="16"/>
      <c r="X2674" s="1"/>
      <c r="Z2674" s="16"/>
      <c r="AA2674" s="16"/>
      <c r="AB2674" s="16"/>
      <c r="AC2674" s="16"/>
      <c r="AD2674" s="16"/>
      <c r="AE2674" s="16"/>
      <c r="AF2674" s="16"/>
      <c r="AG2674" s="16"/>
      <c r="AH2674" s="14"/>
      <c r="AI2674" s="16"/>
      <c r="AJ2674" s="16"/>
      <c r="AK2674" s="16"/>
      <c r="AL2674" s="16"/>
    </row>
    <row r="2675" spans="1:38">
      <c r="A2675" s="16"/>
      <c r="B2675" s="16"/>
      <c r="C2675" s="16"/>
      <c r="D2675" s="16"/>
      <c r="E2675" s="14"/>
      <c r="F2675" s="14"/>
      <c r="G2675" s="14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1"/>
      <c r="T2675" s="11"/>
      <c r="U2675" s="16"/>
      <c r="V2675" s="16"/>
      <c r="W2675" s="16"/>
      <c r="X2675" s="1"/>
      <c r="Z2675" s="16"/>
      <c r="AA2675" s="16"/>
      <c r="AB2675" s="16"/>
      <c r="AC2675" s="16"/>
      <c r="AD2675" s="16"/>
      <c r="AE2675" s="16"/>
      <c r="AF2675" s="16"/>
      <c r="AG2675" s="16"/>
      <c r="AH2675" s="14"/>
      <c r="AI2675" s="16"/>
      <c r="AJ2675" s="16"/>
      <c r="AK2675" s="16"/>
      <c r="AL2675" s="16"/>
    </row>
    <row r="2676" spans="1:38">
      <c r="A2676" s="16"/>
      <c r="B2676" s="16"/>
      <c r="C2676" s="16"/>
      <c r="D2676" s="16"/>
      <c r="E2676" s="14"/>
      <c r="F2676" s="14"/>
      <c r="G2676" s="14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1"/>
      <c r="T2676" s="11"/>
      <c r="U2676" s="16"/>
      <c r="V2676" s="16"/>
      <c r="W2676" s="16"/>
      <c r="X2676" s="1"/>
      <c r="Z2676" s="16"/>
      <c r="AA2676" s="16"/>
      <c r="AB2676" s="16"/>
      <c r="AC2676" s="16"/>
      <c r="AD2676" s="16"/>
      <c r="AE2676" s="16"/>
      <c r="AF2676" s="16"/>
      <c r="AG2676" s="16"/>
      <c r="AH2676" s="14"/>
      <c r="AI2676" s="16"/>
      <c r="AJ2676" s="16"/>
      <c r="AK2676" s="16"/>
      <c r="AL2676" s="16"/>
    </row>
    <row r="2677" spans="1:38">
      <c r="A2677" s="16"/>
      <c r="B2677" s="16"/>
      <c r="C2677" s="16"/>
      <c r="D2677" s="16"/>
      <c r="E2677" s="14"/>
      <c r="F2677" s="14"/>
      <c r="G2677" s="14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1"/>
      <c r="T2677" s="11"/>
      <c r="U2677" s="16"/>
      <c r="V2677" s="16"/>
      <c r="W2677" s="16"/>
      <c r="X2677" s="1"/>
      <c r="Z2677" s="16"/>
      <c r="AA2677" s="16"/>
      <c r="AB2677" s="16"/>
      <c r="AC2677" s="16"/>
      <c r="AD2677" s="16"/>
      <c r="AE2677" s="16"/>
      <c r="AF2677" s="16"/>
      <c r="AG2677" s="16"/>
      <c r="AH2677" s="14"/>
      <c r="AI2677" s="16"/>
      <c r="AJ2677" s="16"/>
      <c r="AK2677" s="16"/>
      <c r="AL2677" s="16"/>
    </row>
    <row r="2678" spans="1:38">
      <c r="A2678" s="16"/>
      <c r="B2678" s="16"/>
      <c r="C2678" s="16"/>
      <c r="D2678" s="16"/>
      <c r="E2678" s="14"/>
      <c r="F2678" s="14"/>
      <c r="G2678" s="14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1"/>
      <c r="T2678" s="11"/>
      <c r="U2678" s="16"/>
      <c r="V2678" s="16"/>
      <c r="W2678" s="16"/>
      <c r="X2678" s="1"/>
      <c r="Z2678" s="16"/>
      <c r="AA2678" s="16"/>
      <c r="AB2678" s="16"/>
      <c r="AC2678" s="16"/>
      <c r="AD2678" s="16"/>
      <c r="AE2678" s="16"/>
      <c r="AF2678" s="16"/>
      <c r="AG2678" s="16"/>
      <c r="AH2678" s="14"/>
      <c r="AI2678" s="16"/>
      <c r="AJ2678" s="16"/>
      <c r="AK2678" s="16"/>
      <c r="AL2678" s="16"/>
    </row>
    <row r="2679" spans="1:38">
      <c r="A2679" s="16"/>
      <c r="B2679" s="16"/>
      <c r="C2679" s="16"/>
      <c r="D2679" s="16"/>
      <c r="E2679" s="14"/>
      <c r="F2679" s="14"/>
      <c r="G2679" s="14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1"/>
      <c r="T2679" s="11"/>
      <c r="U2679" s="16"/>
      <c r="V2679" s="16"/>
      <c r="W2679" s="16"/>
      <c r="X2679" s="1"/>
      <c r="Z2679" s="16"/>
      <c r="AA2679" s="16"/>
      <c r="AB2679" s="16"/>
      <c r="AC2679" s="16"/>
      <c r="AD2679" s="16"/>
      <c r="AE2679" s="16"/>
      <c r="AF2679" s="16"/>
      <c r="AG2679" s="16"/>
      <c r="AH2679" s="14"/>
      <c r="AI2679" s="16"/>
      <c r="AJ2679" s="16"/>
      <c r="AK2679" s="16"/>
      <c r="AL2679" s="16"/>
    </row>
    <row r="2680" spans="1:38">
      <c r="A2680" s="16"/>
      <c r="B2680" s="16"/>
      <c r="C2680" s="16"/>
      <c r="D2680" s="16"/>
      <c r="E2680" s="14"/>
      <c r="F2680" s="14"/>
      <c r="G2680" s="14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1"/>
      <c r="T2680" s="11"/>
      <c r="U2680" s="16"/>
      <c r="V2680" s="16"/>
      <c r="W2680" s="16"/>
      <c r="X2680" s="1"/>
      <c r="Z2680" s="16"/>
      <c r="AA2680" s="16"/>
      <c r="AB2680" s="16"/>
      <c r="AC2680" s="16"/>
      <c r="AD2680" s="16"/>
      <c r="AE2680" s="16"/>
      <c r="AF2680" s="16"/>
      <c r="AG2680" s="16"/>
      <c r="AH2680" s="14"/>
      <c r="AI2680" s="16"/>
      <c r="AJ2680" s="16"/>
      <c r="AK2680" s="16"/>
      <c r="AL2680" s="16"/>
    </row>
    <row r="2681" spans="1:38">
      <c r="A2681" s="16"/>
      <c r="B2681" s="16"/>
      <c r="C2681" s="16"/>
      <c r="D2681" s="16"/>
      <c r="E2681" s="14"/>
      <c r="F2681" s="14"/>
      <c r="G2681" s="14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1"/>
      <c r="T2681" s="11"/>
      <c r="U2681" s="16"/>
      <c r="V2681" s="16"/>
      <c r="W2681" s="16"/>
      <c r="X2681" s="1"/>
      <c r="Z2681" s="16"/>
      <c r="AA2681" s="16"/>
      <c r="AB2681" s="16"/>
      <c r="AC2681" s="16"/>
      <c r="AD2681" s="16"/>
      <c r="AE2681" s="16"/>
      <c r="AF2681" s="16"/>
      <c r="AG2681" s="16"/>
      <c r="AH2681" s="14"/>
      <c r="AI2681" s="16"/>
      <c r="AJ2681" s="16"/>
      <c r="AK2681" s="16"/>
      <c r="AL2681" s="16"/>
    </row>
    <row r="2682" spans="1:38">
      <c r="A2682" s="16"/>
      <c r="B2682" s="16"/>
      <c r="C2682" s="16"/>
      <c r="D2682" s="16"/>
      <c r="E2682" s="14"/>
      <c r="F2682" s="14"/>
      <c r="G2682" s="14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1"/>
      <c r="T2682" s="11"/>
      <c r="U2682" s="16"/>
      <c r="V2682" s="16"/>
      <c r="W2682" s="16"/>
      <c r="X2682" s="1"/>
      <c r="Z2682" s="16"/>
      <c r="AA2682" s="16"/>
      <c r="AB2682" s="16"/>
      <c r="AC2682" s="16"/>
      <c r="AD2682" s="16"/>
      <c r="AE2682" s="16"/>
      <c r="AF2682" s="16"/>
      <c r="AG2682" s="16"/>
      <c r="AH2682" s="14"/>
      <c r="AI2682" s="16"/>
      <c r="AJ2682" s="16"/>
      <c r="AK2682" s="16"/>
      <c r="AL2682" s="16"/>
    </row>
    <row r="2683" spans="1:38">
      <c r="A2683" s="16"/>
      <c r="B2683" s="16"/>
      <c r="C2683" s="16"/>
      <c r="D2683" s="16"/>
      <c r="E2683" s="14"/>
      <c r="F2683" s="14"/>
      <c r="G2683" s="14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1"/>
      <c r="T2683" s="11"/>
      <c r="U2683" s="16"/>
      <c r="V2683" s="16"/>
      <c r="W2683" s="16"/>
      <c r="X2683" s="1"/>
      <c r="Z2683" s="16"/>
      <c r="AA2683" s="16"/>
      <c r="AB2683" s="16"/>
      <c r="AC2683" s="16"/>
      <c r="AD2683" s="16"/>
      <c r="AE2683" s="16"/>
      <c r="AF2683" s="16"/>
      <c r="AG2683" s="16"/>
      <c r="AH2683" s="14"/>
      <c r="AI2683" s="16"/>
      <c r="AJ2683" s="16"/>
      <c r="AK2683" s="16"/>
      <c r="AL2683" s="16"/>
    </row>
    <row r="2684" spans="1:38">
      <c r="A2684" s="16"/>
      <c r="B2684" s="16"/>
      <c r="C2684" s="16"/>
      <c r="D2684" s="16"/>
      <c r="E2684" s="14"/>
      <c r="F2684" s="14"/>
      <c r="G2684" s="14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1"/>
      <c r="T2684" s="11"/>
      <c r="U2684" s="16"/>
      <c r="V2684" s="16"/>
      <c r="W2684" s="16"/>
      <c r="X2684" s="1"/>
      <c r="Z2684" s="16"/>
      <c r="AA2684" s="16"/>
      <c r="AB2684" s="16"/>
      <c r="AC2684" s="16"/>
      <c r="AD2684" s="16"/>
      <c r="AE2684" s="16"/>
      <c r="AF2684" s="16"/>
      <c r="AG2684" s="16"/>
      <c r="AH2684" s="14"/>
      <c r="AI2684" s="16"/>
      <c r="AJ2684" s="16"/>
      <c r="AK2684" s="16"/>
      <c r="AL2684" s="16"/>
    </row>
    <row r="2685" spans="1:38">
      <c r="A2685" s="16"/>
      <c r="B2685" s="16"/>
      <c r="C2685" s="16"/>
      <c r="D2685" s="16"/>
      <c r="E2685" s="14"/>
      <c r="F2685" s="14"/>
      <c r="G2685" s="14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1"/>
      <c r="T2685" s="11"/>
      <c r="U2685" s="16"/>
      <c r="V2685" s="16"/>
      <c r="W2685" s="16"/>
      <c r="X2685" s="1"/>
      <c r="Z2685" s="16"/>
      <c r="AA2685" s="16"/>
      <c r="AB2685" s="16"/>
      <c r="AC2685" s="16"/>
      <c r="AD2685" s="16"/>
      <c r="AE2685" s="16"/>
      <c r="AF2685" s="16"/>
      <c r="AG2685" s="16"/>
      <c r="AH2685" s="14"/>
      <c r="AI2685" s="16"/>
      <c r="AJ2685" s="16"/>
      <c r="AK2685" s="16"/>
      <c r="AL2685" s="16"/>
    </row>
    <row r="2686" spans="1:38">
      <c r="A2686" s="16"/>
      <c r="B2686" s="16"/>
      <c r="C2686" s="16"/>
      <c r="D2686" s="16"/>
      <c r="E2686" s="14"/>
      <c r="F2686" s="14"/>
      <c r="G2686" s="14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1"/>
      <c r="T2686" s="11"/>
      <c r="U2686" s="16"/>
      <c r="V2686" s="16"/>
      <c r="W2686" s="16"/>
      <c r="X2686" s="1"/>
      <c r="Z2686" s="16"/>
      <c r="AA2686" s="16"/>
      <c r="AB2686" s="16"/>
      <c r="AC2686" s="16"/>
      <c r="AD2686" s="16"/>
      <c r="AE2686" s="16"/>
      <c r="AF2686" s="16"/>
      <c r="AG2686" s="16"/>
      <c r="AH2686" s="14"/>
      <c r="AI2686" s="16"/>
      <c r="AJ2686" s="16"/>
      <c r="AK2686" s="16"/>
      <c r="AL2686" s="16"/>
    </row>
    <row r="2687" spans="1:38">
      <c r="A2687" s="16"/>
      <c r="B2687" s="16"/>
      <c r="C2687" s="16"/>
      <c r="D2687" s="16"/>
      <c r="E2687" s="14"/>
      <c r="F2687" s="14"/>
      <c r="G2687" s="14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1"/>
      <c r="T2687" s="11"/>
      <c r="U2687" s="16"/>
      <c r="V2687" s="16"/>
      <c r="W2687" s="16"/>
      <c r="X2687" s="1"/>
      <c r="Z2687" s="16"/>
      <c r="AA2687" s="16"/>
      <c r="AB2687" s="16"/>
      <c r="AC2687" s="16"/>
      <c r="AD2687" s="16"/>
      <c r="AE2687" s="16"/>
      <c r="AF2687" s="16"/>
      <c r="AG2687" s="16"/>
      <c r="AH2687" s="14"/>
      <c r="AI2687" s="16"/>
      <c r="AJ2687" s="16"/>
      <c r="AK2687" s="16"/>
      <c r="AL2687" s="16"/>
    </row>
    <row r="2688" spans="1:38">
      <c r="A2688" s="16"/>
      <c r="B2688" s="16"/>
      <c r="C2688" s="16"/>
      <c r="D2688" s="16"/>
      <c r="E2688" s="14"/>
      <c r="F2688" s="14"/>
      <c r="G2688" s="14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1"/>
      <c r="T2688" s="11"/>
      <c r="U2688" s="16"/>
      <c r="V2688" s="16"/>
      <c r="W2688" s="16"/>
      <c r="X2688" s="1"/>
      <c r="Z2688" s="16"/>
      <c r="AA2688" s="16"/>
      <c r="AB2688" s="16"/>
      <c r="AC2688" s="16"/>
      <c r="AD2688" s="16"/>
      <c r="AE2688" s="16"/>
      <c r="AF2688" s="16"/>
      <c r="AG2688" s="16"/>
      <c r="AH2688" s="14"/>
      <c r="AI2688" s="16"/>
      <c r="AJ2688" s="16"/>
      <c r="AK2688" s="16"/>
      <c r="AL2688" s="16"/>
    </row>
    <row r="2689" spans="1:38">
      <c r="A2689" s="16"/>
      <c r="B2689" s="16"/>
      <c r="C2689" s="16"/>
      <c r="D2689" s="16"/>
      <c r="E2689" s="14"/>
      <c r="F2689" s="14"/>
      <c r="G2689" s="14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1"/>
      <c r="T2689" s="11"/>
      <c r="U2689" s="16"/>
      <c r="V2689" s="16"/>
      <c r="W2689" s="16"/>
      <c r="X2689" s="1"/>
      <c r="Z2689" s="16"/>
      <c r="AA2689" s="16"/>
      <c r="AB2689" s="16"/>
      <c r="AC2689" s="16"/>
      <c r="AD2689" s="16"/>
      <c r="AE2689" s="16"/>
      <c r="AF2689" s="16"/>
      <c r="AG2689" s="16"/>
      <c r="AH2689" s="14"/>
      <c r="AI2689" s="16"/>
      <c r="AJ2689" s="16"/>
      <c r="AK2689" s="16"/>
      <c r="AL2689" s="16"/>
    </row>
    <row r="2690" spans="1:38">
      <c r="A2690" s="16"/>
      <c r="B2690" s="16"/>
      <c r="C2690" s="16"/>
      <c r="D2690" s="16"/>
      <c r="E2690" s="14"/>
      <c r="F2690" s="14"/>
      <c r="G2690" s="14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1"/>
      <c r="T2690" s="11"/>
      <c r="U2690" s="16"/>
      <c r="V2690" s="16"/>
      <c r="W2690" s="16"/>
      <c r="X2690" s="1"/>
      <c r="Z2690" s="16"/>
      <c r="AA2690" s="16"/>
      <c r="AB2690" s="16"/>
      <c r="AC2690" s="16"/>
      <c r="AD2690" s="16"/>
      <c r="AE2690" s="16"/>
      <c r="AF2690" s="16"/>
      <c r="AG2690" s="16"/>
      <c r="AH2690" s="14"/>
      <c r="AI2690" s="16"/>
      <c r="AJ2690" s="16"/>
      <c r="AK2690" s="16"/>
      <c r="AL2690" s="16"/>
    </row>
    <row r="2691" spans="1:38">
      <c r="A2691" s="16"/>
      <c r="B2691" s="16"/>
      <c r="C2691" s="16"/>
      <c r="D2691" s="16"/>
      <c r="E2691" s="14"/>
      <c r="F2691" s="14"/>
      <c r="G2691" s="14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1"/>
      <c r="T2691" s="11"/>
      <c r="U2691" s="16"/>
      <c r="V2691" s="16"/>
      <c r="W2691" s="16"/>
      <c r="X2691" s="1"/>
      <c r="Z2691" s="16"/>
      <c r="AA2691" s="16"/>
      <c r="AB2691" s="16"/>
      <c r="AC2691" s="16"/>
      <c r="AD2691" s="16"/>
      <c r="AE2691" s="16"/>
      <c r="AF2691" s="16"/>
      <c r="AG2691" s="16"/>
      <c r="AH2691" s="14"/>
      <c r="AI2691" s="16"/>
      <c r="AJ2691" s="16"/>
      <c r="AK2691" s="16"/>
      <c r="AL2691" s="16"/>
    </row>
    <row r="2692" spans="1:38">
      <c r="A2692" s="16"/>
      <c r="B2692" s="16"/>
      <c r="C2692" s="16"/>
      <c r="D2692" s="16"/>
      <c r="E2692" s="14"/>
      <c r="F2692" s="14"/>
      <c r="G2692" s="14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1"/>
      <c r="T2692" s="11"/>
      <c r="U2692" s="16"/>
      <c r="V2692" s="16"/>
      <c r="W2692" s="16"/>
      <c r="X2692" s="1"/>
      <c r="Z2692" s="16"/>
      <c r="AA2692" s="16"/>
      <c r="AB2692" s="16"/>
      <c r="AC2692" s="16"/>
      <c r="AD2692" s="16"/>
      <c r="AE2692" s="16"/>
      <c r="AF2692" s="16"/>
      <c r="AG2692" s="16"/>
      <c r="AH2692" s="14"/>
      <c r="AI2692" s="16"/>
      <c r="AJ2692" s="16"/>
      <c r="AK2692" s="16"/>
      <c r="AL2692" s="16"/>
    </row>
    <row r="2693" spans="1:38">
      <c r="A2693" s="16"/>
      <c r="B2693" s="16"/>
      <c r="C2693" s="16"/>
      <c r="D2693" s="16"/>
      <c r="E2693" s="14"/>
      <c r="F2693" s="14"/>
      <c r="G2693" s="14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1"/>
      <c r="T2693" s="11"/>
      <c r="U2693" s="16"/>
      <c r="V2693" s="16"/>
      <c r="W2693" s="16"/>
      <c r="X2693" s="1"/>
      <c r="Z2693" s="16"/>
      <c r="AA2693" s="16"/>
      <c r="AB2693" s="16"/>
      <c r="AC2693" s="16"/>
      <c r="AD2693" s="16"/>
      <c r="AE2693" s="16"/>
      <c r="AF2693" s="16"/>
      <c r="AG2693" s="16"/>
      <c r="AH2693" s="14"/>
      <c r="AI2693" s="16"/>
      <c r="AJ2693" s="16"/>
      <c r="AK2693" s="16"/>
      <c r="AL2693" s="16"/>
    </row>
    <row r="2694" spans="1:38">
      <c r="A2694" s="16"/>
      <c r="B2694" s="16"/>
      <c r="C2694" s="16"/>
      <c r="D2694" s="16"/>
      <c r="E2694" s="14"/>
      <c r="F2694" s="14"/>
      <c r="G2694" s="14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1"/>
      <c r="T2694" s="11"/>
      <c r="U2694" s="16"/>
      <c r="V2694" s="16"/>
      <c r="W2694" s="16"/>
      <c r="X2694" s="1"/>
      <c r="Z2694" s="16"/>
      <c r="AA2694" s="16"/>
      <c r="AB2694" s="16"/>
      <c r="AC2694" s="16"/>
      <c r="AD2694" s="16"/>
      <c r="AE2694" s="16"/>
      <c r="AF2694" s="16"/>
      <c r="AG2694" s="16"/>
      <c r="AH2694" s="14"/>
      <c r="AI2694" s="16"/>
      <c r="AJ2694" s="16"/>
      <c r="AK2694" s="16"/>
      <c r="AL2694" s="16"/>
    </row>
    <row r="2695" spans="1:38">
      <c r="A2695" s="16"/>
      <c r="B2695" s="16"/>
      <c r="C2695" s="16"/>
      <c r="D2695" s="16"/>
      <c r="E2695" s="14"/>
      <c r="F2695" s="14"/>
      <c r="G2695" s="14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1"/>
      <c r="T2695" s="11"/>
      <c r="U2695" s="16"/>
      <c r="V2695" s="16"/>
      <c r="W2695" s="16"/>
      <c r="X2695" s="1"/>
      <c r="Z2695" s="16"/>
      <c r="AA2695" s="16"/>
      <c r="AB2695" s="16"/>
      <c r="AC2695" s="16"/>
      <c r="AD2695" s="16"/>
      <c r="AE2695" s="16"/>
      <c r="AF2695" s="16"/>
      <c r="AG2695" s="16"/>
      <c r="AH2695" s="14"/>
      <c r="AI2695" s="16"/>
      <c r="AJ2695" s="16"/>
      <c r="AK2695" s="16"/>
      <c r="AL2695" s="16"/>
    </row>
    <row r="2696" spans="1:38">
      <c r="A2696" s="16"/>
      <c r="B2696" s="16"/>
      <c r="C2696" s="16"/>
      <c r="D2696" s="16"/>
      <c r="E2696" s="14"/>
      <c r="F2696" s="14"/>
      <c r="G2696" s="14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1"/>
      <c r="T2696" s="11"/>
      <c r="U2696" s="16"/>
      <c r="V2696" s="16"/>
      <c r="W2696" s="16"/>
      <c r="X2696" s="1"/>
      <c r="Z2696" s="16"/>
      <c r="AA2696" s="16"/>
      <c r="AB2696" s="16"/>
      <c r="AC2696" s="16"/>
      <c r="AD2696" s="16"/>
      <c r="AE2696" s="16"/>
      <c r="AF2696" s="16"/>
      <c r="AG2696" s="16"/>
      <c r="AH2696" s="14"/>
      <c r="AI2696" s="16"/>
      <c r="AJ2696" s="16"/>
      <c r="AK2696" s="16"/>
      <c r="AL2696" s="16"/>
    </row>
    <row r="2697" spans="1:38">
      <c r="A2697" s="16"/>
      <c r="B2697" s="16"/>
      <c r="C2697" s="16"/>
      <c r="D2697" s="16"/>
      <c r="E2697" s="14"/>
      <c r="F2697" s="14"/>
      <c r="G2697" s="14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1"/>
      <c r="T2697" s="11"/>
      <c r="U2697" s="16"/>
      <c r="V2697" s="16"/>
      <c r="W2697" s="16"/>
      <c r="X2697" s="1"/>
      <c r="Z2697" s="16"/>
      <c r="AA2697" s="16"/>
      <c r="AB2697" s="16"/>
      <c r="AC2697" s="16"/>
      <c r="AD2697" s="16"/>
      <c r="AE2697" s="16"/>
      <c r="AF2697" s="16"/>
      <c r="AG2697" s="16"/>
      <c r="AH2697" s="14"/>
      <c r="AI2697" s="16"/>
      <c r="AJ2697" s="16"/>
      <c r="AK2697" s="16"/>
      <c r="AL2697" s="16"/>
    </row>
    <row r="2698" spans="1:38">
      <c r="A2698" s="16"/>
      <c r="B2698" s="16"/>
      <c r="C2698" s="16"/>
      <c r="D2698" s="16"/>
      <c r="E2698" s="14"/>
      <c r="F2698" s="14"/>
      <c r="G2698" s="14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1"/>
      <c r="T2698" s="11"/>
      <c r="U2698" s="16"/>
      <c r="V2698" s="16"/>
      <c r="W2698" s="16"/>
      <c r="X2698" s="1"/>
      <c r="Z2698" s="16"/>
      <c r="AA2698" s="16"/>
      <c r="AB2698" s="16"/>
      <c r="AC2698" s="16"/>
      <c r="AD2698" s="16"/>
      <c r="AE2698" s="16"/>
      <c r="AF2698" s="16"/>
      <c r="AG2698" s="16"/>
      <c r="AH2698" s="14"/>
      <c r="AI2698" s="16"/>
      <c r="AJ2698" s="16"/>
      <c r="AK2698" s="16"/>
      <c r="AL2698" s="16"/>
    </row>
    <row r="2699" spans="1:38">
      <c r="A2699" s="16"/>
      <c r="B2699" s="16"/>
      <c r="C2699" s="16"/>
      <c r="D2699" s="16"/>
      <c r="E2699" s="14"/>
      <c r="F2699" s="14"/>
      <c r="G2699" s="14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1"/>
      <c r="T2699" s="11"/>
      <c r="U2699" s="16"/>
      <c r="V2699" s="16"/>
      <c r="W2699" s="16"/>
      <c r="X2699" s="1"/>
      <c r="Z2699" s="16"/>
      <c r="AA2699" s="16"/>
      <c r="AB2699" s="16"/>
      <c r="AC2699" s="16"/>
      <c r="AD2699" s="16"/>
      <c r="AE2699" s="16"/>
      <c r="AF2699" s="16"/>
      <c r="AG2699" s="16"/>
      <c r="AH2699" s="14"/>
      <c r="AI2699" s="16"/>
      <c r="AJ2699" s="16"/>
      <c r="AK2699" s="16"/>
      <c r="AL2699" s="16"/>
    </row>
    <row r="2700" spans="1:38">
      <c r="A2700" s="16"/>
      <c r="B2700" s="16"/>
      <c r="C2700" s="16"/>
      <c r="D2700" s="16"/>
      <c r="E2700" s="14"/>
      <c r="F2700" s="14"/>
      <c r="G2700" s="14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1"/>
      <c r="T2700" s="11"/>
      <c r="U2700" s="16"/>
      <c r="V2700" s="16"/>
      <c r="W2700" s="16"/>
      <c r="X2700" s="1"/>
      <c r="Z2700" s="16"/>
      <c r="AA2700" s="16"/>
      <c r="AB2700" s="16"/>
      <c r="AC2700" s="16"/>
      <c r="AD2700" s="16"/>
      <c r="AE2700" s="16"/>
      <c r="AF2700" s="16"/>
      <c r="AG2700" s="16"/>
      <c r="AH2700" s="14"/>
      <c r="AI2700" s="16"/>
      <c r="AJ2700" s="16"/>
      <c r="AK2700" s="16"/>
      <c r="AL2700" s="16"/>
    </row>
    <row r="2701" spans="1:38">
      <c r="A2701" s="16"/>
      <c r="B2701" s="16"/>
      <c r="C2701" s="16"/>
      <c r="D2701" s="16"/>
      <c r="E2701" s="14"/>
      <c r="F2701" s="14"/>
      <c r="G2701" s="14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1"/>
      <c r="T2701" s="11"/>
      <c r="U2701" s="16"/>
      <c r="V2701" s="16"/>
      <c r="W2701" s="16"/>
      <c r="X2701" s="1"/>
      <c r="Z2701" s="16"/>
      <c r="AA2701" s="16"/>
      <c r="AB2701" s="16"/>
      <c r="AC2701" s="16"/>
      <c r="AD2701" s="16"/>
      <c r="AE2701" s="16"/>
      <c r="AF2701" s="16"/>
      <c r="AG2701" s="16"/>
      <c r="AH2701" s="14"/>
      <c r="AI2701" s="16"/>
      <c r="AJ2701" s="16"/>
      <c r="AK2701" s="16"/>
      <c r="AL2701" s="16"/>
    </row>
    <row r="2702" spans="1:38">
      <c r="A2702" s="16"/>
      <c r="B2702" s="16"/>
      <c r="C2702" s="16"/>
      <c r="D2702" s="16"/>
      <c r="E2702" s="14"/>
      <c r="F2702" s="14"/>
      <c r="G2702" s="14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1"/>
      <c r="T2702" s="11"/>
      <c r="U2702" s="16"/>
      <c r="V2702" s="16"/>
      <c r="W2702" s="16"/>
      <c r="X2702" s="1"/>
      <c r="Z2702" s="16"/>
      <c r="AA2702" s="16"/>
      <c r="AB2702" s="16"/>
      <c r="AC2702" s="16"/>
      <c r="AD2702" s="16"/>
      <c r="AE2702" s="16"/>
      <c r="AF2702" s="16"/>
      <c r="AG2702" s="16"/>
      <c r="AH2702" s="14"/>
      <c r="AI2702" s="16"/>
      <c r="AJ2702" s="16"/>
      <c r="AK2702" s="16"/>
      <c r="AL2702" s="16"/>
    </row>
    <row r="2703" spans="1:38">
      <c r="A2703" s="16"/>
      <c r="B2703" s="16"/>
      <c r="C2703" s="16"/>
      <c r="D2703" s="16"/>
      <c r="E2703" s="14"/>
      <c r="F2703" s="14"/>
      <c r="G2703" s="14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1"/>
      <c r="T2703" s="11"/>
      <c r="U2703" s="16"/>
      <c r="V2703" s="16"/>
      <c r="W2703" s="16"/>
      <c r="X2703" s="1"/>
      <c r="Z2703" s="16"/>
      <c r="AA2703" s="16"/>
      <c r="AB2703" s="16"/>
      <c r="AC2703" s="16"/>
      <c r="AD2703" s="16"/>
      <c r="AE2703" s="16"/>
      <c r="AF2703" s="16"/>
      <c r="AG2703" s="16"/>
      <c r="AH2703" s="14"/>
      <c r="AI2703" s="16"/>
      <c r="AJ2703" s="16"/>
      <c r="AK2703" s="16"/>
      <c r="AL2703" s="16"/>
    </row>
    <row r="2704" spans="1:38">
      <c r="A2704" s="16"/>
      <c r="B2704" s="16"/>
      <c r="C2704" s="16"/>
      <c r="D2704" s="16"/>
      <c r="E2704" s="14"/>
      <c r="F2704" s="14"/>
      <c r="G2704" s="14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1"/>
      <c r="T2704" s="11"/>
      <c r="U2704" s="16"/>
      <c r="V2704" s="16"/>
      <c r="W2704" s="16"/>
      <c r="X2704" s="1"/>
      <c r="Z2704" s="16"/>
      <c r="AA2704" s="16"/>
      <c r="AB2704" s="16"/>
      <c r="AC2704" s="16"/>
      <c r="AD2704" s="16"/>
      <c r="AE2704" s="16"/>
      <c r="AF2704" s="16"/>
      <c r="AG2704" s="16"/>
      <c r="AH2704" s="14"/>
      <c r="AI2704" s="16"/>
      <c r="AJ2704" s="16"/>
      <c r="AK2704" s="16"/>
      <c r="AL2704" s="16"/>
    </row>
    <row r="2705" spans="1:38">
      <c r="A2705" s="16"/>
      <c r="B2705" s="16"/>
      <c r="C2705" s="16"/>
      <c r="D2705" s="16"/>
      <c r="E2705" s="14"/>
      <c r="F2705" s="14"/>
      <c r="G2705" s="14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1"/>
      <c r="T2705" s="11"/>
      <c r="U2705" s="16"/>
      <c r="V2705" s="16"/>
      <c r="W2705" s="16"/>
      <c r="X2705" s="19"/>
      <c r="Z2705" s="16"/>
      <c r="AA2705" s="16"/>
      <c r="AB2705" s="16"/>
      <c r="AC2705" s="16"/>
      <c r="AD2705" s="16"/>
      <c r="AE2705" s="16"/>
      <c r="AF2705" s="16"/>
      <c r="AG2705" s="16"/>
      <c r="AH2705" s="14"/>
      <c r="AI2705" s="16"/>
      <c r="AJ2705" s="16"/>
      <c r="AK2705" s="16"/>
      <c r="AL2705" s="16"/>
    </row>
    <row r="2706" spans="1:38">
      <c r="A2706" s="16"/>
      <c r="B2706" s="16"/>
      <c r="C2706" s="16"/>
      <c r="D2706" s="16"/>
      <c r="E2706" s="14"/>
      <c r="F2706" s="14"/>
      <c r="G2706" s="14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1"/>
      <c r="T2706" s="11"/>
      <c r="U2706" s="16"/>
      <c r="V2706" s="16"/>
      <c r="W2706" s="16"/>
      <c r="X2706" s="1"/>
      <c r="Z2706" s="16"/>
      <c r="AA2706" s="16"/>
      <c r="AB2706" s="16"/>
      <c r="AC2706" s="16"/>
      <c r="AD2706" s="16"/>
      <c r="AE2706" s="16"/>
      <c r="AF2706" s="16"/>
      <c r="AG2706" s="16"/>
      <c r="AH2706" s="14"/>
      <c r="AI2706" s="16"/>
      <c r="AJ2706" s="16"/>
      <c r="AK2706" s="16"/>
      <c r="AL2706" s="16"/>
    </row>
    <row r="2707" spans="1:38">
      <c r="A2707" s="16"/>
      <c r="B2707" s="16"/>
      <c r="C2707" s="16"/>
      <c r="D2707" s="16"/>
      <c r="E2707" s="14"/>
      <c r="F2707" s="14"/>
      <c r="G2707" s="14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1"/>
      <c r="T2707" s="11"/>
      <c r="U2707" s="16"/>
      <c r="V2707" s="16"/>
      <c r="W2707" s="16"/>
      <c r="X2707" s="1"/>
      <c r="Z2707" s="16"/>
      <c r="AA2707" s="16"/>
      <c r="AB2707" s="16"/>
      <c r="AC2707" s="16"/>
      <c r="AD2707" s="16"/>
      <c r="AE2707" s="16"/>
      <c r="AF2707" s="16"/>
      <c r="AG2707" s="16"/>
      <c r="AH2707" s="14"/>
      <c r="AI2707" s="16"/>
      <c r="AJ2707" s="16"/>
      <c r="AK2707" s="16"/>
      <c r="AL2707" s="16"/>
    </row>
    <row r="2708" spans="1:38">
      <c r="A2708" s="16"/>
      <c r="B2708" s="16"/>
      <c r="C2708" s="16"/>
      <c r="D2708" s="16"/>
      <c r="E2708" s="14"/>
      <c r="F2708" s="14"/>
      <c r="G2708" s="14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1"/>
      <c r="T2708" s="11"/>
      <c r="U2708" s="16"/>
      <c r="V2708" s="16"/>
      <c r="W2708" s="16"/>
      <c r="X2708" s="1"/>
      <c r="Z2708" s="16"/>
      <c r="AA2708" s="16"/>
      <c r="AB2708" s="16"/>
      <c r="AC2708" s="16"/>
      <c r="AD2708" s="16"/>
      <c r="AE2708" s="16"/>
      <c r="AF2708" s="16"/>
      <c r="AG2708" s="16"/>
      <c r="AH2708" s="14"/>
      <c r="AI2708" s="16"/>
      <c r="AJ2708" s="16"/>
      <c r="AK2708" s="16"/>
      <c r="AL2708" s="16"/>
    </row>
    <row r="2709" spans="1:38">
      <c r="A2709" s="16"/>
      <c r="B2709" s="16"/>
      <c r="C2709" s="16"/>
      <c r="D2709" s="16"/>
      <c r="E2709" s="14"/>
      <c r="F2709" s="14"/>
      <c r="G2709" s="14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1"/>
      <c r="T2709" s="11"/>
      <c r="U2709" s="16"/>
      <c r="V2709" s="16"/>
      <c r="W2709" s="16"/>
      <c r="X2709" s="1"/>
      <c r="Z2709" s="16"/>
      <c r="AA2709" s="16"/>
      <c r="AB2709" s="16"/>
      <c r="AC2709" s="16"/>
      <c r="AD2709" s="16"/>
      <c r="AE2709" s="16"/>
      <c r="AF2709" s="16"/>
      <c r="AG2709" s="16"/>
      <c r="AH2709" s="14"/>
      <c r="AI2709" s="16"/>
      <c r="AJ2709" s="16"/>
      <c r="AK2709" s="16"/>
      <c r="AL2709" s="16"/>
    </row>
    <row r="2710" spans="1:38">
      <c r="A2710" s="16"/>
      <c r="B2710" s="16"/>
      <c r="C2710" s="16"/>
      <c r="D2710" s="16"/>
      <c r="E2710" s="14"/>
      <c r="F2710" s="14"/>
      <c r="G2710" s="14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1"/>
      <c r="T2710" s="11"/>
      <c r="U2710" s="16"/>
      <c r="V2710" s="16"/>
      <c r="W2710" s="16"/>
      <c r="X2710" s="1"/>
      <c r="Z2710" s="16"/>
      <c r="AA2710" s="16"/>
      <c r="AB2710" s="16"/>
      <c r="AC2710" s="16"/>
      <c r="AD2710" s="16"/>
      <c r="AE2710" s="16"/>
      <c r="AF2710" s="16"/>
      <c r="AG2710" s="16"/>
      <c r="AH2710" s="14"/>
      <c r="AI2710" s="16"/>
      <c r="AJ2710" s="16"/>
      <c r="AK2710" s="16"/>
      <c r="AL2710" s="16"/>
    </row>
    <row r="2711" spans="1:38">
      <c r="A2711" s="16"/>
      <c r="B2711" s="16"/>
      <c r="C2711" s="16"/>
      <c r="D2711" s="16"/>
      <c r="E2711" s="14"/>
      <c r="F2711" s="14"/>
      <c r="G2711" s="14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1"/>
      <c r="T2711" s="11"/>
      <c r="U2711" s="16"/>
      <c r="V2711" s="16"/>
      <c r="W2711" s="16"/>
      <c r="X2711" s="1"/>
      <c r="Z2711" s="16"/>
      <c r="AA2711" s="16"/>
      <c r="AB2711" s="16"/>
      <c r="AC2711" s="16"/>
      <c r="AD2711" s="16"/>
      <c r="AE2711" s="16"/>
      <c r="AF2711" s="16"/>
      <c r="AG2711" s="16"/>
      <c r="AH2711" s="14"/>
      <c r="AI2711" s="16"/>
      <c r="AJ2711" s="16"/>
      <c r="AK2711" s="16"/>
      <c r="AL2711" s="16"/>
    </row>
    <row r="2712" spans="1:38">
      <c r="A2712" s="16"/>
      <c r="B2712" s="16"/>
      <c r="C2712" s="16"/>
      <c r="D2712" s="16"/>
      <c r="E2712" s="14"/>
      <c r="F2712" s="14"/>
      <c r="G2712" s="14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1"/>
      <c r="T2712" s="11"/>
      <c r="U2712" s="16"/>
      <c r="V2712" s="16"/>
      <c r="W2712" s="16"/>
      <c r="X2712" s="1"/>
      <c r="Z2712" s="16"/>
      <c r="AA2712" s="16"/>
      <c r="AB2712" s="16"/>
      <c r="AC2712" s="16"/>
      <c r="AD2712" s="16"/>
      <c r="AE2712" s="16"/>
      <c r="AF2712" s="16"/>
      <c r="AG2712" s="16"/>
      <c r="AH2712" s="14"/>
      <c r="AI2712" s="16"/>
      <c r="AJ2712" s="16"/>
      <c r="AK2712" s="16"/>
      <c r="AL2712" s="16"/>
    </row>
    <row r="2713" spans="1:38">
      <c r="A2713" s="16"/>
      <c r="B2713" s="16"/>
      <c r="C2713" s="16"/>
      <c r="D2713" s="16"/>
      <c r="E2713" s="14"/>
      <c r="F2713" s="14"/>
      <c r="G2713" s="14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1"/>
      <c r="T2713" s="11"/>
      <c r="U2713" s="16"/>
      <c r="V2713" s="16"/>
      <c r="W2713" s="16"/>
      <c r="X2713" s="1"/>
      <c r="Z2713" s="16"/>
      <c r="AA2713" s="16"/>
      <c r="AB2713" s="16"/>
      <c r="AC2713" s="16"/>
      <c r="AD2713" s="16"/>
      <c r="AE2713" s="16"/>
      <c r="AF2713" s="16"/>
      <c r="AG2713" s="16"/>
      <c r="AH2713" s="14"/>
      <c r="AI2713" s="16"/>
      <c r="AJ2713" s="16"/>
      <c r="AK2713" s="16"/>
      <c r="AL2713" s="16"/>
    </row>
    <row r="2714" spans="1:38">
      <c r="A2714" s="16"/>
      <c r="B2714" s="16"/>
      <c r="C2714" s="16"/>
      <c r="D2714" s="16"/>
      <c r="E2714" s="14"/>
      <c r="F2714" s="14"/>
      <c r="G2714" s="14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1"/>
      <c r="T2714" s="11"/>
      <c r="U2714" s="16"/>
      <c r="V2714" s="16"/>
      <c r="W2714" s="16"/>
      <c r="X2714" s="1"/>
      <c r="Z2714" s="16"/>
      <c r="AA2714" s="16"/>
      <c r="AB2714" s="16"/>
      <c r="AC2714" s="16"/>
      <c r="AD2714" s="16"/>
      <c r="AE2714" s="16"/>
      <c r="AF2714" s="16"/>
      <c r="AG2714" s="16"/>
      <c r="AH2714" s="14"/>
      <c r="AI2714" s="16"/>
      <c r="AJ2714" s="16"/>
      <c r="AK2714" s="16"/>
      <c r="AL2714" s="16"/>
    </row>
    <row r="2715" spans="1:38">
      <c r="A2715" s="16"/>
      <c r="B2715" s="16"/>
      <c r="C2715" s="16"/>
      <c r="D2715" s="16"/>
      <c r="E2715" s="14"/>
      <c r="F2715" s="14"/>
      <c r="G2715" s="14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1"/>
      <c r="T2715" s="11"/>
      <c r="U2715" s="16"/>
      <c r="V2715" s="16"/>
      <c r="W2715" s="16"/>
      <c r="X2715" s="1"/>
      <c r="Z2715" s="16"/>
      <c r="AA2715" s="16"/>
      <c r="AB2715" s="16"/>
      <c r="AC2715" s="16"/>
      <c r="AD2715" s="16"/>
      <c r="AE2715" s="16"/>
      <c r="AF2715" s="16"/>
      <c r="AG2715" s="16"/>
      <c r="AH2715" s="14"/>
      <c r="AI2715" s="16"/>
      <c r="AJ2715" s="16"/>
      <c r="AK2715" s="16"/>
      <c r="AL2715" s="16"/>
    </row>
    <row r="2716" spans="1:38">
      <c r="A2716" s="16"/>
      <c r="B2716" s="16"/>
      <c r="C2716" s="16"/>
      <c r="D2716" s="16"/>
      <c r="E2716" s="14"/>
      <c r="F2716" s="14"/>
      <c r="G2716" s="14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1"/>
      <c r="T2716" s="11"/>
      <c r="U2716" s="16"/>
      <c r="V2716" s="16"/>
      <c r="W2716" s="16"/>
      <c r="X2716" s="1"/>
      <c r="Z2716" s="16"/>
      <c r="AA2716" s="16"/>
      <c r="AB2716" s="16"/>
      <c r="AC2716" s="16"/>
      <c r="AD2716" s="16"/>
      <c r="AE2716" s="16"/>
      <c r="AF2716" s="16"/>
      <c r="AG2716" s="16"/>
      <c r="AH2716" s="14"/>
      <c r="AI2716" s="16"/>
      <c r="AJ2716" s="16"/>
      <c r="AK2716" s="16"/>
      <c r="AL2716" s="16"/>
    </row>
    <row r="2717" spans="1:38">
      <c r="A2717" s="16"/>
      <c r="B2717" s="16"/>
      <c r="C2717" s="16"/>
      <c r="D2717" s="16"/>
      <c r="E2717" s="14"/>
      <c r="F2717" s="14"/>
      <c r="G2717" s="14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1"/>
      <c r="T2717" s="11"/>
      <c r="U2717" s="16"/>
      <c r="V2717" s="16"/>
      <c r="W2717" s="16"/>
      <c r="X2717" s="1"/>
      <c r="Z2717" s="16"/>
      <c r="AA2717" s="16"/>
      <c r="AB2717" s="16"/>
      <c r="AC2717" s="16"/>
      <c r="AD2717" s="16"/>
      <c r="AE2717" s="16"/>
      <c r="AF2717" s="16"/>
      <c r="AG2717" s="16"/>
      <c r="AH2717" s="14"/>
      <c r="AI2717" s="16"/>
      <c r="AJ2717" s="16"/>
      <c r="AK2717" s="16"/>
      <c r="AL2717" s="16"/>
    </row>
    <row r="2718" spans="1:38">
      <c r="A2718" s="16"/>
      <c r="B2718" s="16"/>
      <c r="C2718" s="16"/>
      <c r="D2718" s="16"/>
      <c r="E2718" s="14"/>
      <c r="F2718" s="14"/>
      <c r="G2718" s="14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1"/>
      <c r="T2718" s="11"/>
      <c r="U2718" s="16"/>
      <c r="V2718" s="16"/>
      <c r="W2718" s="16"/>
      <c r="X2718" s="1"/>
      <c r="Z2718" s="16"/>
      <c r="AA2718" s="16"/>
      <c r="AB2718" s="16"/>
      <c r="AC2718" s="16"/>
      <c r="AD2718" s="16"/>
      <c r="AE2718" s="16"/>
      <c r="AF2718" s="16"/>
      <c r="AG2718" s="16"/>
      <c r="AH2718" s="14"/>
      <c r="AI2718" s="16"/>
      <c r="AJ2718" s="16"/>
      <c r="AK2718" s="16"/>
      <c r="AL2718" s="16"/>
    </row>
    <row r="2719" spans="1:38">
      <c r="A2719" s="16"/>
      <c r="B2719" s="16"/>
      <c r="C2719" s="16"/>
      <c r="D2719" s="16"/>
      <c r="E2719" s="14"/>
      <c r="F2719" s="14"/>
      <c r="G2719" s="14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1"/>
      <c r="T2719" s="11"/>
      <c r="U2719" s="16"/>
      <c r="V2719" s="16"/>
      <c r="W2719" s="16"/>
      <c r="X2719" s="1"/>
      <c r="Z2719" s="16"/>
      <c r="AA2719" s="16"/>
      <c r="AB2719" s="16"/>
      <c r="AC2719" s="16"/>
      <c r="AD2719" s="16"/>
      <c r="AE2719" s="16"/>
      <c r="AF2719" s="16"/>
      <c r="AG2719" s="16"/>
      <c r="AH2719" s="14"/>
      <c r="AI2719" s="16"/>
      <c r="AJ2719" s="16"/>
      <c r="AK2719" s="16"/>
      <c r="AL2719" s="16"/>
    </row>
    <row r="2720" spans="1:38">
      <c r="A2720" s="16"/>
      <c r="B2720" s="16"/>
      <c r="C2720" s="16"/>
      <c r="D2720" s="16"/>
      <c r="E2720" s="14"/>
      <c r="F2720" s="14"/>
      <c r="G2720" s="14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1"/>
      <c r="T2720" s="11"/>
      <c r="U2720" s="16"/>
      <c r="V2720" s="16"/>
      <c r="W2720" s="16"/>
      <c r="X2720" s="1"/>
      <c r="Z2720" s="16"/>
      <c r="AA2720" s="16"/>
      <c r="AB2720" s="16"/>
      <c r="AC2720" s="16"/>
      <c r="AD2720" s="16"/>
      <c r="AE2720" s="16"/>
      <c r="AF2720" s="16"/>
      <c r="AG2720" s="16"/>
      <c r="AH2720" s="14"/>
      <c r="AI2720" s="16"/>
      <c r="AJ2720" s="16"/>
      <c r="AK2720" s="16"/>
      <c r="AL2720" s="16"/>
    </row>
    <row r="2721" spans="1:38">
      <c r="A2721" s="16"/>
      <c r="B2721" s="16"/>
      <c r="C2721" s="16"/>
      <c r="D2721" s="16"/>
      <c r="E2721" s="14"/>
      <c r="F2721" s="14"/>
      <c r="G2721" s="14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1"/>
      <c r="T2721" s="11"/>
      <c r="U2721" s="16"/>
      <c r="V2721" s="16"/>
      <c r="W2721" s="16"/>
      <c r="X2721" s="1"/>
      <c r="Z2721" s="16"/>
      <c r="AA2721" s="16"/>
      <c r="AB2721" s="16"/>
      <c r="AC2721" s="16"/>
      <c r="AD2721" s="16"/>
      <c r="AE2721" s="16"/>
      <c r="AF2721" s="16"/>
      <c r="AG2721" s="16"/>
      <c r="AH2721" s="14"/>
      <c r="AI2721" s="16"/>
      <c r="AJ2721" s="16"/>
      <c r="AK2721" s="16"/>
      <c r="AL2721" s="16"/>
    </row>
    <row r="2722" spans="1:38">
      <c r="A2722" s="16"/>
      <c r="B2722" s="16"/>
      <c r="C2722" s="16"/>
      <c r="D2722" s="16"/>
      <c r="E2722" s="14"/>
      <c r="F2722" s="14"/>
      <c r="G2722" s="14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1"/>
      <c r="T2722" s="11"/>
      <c r="U2722" s="16"/>
      <c r="V2722" s="16"/>
      <c r="W2722" s="16"/>
      <c r="X2722" s="1"/>
      <c r="Z2722" s="16"/>
      <c r="AA2722" s="16"/>
      <c r="AB2722" s="16"/>
      <c r="AC2722" s="16"/>
      <c r="AD2722" s="16"/>
      <c r="AE2722" s="16"/>
      <c r="AF2722" s="16"/>
      <c r="AG2722" s="16"/>
      <c r="AH2722" s="14"/>
      <c r="AI2722" s="16"/>
      <c r="AJ2722" s="16"/>
      <c r="AK2722" s="16"/>
      <c r="AL2722" s="16"/>
    </row>
    <row r="2723" spans="1:38">
      <c r="A2723" s="16"/>
      <c r="B2723" s="16"/>
      <c r="C2723" s="16"/>
      <c r="D2723" s="16"/>
      <c r="E2723" s="14"/>
      <c r="F2723" s="14"/>
      <c r="G2723" s="14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1"/>
      <c r="T2723" s="11"/>
      <c r="U2723" s="16"/>
      <c r="V2723" s="16"/>
      <c r="W2723" s="16"/>
      <c r="X2723" s="1"/>
      <c r="Z2723" s="16"/>
      <c r="AA2723" s="16"/>
      <c r="AB2723" s="16"/>
      <c r="AC2723" s="16"/>
      <c r="AD2723" s="16"/>
      <c r="AE2723" s="16"/>
      <c r="AF2723" s="16"/>
      <c r="AG2723" s="16"/>
      <c r="AH2723" s="14"/>
      <c r="AI2723" s="16"/>
      <c r="AJ2723" s="16"/>
      <c r="AK2723" s="16"/>
      <c r="AL2723" s="16"/>
    </row>
    <row r="2724" spans="1:38">
      <c r="A2724" s="16"/>
      <c r="B2724" s="16"/>
      <c r="C2724" s="16"/>
      <c r="D2724" s="16"/>
      <c r="E2724" s="14"/>
      <c r="F2724" s="14"/>
      <c r="G2724" s="14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1"/>
      <c r="T2724" s="11"/>
      <c r="U2724" s="16"/>
      <c r="V2724" s="16"/>
      <c r="W2724" s="16"/>
      <c r="X2724" s="1"/>
      <c r="Z2724" s="16"/>
      <c r="AA2724" s="16"/>
      <c r="AB2724" s="16"/>
      <c r="AC2724" s="16"/>
      <c r="AD2724" s="16"/>
      <c r="AE2724" s="16"/>
      <c r="AF2724" s="16"/>
      <c r="AG2724" s="16"/>
      <c r="AH2724" s="14"/>
      <c r="AI2724" s="16"/>
      <c r="AJ2724" s="16"/>
      <c r="AK2724" s="16"/>
      <c r="AL2724" s="16"/>
    </row>
    <row r="2725" spans="1:38">
      <c r="A2725" s="16"/>
      <c r="B2725" s="16"/>
      <c r="C2725" s="16"/>
      <c r="D2725" s="16"/>
      <c r="E2725" s="14"/>
      <c r="F2725" s="14"/>
      <c r="G2725" s="14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1"/>
      <c r="T2725" s="11"/>
      <c r="U2725" s="16"/>
      <c r="V2725" s="16"/>
      <c r="W2725" s="16"/>
      <c r="X2725" s="1"/>
      <c r="Z2725" s="16"/>
      <c r="AA2725" s="16"/>
      <c r="AB2725" s="16"/>
      <c r="AC2725" s="16"/>
      <c r="AD2725" s="16"/>
      <c r="AE2725" s="16"/>
      <c r="AF2725" s="16"/>
      <c r="AG2725" s="16"/>
      <c r="AH2725" s="14"/>
      <c r="AI2725" s="16"/>
      <c r="AJ2725" s="16"/>
      <c r="AK2725" s="16"/>
      <c r="AL2725" s="16"/>
    </row>
    <row r="2726" spans="1:38">
      <c r="A2726" s="16"/>
      <c r="B2726" s="16"/>
      <c r="C2726" s="16"/>
      <c r="D2726" s="16"/>
      <c r="E2726" s="14"/>
      <c r="F2726" s="14"/>
      <c r="G2726" s="14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1"/>
      <c r="T2726" s="11"/>
      <c r="U2726" s="16"/>
      <c r="V2726" s="16"/>
      <c r="W2726" s="16"/>
      <c r="X2726" s="1"/>
      <c r="Z2726" s="16"/>
      <c r="AA2726" s="16"/>
      <c r="AB2726" s="16"/>
      <c r="AC2726" s="16"/>
      <c r="AD2726" s="16"/>
      <c r="AE2726" s="16"/>
      <c r="AF2726" s="16"/>
      <c r="AG2726" s="16"/>
      <c r="AH2726" s="14"/>
      <c r="AI2726" s="16"/>
      <c r="AJ2726" s="16"/>
      <c r="AK2726" s="16"/>
      <c r="AL2726" s="16"/>
    </row>
    <row r="2727" spans="1:38">
      <c r="A2727" s="16"/>
      <c r="B2727" s="16"/>
      <c r="C2727" s="16"/>
      <c r="D2727" s="16"/>
      <c r="E2727" s="14"/>
      <c r="F2727" s="14"/>
      <c r="G2727" s="14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1"/>
      <c r="T2727" s="11"/>
      <c r="U2727" s="16"/>
      <c r="V2727" s="16"/>
      <c r="W2727" s="16"/>
      <c r="X2727" s="1"/>
      <c r="Z2727" s="16"/>
      <c r="AA2727" s="16"/>
      <c r="AB2727" s="16"/>
      <c r="AC2727" s="16"/>
      <c r="AD2727" s="16"/>
      <c r="AE2727" s="16"/>
      <c r="AF2727" s="16"/>
      <c r="AG2727" s="16"/>
      <c r="AH2727" s="14"/>
      <c r="AI2727" s="16"/>
      <c r="AJ2727" s="16"/>
      <c r="AK2727" s="16"/>
      <c r="AL2727" s="16"/>
    </row>
    <row r="2728" spans="1:38">
      <c r="A2728" s="16"/>
      <c r="B2728" s="16"/>
      <c r="C2728" s="16"/>
      <c r="D2728" s="16"/>
      <c r="E2728" s="14"/>
      <c r="F2728" s="14"/>
      <c r="G2728" s="14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1"/>
      <c r="T2728" s="11"/>
      <c r="U2728" s="16"/>
      <c r="V2728" s="16"/>
      <c r="W2728" s="16"/>
      <c r="X2728" s="1"/>
      <c r="Z2728" s="16"/>
      <c r="AA2728" s="16"/>
      <c r="AB2728" s="16"/>
      <c r="AC2728" s="16"/>
      <c r="AD2728" s="16"/>
      <c r="AE2728" s="16"/>
      <c r="AF2728" s="16"/>
      <c r="AG2728" s="16"/>
      <c r="AH2728" s="14"/>
      <c r="AI2728" s="16"/>
      <c r="AJ2728" s="16"/>
      <c r="AK2728" s="16"/>
      <c r="AL2728" s="16"/>
    </row>
    <row r="2729" spans="1:38">
      <c r="A2729" s="16"/>
      <c r="B2729" s="16"/>
      <c r="C2729" s="16"/>
      <c r="D2729" s="16"/>
      <c r="E2729" s="14"/>
      <c r="F2729" s="14"/>
      <c r="G2729" s="14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1"/>
      <c r="T2729" s="11"/>
      <c r="U2729" s="16"/>
      <c r="V2729" s="16"/>
      <c r="W2729" s="16"/>
      <c r="X2729" s="1"/>
      <c r="Z2729" s="16"/>
      <c r="AA2729" s="16"/>
      <c r="AB2729" s="16"/>
      <c r="AC2729" s="16"/>
      <c r="AD2729" s="16"/>
      <c r="AE2729" s="16"/>
      <c r="AF2729" s="16"/>
      <c r="AG2729" s="16"/>
      <c r="AH2729" s="14"/>
      <c r="AI2729" s="16"/>
      <c r="AJ2729" s="16"/>
      <c r="AK2729" s="16"/>
      <c r="AL2729" s="16"/>
    </row>
    <row r="2730" spans="1:38">
      <c r="A2730" s="16"/>
      <c r="B2730" s="16"/>
      <c r="C2730" s="16"/>
      <c r="D2730" s="16"/>
      <c r="E2730" s="14"/>
      <c r="F2730" s="14"/>
      <c r="G2730" s="14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1"/>
      <c r="T2730" s="11"/>
      <c r="U2730" s="16"/>
      <c r="V2730" s="16"/>
      <c r="W2730" s="16"/>
      <c r="X2730" s="1"/>
      <c r="Z2730" s="16"/>
      <c r="AA2730" s="16"/>
      <c r="AB2730" s="16"/>
      <c r="AC2730" s="16"/>
      <c r="AD2730" s="16"/>
      <c r="AE2730" s="16"/>
      <c r="AF2730" s="16"/>
      <c r="AG2730" s="16"/>
      <c r="AH2730" s="14"/>
      <c r="AI2730" s="16"/>
      <c r="AJ2730" s="16"/>
      <c r="AK2730" s="16"/>
      <c r="AL2730" s="16"/>
    </row>
    <row r="2731" spans="1:38">
      <c r="A2731" s="16"/>
      <c r="B2731" s="16"/>
      <c r="C2731" s="16"/>
      <c r="D2731" s="16"/>
      <c r="E2731" s="14"/>
      <c r="F2731" s="14"/>
      <c r="G2731" s="14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1"/>
      <c r="T2731" s="11"/>
      <c r="U2731" s="16"/>
      <c r="V2731" s="16"/>
      <c r="W2731" s="16"/>
      <c r="X2731" s="1"/>
      <c r="Z2731" s="16"/>
      <c r="AA2731" s="16"/>
      <c r="AB2731" s="16"/>
      <c r="AC2731" s="16"/>
      <c r="AD2731" s="16"/>
      <c r="AE2731" s="16"/>
      <c r="AF2731" s="16"/>
      <c r="AG2731" s="16"/>
      <c r="AH2731" s="14"/>
      <c r="AI2731" s="16"/>
      <c r="AJ2731" s="16"/>
      <c r="AK2731" s="16"/>
      <c r="AL2731" s="16"/>
    </row>
    <row r="2732" spans="1:38">
      <c r="A2732" s="16"/>
      <c r="B2732" s="16"/>
      <c r="C2732" s="16"/>
      <c r="D2732" s="16"/>
      <c r="E2732" s="14"/>
      <c r="F2732" s="14"/>
      <c r="G2732" s="14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1"/>
      <c r="T2732" s="11"/>
      <c r="U2732" s="16"/>
      <c r="V2732" s="16"/>
      <c r="W2732" s="16"/>
      <c r="X2732" s="1"/>
      <c r="Z2732" s="16"/>
      <c r="AA2732" s="16"/>
      <c r="AB2732" s="16"/>
      <c r="AC2732" s="16"/>
      <c r="AD2732" s="16"/>
      <c r="AE2732" s="16"/>
      <c r="AF2732" s="16"/>
      <c r="AG2732" s="16"/>
      <c r="AH2732" s="14"/>
      <c r="AI2732" s="16"/>
      <c r="AJ2732" s="16"/>
      <c r="AK2732" s="16"/>
      <c r="AL2732" s="16"/>
    </row>
    <row r="2733" spans="1:38">
      <c r="A2733" s="16"/>
      <c r="B2733" s="16"/>
      <c r="C2733" s="16"/>
      <c r="D2733" s="16"/>
      <c r="E2733" s="14"/>
      <c r="F2733" s="14"/>
      <c r="G2733" s="14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1"/>
      <c r="T2733" s="11"/>
      <c r="U2733" s="16"/>
      <c r="V2733" s="16"/>
      <c r="W2733" s="16"/>
      <c r="X2733" s="1"/>
      <c r="Z2733" s="16"/>
      <c r="AA2733" s="16"/>
      <c r="AB2733" s="16"/>
      <c r="AC2733" s="16"/>
      <c r="AD2733" s="16"/>
      <c r="AE2733" s="16"/>
      <c r="AF2733" s="16"/>
      <c r="AG2733" s="16"/>
      <c r="AH2733" s="14"/>
      <c r="AI2733" s="16"/>
      <c r="AJ2733" s="16"/>
      <c r="AK2733" s="16"/>
      <c r="AL2733" s="16"/>
    </row>
    <row r="2734" spans="1:38">
      <c r="A2734" s="16"/>
      <c r="B2734" s="16"/>
      <c r="C2734" s="16"/>
      <c r="D2734" s="16"/>
      <c r="E2734" s="14"/>
      <c r="F2734" s="14"/>
      <c r="G2734" s="14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1"/>
      <c r="T2734" s="11"/>
      <c r="U2734" s="16"/>
      <c r="V2734" s="16"/>
      <c r="W2734" s="16"/>
      <c r="X2734" s="1"/>
      <c r="Z2734" s="16"/>
      <c r="AA2734" s="16"/>
      <c r="AB2734" s="16"/>
      <c r="AC2734" s="16"/>
      <c r="AD2734" s="16"/>
      <c r="AE2734" s="16"/>
      <c r="AF2734" s="16"/>
      <c r="AG2734" s="16"/>
      <c r="AH2734" s="14"/>
      <c r="AI2734" s="16"/>
      <c r="AJ2734" s="16"/>
      <c r="AK2734" s="16"/>
      <c r="AL2734" s="16"/>
    </row>
    <row r="2735" spans="1:38">
      <c r="A2735" s="16"/>
      <c r="B2735" s="16"/>
      <c r="C2735" s="16"/>
      <c r="D2735" s="16"/>
      <c r="E2735" s="14"/>
      <c r="F2735" s="14"/>
      <c r="G2735" s="14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1"/>
      <c r="T2735" s="11"/>
      <c r="U2735" s="16"/>
      <c r="V2735" s="16"/>
      <c r="W2735" s="16"/>
      <c r="X2735" s="1"/>
      <c r="Z2735" s="16"/>
      <c r="AA2735" s="16"/>
      <c r="AB2735" s="16"/>
      <c r="AC2735" s="16"/>
      <c r="AD2735" s="16"/>
      <c r="AE2735" s="16"/>
      <c r="AF2735" s="16"/>
      <c r="AG2735" s="16"/>
      <c r="AH2735" s="14"/>
      <c r="AI2735" s="16"/>
      <c r="AJ2735" s="16"/>
      <c r="AK2735" s="16"/>
      <c r="AL2735" s="16"/>
    </row>
    <row r="2736" spans="1:38">
      <c r="A2736" s="16"/>
      <c r="B2736" s="16"/>
      <c r="C2736" s="16"/>
      <c r="D2736" s="16"/>
      <c r="E2736" s="14"/>
      <c r="F2736" s="14"/>
      <c r="G2736" s="14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1"/>
      <c r="T2736" s="11"/>
      <c r="U2736" s="16"/>
      <c r="V2736" s="16"/>
      <c r="W2736" s="16"/>
      <c r="X2736" s="1"/>
      <c r="Z2736" s="16"/>
      <c r="AA2736" s="16"/>
      <c r="AB2736" s="16"/>
      <c r="AC2736" s="16"/>
      <c r="AD2736" s="16"/>
      <c r="AE2736" s="16"/>
      <c r="AF2736" s="16"/>
      <c r="AG2736" s="16"/>
      <c r="AH2736" s="14"/>
      <c r="AI2736" s="16"/>
      <c r="AJ2736" s="16"/>
      <c r="AK2736" s="16"/>
      <c r="AL2736" s="16"/>
    </row>
    <row r="2737" spans="1:38">
      <c r="A2737" s="16"/>
      <c r="B2737" s="16"/>
      <c r="C2737" s="16"/>
      <c r="D2737" s="16"/>
      <c r="E2737" s="14"/>
      <c r="F2737" s="14"/>
      <c r="G2737" s="14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1"/>
      <c r="T2737" s="11"/>
      <c r="U2737" s="16"/>
      <c r="V2737" s="16"/>
      <c r="W2737" s="16"/>
      <c r="X2737" s="1"/>
      <c r="Z2737" s="16"/>
      <c r="AA2737" s="16"/>
      <c r="AB2737" s="16"/>
      <c r="AC2737" s="16"/>
      <c r="AD2737" s="16"/>
      <c r="AE2737" s="16"/>
      <c r="AF2737" s="16"/>
      <c r="AG2737" s="16"/>
      <c r="AH2737" s="14"/>
      <c r="AI2737" s="16"/>
      <c r="AJ2737" s="16"/>
      <c r="AK2737" s="16"/>
      <c r="AL2737" s="16"/>
    </row>
    <row r="2738" spans="1:38">
      <c r="A2738" s="16"/>
      <c r="B2738" s="16"/>
      <c r="C2738" s="16"/>
      <c r="D2738" s="16"/>
      <c r="E2738" s="14"/>
      <c r="F2738" s="14"/>
      <c r="G2738" s="14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1"/>
      <c r="T2738" s="11"/>
      <c r="U2738" s="16"/>
      <c r="V2738" s="16"/>
      <c r="W2738" s="16"/>
      <c r="X2738" s="1"/>
      <c r="Z2738" s="16"/>
      <c r="AA2738" s="16"/>
      <c r="AB2738" s="16"/>
      <c r="AC2738" s="16"/>
      <c r="AD2738" s="16"/>
      <c r="AE2738" s="16"/>
      <c r="AF2738" s="16"/>
      <c r="AG2738" s="16"/>
      <c r="AH2738" s="14"/>
      <c r="AI2738" s="16"/>
      <c r="AJ2738" s="16"/>
      <c r="AK2738" s="16"/>
      <c r="AL2738" s="16"/>
    </row>
    <row r="2739" spans="1:38">
      <c r="A2739" s="16"/>
      <c r="B2739" s="16"/>
      <c r="C2739" s="16"/>
      <c r="D2739" s="16"/>
      <c r="E2739" s="14"/>
      <c r="F2739" s="14"/>
      <c r="G2739" s="14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1"/>
      <c r="T2739" s="11"/>
      <c r="U2739" s="16"/>
      <c r="V2739" s="16"/>
      <c r="W2739" s="16"/>
      <c r="X2739" s="1"/>
      <c r="Z2739" s="16"/>
      <c r="AA2739" s="16"/>
      <c r="AB2739" s="16"/>
      <c r="AC2739" s="16"/>
      <c r="AD2739" s="16"/>
      <c r="AE2739" s="16"/>
      <c r="AF2739" s="16"/>
      <c r="AG2739" s="16"/>
      <c r="AH2739" s="14"/>
      <c r="AI2739" s="16"/>
      <c r="AJ2739" s="16"/>
      <c r="AK2739" s="16"/>
      <c r="AL2739" s="16"/>
    </row>
    <row r="2740" spans="1:38">
      <c r="A2740" s="16"/>
      <c r="B2740" s="16"/>
      <c r="C2740" s="16"/>
      <c r="D2740" s="16"/>
      <c r="E2740" s="14"/>
      <c r="F2740" s="14"/>
      <c r="G2740" s="14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1"/>
      <c r="T2740" s="11"/>
      <c r="U2740" s="16"/>
      <c r="V2740" s="16"/>
      <c r="W2740" s="16"/>
      <c r="X2740" s="1"/>
      <c r="Z2740" s="16"/>
      <c r="AA2740" s="16"/>
      <c r="AB2740" s="16"/>
      <c r="AC2740" s="16"/>
      <c r="AD2740" s="16"/>
      <c r="AE2740" s="16"/>
      <c r="AF2740" s="16"/>
      <c r="AG2740" s="16"/>
      <c r="AH2740" s="14"/>
      <c r="AI2740" s="16"/>
      <c r="AJ2740" s="16"/>
      <c r="AK2740" s="16"/>
      <c r="AL2740" s="16"/>
    </row>
    <row r="2741" spans="1:38">
      <c r="A2741" s="16"/>
      <c r="B2741" s="16"/>
      <c r="C2741" s="16"/>
      <c r="D2741" s="16"/>
      <c r="E2741" s="14"/>
      <c r="F2741" s="14"/>
      <c r="G2741" s="14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1"/>
      <c r="T2741" s="11"/>
      <c r="U2741" s="16"/>
      <c r="V2741" s="16"/>
      <c r="W2741" s="16"/>
      <c r="X2741" s="1"/>
      <c r="Z2741" s="16"/>
      <c r="AA2741" s="16"/>
      <c r="AB2741" s="16"/>
      <c r="AC2741" s="16"/>
      <c r="AD2741" s="16"/>
      <c r="AE2741" s="16"/>
      <c r="AF2741" s="16"/>
      <c r="AG2741" s="16"/>
      <c r="AH2741" s="14"/>
      <c r="AI2741" s="16"/>
      <c r="AJ2741" s="16"/>
      <c r="AK2741" s="16"/>
      <c r="AL2741" s="16"/>
    </row>
    <row r="2742" spans="1:38">
      <c r="A2742" s="16"/>
      <c r="B2742" s="16"/>
      <c r="C2742" s="16"/>
      <c r="D2742" s="16"/>
      <c r="E2742" s="14"/>
      <c r="F2742" s="14"/>
      <c r="G2742" s="14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"/>
      <c r="Z2742" s="16"/>
      <c r="AA2742" s="16"/>
      <c r="AB2742" s="16"/>
      <c r="AC2742" s="16"/>
      <c r="AD2742" s="16"/>
      <c r="AE2742" s="16"/>
      <c r="AF2742" s="16"/>
      <c r="AG2742" s="16"/>
      <c r="AH2742" s="14"/>
      <c r="AI2742" s="16"/>
      <c r="AJ2742" s="16"/>
      <c r="AK2742" s="16"/>
      <c r="AL2742" s="16"/>
    </row>
    <row r="2743" spans="1:38">
      <c r="A2743" s="16"/>
      <c r="B2743" s="16"/>
      <c r="C2743" s="16"/>
      <c r="D2743" s="16"/>
      <c r="E2743" s="14"/>
      <c r="F2743" s="14"/>
      <c r="G2743" s="14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"/>
      <c r="Z2743" s="16"/>
      <c r="AA2743" s="16"/>
      <c r="AB2743" s="16"/>
      <c r="AC2743" s="16"/>
      <c r="AD2743" s="16"/>
      <c r="AE2743" s="16"/>
      <c r="AF2743" s="16"/>
      <c r="AG2743" s="16"/>
      <c r="AH2743" s="14"/>
      <c r="AI2743" s="16"/>
      <c r="AJ2743" s="16"/>
      <c r="AK2743" s="16"/>
      <c r="AL2743" s="16"/>
    </row>
    <row r="2744" spans="1:38">
      <c r="A2744" s="16"/>
      <c r="B2744" s="16"/>
      <c r="C2744" s="16"/>
      <c r="D2744" s="16"/>
      <c r="E2744" s="14"/>
      <c r="F2744" s="14"/>
      <c r="G2744" s="14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"/>
      <c r="Z2744" s="16"/>
      <c r="AA2744" s="16"/>
      <c r="AB2744" s="16"/>
      <c r="AC2744" s="16"/>
      <c r="AD2744" s="16"/>
      <c r="AE2744" s="16"/>
      <c r="AF2744" s="16"/>
      <c r="AG2744" s="16"/>
      <c r="AH2744" s="14"/>
      <c r="AI2744" s="16"/>
      <c r="AJ2744" s="16"/>
      <c r="AK2744" s="16"/>
      <c r="AL2744" s="16"/>
    </row>
    <row r="2745" spans="1:38">
      <c r="A2745" s="16"/>
      <c r="B2745" s="16"/>
      <c r="C2745" s="16"/>
      <c r="D2745" s="16"/>
      <c r="E2745" s="14"/>
      <c r="F2745" s="14"/>
      <c r="G2745" s="14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"/>
      <c r="Z2745" s="16"/>
      <c r="AA2745" s="16"/>
      <c r="AB2745" s="16"/>
      <c r="AC2745" s="16"/>
      <c r="AD2745" s="16"/>
      <c r="AE2745" s="16"/>
      <c r="AF2745" s="16"/>
      <c r="AG2745" s="16"/>
      <c r="AH2745" s="14"/>
      <c r="AI2745" s="16"/>
      <c r="AJ2745" s="16"/>
      <c r="AK2745" s="16"/>
      <c r="AL2745" s="16"/>
    </row>
    <row r="2746" spans="1:38">
      <c r="A2746" s="16"/>
      <c r="B2746" s="16"/>
      <c r="C2746" s="16"/>
      <c r="D2746" s="16"/>
      <c r="E2746" s="14"/>
      <c r="F2746" s="14"/>
      <c r="G2746" s="14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"/>
      <c r="Z2746" s="16"/>
      <c r="AA2746" s="16"/>
      <c r="AB2746" s="16"/>
      <c r="AC2746" s="16"/>
      <c r="AD2746" s="16"/>
      <c r="AE2746" s="16"/>
      <c r="AF2746" s="16"/>
      <c r="AG2746" s="16"/>
      <c r="AH2746" s="14"/>
      <c r="AI2746" s="16"/>
      <c r="AJ2746" s="16"/>
      <c r="AK2746" s="16"/>
      <c r="AL2746" s="16"/>
    </row>
    <row r="2747" spans="1:38">
      <c r="A2747" s="16"/>
      <c r="B2747" s="16"/>
      <c r="C2747" s="16"/>
      <c r="D2747" s="16"/>
      <c r="E2747" s="14"/>
      <c r="F2747" s="14"/>
      <c r="G2747" s="14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"/>
      <c r="Z2747" s="16"/>
      <c r="AA2747" s="16"/>
      <c r="AB2747" s="16"/>
      <c r="AC2747" s="16"/>
      <c r="AD2747" s="16"/>
      <c r="AE2747" s="16"/>
      <c r="AF2747" s="16"/>
      <c r="AG2747" s="16"/>
      <c r="AH2747" s="14"/>
      <c r="AI2747" s="16"/>
      <c r="AJ2747" s="16"/>
      <c r="AK2747" s="16"/>
      <c r="AL2747" s="16"/>
    </row>
    <row r="2748" spans="1:38">
      <c r="A2748" s="16"/>
      <c r="B2748" s="16"/>
      <c r="C2748" s="16"/>
      <c r="D2748" s="16"/>
      <c r="E2748" s="14"/>
      <c r="F2748" s="14"/>
      <c r="G2748" s="14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"/>
      <c r="Z2748" s="16"/>
      <c r="AA2748" s="16"/>
      <c r="AB2748" s="16"/>
      <c r="AC2748" s="16"/>
      <c r="AD2748" s="16"/>
      <c r="AE2748" s="16"/>
      <c r="AF2748" s="16"/>
      <c r="AG2748" s="16"/>
      <c r="AH2748" s="14"/>
      <c r="AI2748" s="16"/>
      <c r="AJ2748" s="16"/>
      <c r="AK2748" s="16"/>
      <c r="AL2748" s="16"/>
    </row>
    <row r="2749" spans="1:38">
      <c r="A2749" s="16"/>
      <c r="B2749" s="16"/>
      <c r="C2749" s="16"/>
      <c r="D2749" s="16"/>
      <c r="E2749" s="14"/>
      <c r="F2749" s="14"/>
      <c r="G2749" s="14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"/>
      <c r="Z2749" s="16"/>
      <c r="AA2749" s="16"/>
      <c r="AB2749" s="16"/>
      <c r="AC2749" s="16"/>
      <c r="AD2749" s="16"/>
      <c r="AE2749" s="16"/>
      <c r="AF2749" s="16"/>
      <c r="AG2749" s="16"/>
      <c r="AH2749" s="14"/>
      <c r="AI2749" s="16"/>
      <c r="AJ2749" s="16"/>
      <c r="AK2749" s="16"/>
      <c r="AL2749" s="16"/>
    </row>
    <row r="2750" spans="1:38">
      <c r="A2750" s="16"/>
      <c r="B2750" s="16"/>
      <c r="C2750" s="16"/>
      <c r="D2750" s="16"/>
      <c r="E2750" s="14"/>
      <c r="F2750" s="14"/>
      <c r="G2750" s="14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"/>
      <c r="Z2750" s="16"/>
      <c r="AA2750" s="16"/>
      <c r="AB2750" s="16"/>
      <c r="AC2750" s="16"/>
      <c r="AD2750" s="16"/>
      <c r="AE2750" s="16"/>
      <c r="AF2750" s="16"/>
      <c r="AG2750" s="16"/>
      <c r="AH2750" s="14"/>
      <c r="AI2750" s="16"/>
      <c r="AJ2750" s="16"/>
      <c r="AK2750" s="16"/>
      <c r="AL2750" s="16"/>
    </row>
    <row r="2751" spans="1:38">
      <c r="A2751" s="16"/>
      <c r="B2751" s="16"/>
      <c r="C2751" s="16"/>
      <c r="D2751" s="16"/>
      <c r="E2751" s="14"/>
      <c r="F2751" s="14"/>
      <c r="G2751" s="14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"/>
      <c r="Z2751" s="16"/>
      <c r="AA2751" s="16"/>
      <c r="AB2751" s="16"/>
      <c r="AC2751" s="16"/>
      <c r="AD2751" s="16"/>
      <c r="AE2751" s="16"/>
      <c r="AF2751" s="16"/>
      <c r="AG2751" s="16"/>
      <c r="AH2751" s="14"/>
      <c r="AI2751" s="16"/>
      <c r="AJ2751" s="16"/>
      <c r="AK2751" s="16"/>
      <c r="AL2751" s="16"/>
    </row>
    <row r="2752" spans="1:38">
      <c r="A2752" s="16"/>
      <c r="B2752" s="16"/>
      <c r="C2752" s="16"/>
      <c r="D2752" s="16"/>
      <c r="E2752" s="14"/>
      <c r="F2752" s="14"/>
      <c r="G2752" s="14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"/>
      <c r="Z2752" s="16"/>
      <c r="AA2752" s="16"/>
      <c r="AB2752" s="16"/>
      <c r="AC2752" s="16"/>
      <c r="AD2752" s="16"/>
      <c r="AE2752" s="16"/>
      <c r="AF2752" s="16"/>
      <c r="AG2752" s="16"/>
      <c r="AH2752" s="14"/>
      <c r="AI2752" s="16"/>
      <c r="AJ2752" s="16"/>
      <c r="AK2752" s="16"/>
      <c r="AL2752" s="16"/>
    </row>
    <row r="2753" spans="1:38">
      <c r="A2753" s="16"/>
      <c r="B2753" s="16"/>
      <c r="C2753" s="16"/>
      <c r="D2753" s="16"/>
      <c r="E2753" s="14"/>
      <c r="F2753" s="14"/>
      <c r="G2753" s="14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"/>
      <c r="Z2753" s="16"/>
      <c r="AA2753" s="16"/>
      <c r="AB2753" s="16"/>
      <c r="AC2753" s="16"/>
      <c r="AD2753" s="16"/>
      <c r="AE2753" s="16"/>
      <c r="AF2753" s="16"/>
      <c r="AG2753" s="16"/>
      <c r="AH2753" s="14"/>
      <c r="AI2753" s="16"/>
      <c r="AJ2753" s="16"/>
      <c r="AK2753" s="16"/>
      <c r="AL2753" s="16"/>
    </row>
    <row r="2754" spans="1:38">
      <c r="A2754" s="16"/>
      <c r="B2754" s="16"/>
      <c r="C2754" s="16"/>
      <c r="D2754" s="16"/>
      <c r="E2754" s="14"/>
      <c r="F2754" s="14"/>
      <c r="G2754" s="14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"/>
      <c r="Z2754" s="16"/>
      <c r="AA2754" s="16"/>
      <c r="AB2754" s="16"/>
      <c r="AC2754" s="16"/>
      <c r="AD2754" s="16"/>
      <c r="AE2754" s="16"/>
      <c r="AF2754" s="16"/>
      <c r="AG2754" s="16"/>
      <c r="AH2754" s="14"/>
      <c r="AI2754" s="16"/>
      <c r="AJ2754" s="16"/>
      <c r="AK2754" s="16"/>
      <c r="AL2754" s="16"/>
    </row>
    <row r="2755" spans="1:38">
      <c r="A2755" s="16"/>
      <c r="B2755" s="16"/>
      <c r="C2755" s="16"/>
      <c r="D2755" s="16"/>
      <c r="E2755" s="14"/>
      <c r="F2755" s="14"/>
      <c r="G2755" s="14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"/>
      <c r="Z2755" s="16"/>
      <c r="AA2755" s="16"/>
      <c r="AB2755" s="16"/>
      <c r="AC2755" s="16"/>
      <c r="AD2755" s="16"/>
      <c r="AE2755" s="16"/>
      <c r="AF2755" s="16"/>
      <c r="AG2755" s="16"/>
      <c r="AH2755" s="14"/>
      <c r="AI2755" s="16"/>
      <c r="AJ2755" s="16"/>
      <c r="AK2755" s="16"/>
      <c r="AL2755" s="16"/>
    </row>
    <row r="2756" spans="1:38">
      <c r="A2756" s="16"/>
      <c r="B2756" s="16"/>
      <c r="C2756" s="16"/>
      <c r="D2756" s="16"/>
      <c r="E2756" s="14"/>
      <c r="F2756" s="14"/>
      <c r="G2756" s="14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9"/>
      <c r="Z2756" s="16"/>
      <c r="AA2756" s="16"/>
      <c r="AB2756" s="16"/>
      <c r="AC2756" s="16"/>
      <c r="AD2756" s="16"/>
      <c r="AE2756" s="16"/>
      <c r="AF2756" s="16"/>
      <c r="AG2756" s="16"/>
      <c r="AH2756" s="14"/>
      <c r="AI2756" s="16"/>
      <c r="AJ2756" s="16"/>
      <c r="AK2756" s="16"/>
      <c r="AL2756" s="16"/>
    </row>
    <row r="2757" spans="1:38">
      <c r="A2757" s="16"/>
      <c r="B2757" s="16"/>
      <c r="C2757" s="16"/>
      <c r="D2757" s="16"/>
      <c r="E2757" s="14"/>
      <c r="F2757" s="14"/>
      <c r="G2757" s="14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"/>
      <c r="Z2757" s="16"/>
      <c r="AA2757" s="16"/>
      <c r="AB2757" s="16"/>
      <c r="AC2757" s="16"/>
      <c r="AD2757" s="16"/>
      <c r="AE2757" s="16"/>
      <c r="AF2757" s="16"/>
      <c r="AG2757" s="16"/>
      <c r="AH2757" s="14"/>
      <c r="AI2757" s="16"/>
      <c r="AJ2757" s="16"/>
      <c r="AK2757" s="16"/>
      <c r="AL2757" s="16"/>
    </row>
    <row r="2758" spans="1:38">
      <c r="A2758" s="16"/>
      <c r="B2758" s="16"/>
      <c r="C2758" s="16"/>
      <c r="D2758" s="16"/>
      <c r="E2758" s="14"/>
      <c r="F2758" s="14"/>
      <c r="G2758" s="14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"/>
      <c r="Z2758" s="16"/>
      <c r="AA2758" s="16"/>
      <c r="AB2758" s="16"/>
      <c r="AC2758" s="16"/>
      <c r="AD2758" s="16"/>
      <c r="AE2758" s="16"/>
      <c r="AF2758" s="16"/>
      <c r="AG2758" s="16"/>
      <c r="AH2758" s="14"/>
      <c r="AI2758" s="16"/>
      <c r="AJ2758" s="16"/>
      <c r="AK2758" s="16"/>
      <c r="AL2758" s="16"/>
    </row>
    <row r="2759" spans="1:38">
      <c r="A2759" s="16"/>
      <c r="B2759" s="16"/>
      <c r="C2759" s="16"/>
      <c r="D2759" s="16"/>
      <c r="E2759" s="14"/>
      <c r="F2759" s="14"/>
      <c r="G2759" s="14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"/>
      <c r="Z2759" s="16"/>
      <c r="AA2759" s="16"/>
      <c r="AB2759" s="16"/>
      <c r="AC2759" s="16"/>
      <c r="AD2759" s="16"/>
      <c r="AE2759" s="16"/>
      <c r="AF2759" s="16"/>
      <c r="AG2759" s="16"/>
      <c r="AH2759" s="14"/>
      <c r="AI2759" s="16"/>
      <c r="AJ2759" s="16"/>
      <c r="AK2759" s="16"/>
      <c r="AL2759" s="16"/>
    </row>
    <row r="2760" spans="1:38">
      <c r="A2760" s="16"/>
      <c r="B2760" s="16"/>
      <c r="C2760" s="16"/>
      <c r="D2760" s="16"/>
      <c r="E2760" s="14"/>
      <c r="F2760" s="14"/>
      <c r="G2760" s="14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"/>
      <c r="Z2760" s="16"/>
      <c r="AA2760" s="16"/>
      <c r="AB2760" s="16"/>
      <c r="AC2760" s="16"/>
      <c r="AD2760" s="16"/>
      <c r="AE2760" s="16"/>
      <c r="AF2760" s="16"/>
      <c r="AG2760" s="16"/>
      <c r="AH2760" s="14"/>
      <c r="AI2760" s="16"/>
      <c r="AJ2760" s="16"/>
      <c r="AK2760" s="16"/>
      <c r="AL2760" s="16"/>
    </row>
    <row r="2761" spans="1:38">
      <c r="A2761" s="16"/>
      <c r="B2761" s="16"/>
      <c r="C2761" s="16"/>
      <c r="D2761" s="16"/>
      <c r="E2761" s="14"/>
      <c r="F2761" s="14"/>
      <c r="G2761" s="14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"/>
      <c r="Z2761" s="16"/>
      <c r="AA2761" s="16"/>
      <c r="AB2761" s="16"/>
      <c r="AC2761" s="16"/>
      <c r="AD2761" s="16"/>
      <c r="AE2761" s="16"/>
      <c r="AF2761" s="16"/>
      <c r="AG2761" s="16"/>
      <c r="AH2761" s="14"/>
      <c r="AI2761" s="16"/>
      <c r="AJ2761" s="16"/>
      <c r="AK2761" s="16"/>
      <c r="AL2761" s="16"/>
    </row>
    <row r="2762" spans="1:38">
      <c r="A2762" s="16"/>
      <c r="B2762" s="16"/>
      <c r="C2762" s="16"/>
      <c r="D2762" s="16"/>
      <c r="E2762" s="14"/>
      <c r="F2762" s="14"/>
      <c r="G2762" s="14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"/>
      <c r="Z2762" s="16"/>
      <c r="AA2762" s="16"/>
      <c r="AB2762" s="16"/>
      <c r="AC2762" s="16"/>
      <c r="AD2762" s="16"/>
      <c r="AE2762" s="16"/>
      <c r="AF2762" s="16"/>
      <c r="AG2762" s="16"/>
      <c r="AH2762" s="14"/>
      <c r="AI2762" s="16"/>
      <c r="AJ2762" s="16"/>
      <c r="AK2762" s="16"/>
      <c r="AL2762" s="16"/>
    </row>
    <row r="2763" spans="1:38">
      <c r="A2763" s="16"/>
      <c r="B2763" s="16"/>
      <c r="C2763" s="16"/>
      <c r="D2763" s="16"/>
      <c r="E2763" s="14"/>
      <c r="F2763" s="14"/>
      <c r="G2763" s="14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"/>
      <c r="Z2763" s="16"/>
      <c r="AA2763" s="16"/>
      <c r="AB2763" s="16"/>
      <c r="AC2763" s="16"/>
      <c r="AD2763" s="16"/>
      <c r="AE2763" s="16"/>
      <c r="AF2763" s="16"/>
      <c r="AG2763" s="16"/>
      <c r="AH2763" s="14"/>
      <c r="AI2763" s="16"/>
      <c r="AJ2763" s="16"/>
      <c r="AK2763" s="16"/>
      <c r="AL2763" s="16"/>
    </row>
    <row r="2764" spans="1:38">
      <c r="A2764" s="16"/>
      <c r="B2764" s="16"/>
      <c r="C2764" s="16"/>
      <c r="D2764" s="16"/>
      <c r="E2764" s="14"/>
      <c r="F2764" s="14"/>
      <c r="G2764" s="14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"/>
      <c r="Z2764" s="16"/>
      <c r="AA2764" s="16"/>
      <c r="AB2764" s="16"/>
      <c r="AC2764" s="16"/>
      <c r="AD2764" s="16"/>
      <c r="AE2764" s="16"/>
      <c r="AF2764" s="16"/>
      <c r="AG2764" s="16"/>
      <c r="AH2764" s="14"/>
      <c r="AI2764" s="16"/>
      <c r="AJ2764" s="16"/>
      <c r="AK2764" s="16"/>
      <c r="AL2764" s="16"/>
    </row>
    <row r="2765" spans="1:38">
      <c r="A2765" s="16"/>
      <c r="B2765" s="16"/>
      <c r="C2765" s="16"/>
      <c r="D2765" s="16"/>
      <c r="E2765" s="14"/>
      <c r="F2765" s="14"/>
      <c r="G2765" s="14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"/>
      <c r="Z2765" s="16"/>
      <c r="AA2765" s="16"/>
      <c r="AB2765" s="16"/>
      <c r="AC2765" s="16"/>
      <c r="AD2765" s="16"/>
      <c r="AE2765" s="16"/>
      <c r="AF2765" s="16"/>
      <c r="AG2765" s="16"/>
      <c r="AH2765" s="14"/>
      <c r="AI2765" s="16"/>
      <c r="AJ2765" s="16"/>
      <c r="AK2765" s="16"/>
      <c r="AL2765" s="16"/>
    </row>
    <row r="2766" spans="1:38">
      <c r="A2766" s="16"/>
      <c r="B2766" s="16"/>
      <c r="C2766" s="16"/>
      <c r="D2766" s="16"/>
      <c r="E2766" s="14"/>
      <c r="F2766" s="14"/>
      <c r="G2766" s="14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"/>
      <c r="Z2766" s="16"/>
      <c r="AA2766" s="16"/>
      <c r="AB2766" s="16"/>
      <c r="AC2766" s="16"/>
      <c r="AD2766" s="16"/>
      <c r="AE2766" s="16"/>
      <c r="AF2766" s="16"/>
      <c r="AG2766" s="16"/>
      <c r="AH2766" s="14"/>
      <c r="AI2766" s="16"/>
      <c r="AJ2766" s="16"/>
      <c r="AK2766" s="16"/>
      <c r="AL2766" s="16"/>
    </row>
    <row r="2767" spans="1:38">
      <c r="A2767" s="16"/>
      <c r="B2767" s="16"/>
      <c r="C2767" s="16"/>
      <c r="D2767" s="16"/>
      <c r="E2767" s="14"/>
      <c r="F2767" s="14"/>
      <c r="G2767" s="14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"/>
      <c r="Z2767" s="16"/>
      <c r="AA2767" s="16"/>
      <c r="AB2767" s="16"/>
      <c r="AC2767" s="16"/>
      <c r="AD2767" s="16"/>
      <c r="AE2767" s="16"/>
      <c r="AF2767" s="16"/>
      <c r="AG2767" s="16"/>
      <c r="AH2767" s="14"/>
      <c r="AI2767" s="16"/>
      <c r="AJ2767" s="16"/>
      <c r="AK2767" s="16"/>
      <c r="AL2767" s="16"/>
    </row>
    <row r="2768" spans="1:38">
      <c r="A2768" s="16"/>
      <c r="B2768" s="16"/>
      <c r="C2768" s="16"/>
      <c r="D2768" s="16"/>
      <c r="E2768" s="14"/>
      <c r="F2768" s="14"/>
      <c r="G2768" s="14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"/>
      <c r="Z2768" s="16"/>
      <c r="AA2768" s="16"/>
      <c r="AB2768" s="16"/>
      <c r="AC2768" s="16"/>
      <c r="AD2768" s="16"/>
      <c r="AE2768" s="16"/>
      <c r="AF2768" s="16"/>
      <c r="AG2768" s="16"/>
      <c r="AH2768" s="14"/>
      <c r="AI2768" s="16"/>
      <c r="AJ2768" s="16"/>
      <c r="AK2768" s="16"/>
      <c r="AL2768" s="16"/>
    </row>
    <row r="2769" spans="1:38">
      <c r="A2769" s="16"/>
      <c r="B2769" s="16"/>
      <c r="C2769" s="16"/>
      <c r="D2769" s="16"/>
      <c r="E2769" s="14"/>
      <c r="F2769" s="14"/>
      <c r="G2769" s="14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"/>
      <c r="Z2769" s="16"/>
      <c r="AA2769" s="16"/>
      <c r="AB2769" s="16"/>
      <c r="AC2769" s="16"/>
      <c r="AD2769" s="16"/>
      <c r="AE2769" s="16"/>
      <c r="AF2769" s="16"/>
      <c r="AG2769" s="16"/>
      <c r="AH2769" s="14"/>
      <c r="AI2769" s="16"/>
      <c r="AJ2769" s="16"/>
      <c r="AK2769" s="16"/>
      <c r="AL2769" s="16"/>
    </row>
    <row r="2770" spans="1:38">
      <c r="A2770" s="16"/>
      <c r="B2770" s="16"/>
      <c r="C2770" s="16"/>
      <c r="D2770" s="16"/>
      <c r="E2770" s="14"/>
      <c r="F2770" s="14"/>
      <c r="G2770" s="14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"/>
      <c r="Z2770" s="16"/>
      <c r="AA2770" s="16"/>
      <c r="AB2770" s="16"/>
      <c r="AC2770" s="16"/>
      <c r="AD2770" s="16"/>
      <c r="AE2770" s="16"/>
      <c r="AF2770" s="16"/>
      <c r="AG2770" s="16"/>
      <c r="AH2770" s="14"/>
      <c r="AI2770" s="16"/>
      <c r="AJ2770" s="16"/>
      <c r="AK2770" s="16"/>
      <c r="AL2770" s="16"/>
    </row>
    <row r="2771" spans="1:38">
      <c r="A2771" s="16"/>
      <c r="B2771" s="16"/>
      <c r="C2771" s="16"/>
      <c r="D2771" s="16"/>
      <c r="E2771" s="14"/>
      <c r="F2771" s="14"/>
      <c r="G2771" s="14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"/>
      <c r="Z2771" s="16"/>
      <c r="AA2771" s="16"/>
      <c r="AB2771" s="16"/>
      <c r="AC2771" s="16"/>
      <c r="AD2771" s="16"/>
      <c r="AE2771" s="16"/>
      <c r="AF2771" s="16"/>
      <c r="AG2771" s="16"/>
      <c r="AH2771" s="14"/>
      <c r="AI2771" s="16"/>
      <c r="AJ2771" s="16"/>
      <c r="AK2771" s="16"/>
      <c r="AL2771" s="16"/>
    </row>
    <row r="2772" spans="1:38">
      <c r="A2772" s="16"/>
      <c r="B2772" s="16"/>
      <c r="C2772" s="16"/>
      <c r="D2772" s="16"/>
      <c r="E2772" s="14"/>
      <c r="F2772" s="14"/>
      <c r="G2772" s="14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"/>
      <c r="Z2772" s="16"/>
      <c r="AA2772" s="16"/>
      <c r="AB2772" s="16"/>
      <c r="AC2772" s="16"/>
      <c r="AD2772" s="16"/>
      <c r="AE2772" s="16"/>
      <c r="AF2772" s="16"/>
      <c r="AG2772" s="16"/>
      <c r="AH2772" s="14"/>
      <c r="AI2772" s="16"/>
      <c r="AJ2772" s="16"/>
      <c r="AK2772" s="16"/>
      <c r="AL2772" s="16"/>
    </row>
    <row r="2773" spans="1:38">
      <c r="A2773" s="16"/>
      <c r="B2773" s="16"/>
      <c r="C2773" s="16"/>
      <c r="D2773" s="16"/>
      <c r="E2773" s="14"/>
      <c r="F2773" s="14"/>
      <c r="G2773" s="14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"/>
      <c r="Z2773" s="16"/>
      <c r="AA2773" s="16"/>
      <c r="AB2773" s="16"/>
      <c r="AC2773" s="16"/>
      <c r="AD2773" s="16"/>
      <c r="AE2773" s="16"/>
      <c r="AF2773" s="16"/>
      <c r="AG2773" s="16"/>
      <c r="AH2773" s="14"/>
      <c r="AI2773" s="16"/>
      <c r="AJ2773" s="16"/>
      <c r="AK2773" s="16"/>
      <c r="AL2773" s="16"/>
    </row>
    <row r="2774" spans="1:38">
      <c r="A2774" s="16"/>
      <c r="B2774" s="16"/>
      <c r="C2774" s="16"/>
      <c r="D2774" s="16"/>
      <c r="E2774" s="14"/>
      <c r="F2774" s="14"/>
      <c r="G2774" s="14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"/>
      <c r="Z2774" s="16"/>
      <c r="AA2774" s="16"/>
      <c r="AB2774" s="16"/>
      <c r="AC2774" s="16"/>
      <c r="AD2774" s="16"/>
      <c r="AE2774" s="16"/>
      <c r="AF2774" s="16"/>
      <c r="AG2774" s="16"/>
      <c r="AH2774" s="14"/>
      <c r="AI2774" s="16"/>
      <c r="AJ2774" s="16"/>
      <c r="AK2774" s="16"/>
      <c r="AL2774" s="16"/>
    </row>
    <row r="2775" spans="1:38">
      <c r="A2775" s="16"/>
      <c r="B2775" s="16"/>
      <c r="C2775" s="16"/>
      <c r="D2775" s="16"/>
      <c r="E2775" s="14"/>
      <c r="F2775" s="14"/>
      <c r="G2775" s="14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"/>
      <c r="Z2775" s="16"/>
      <c r="AA2775" s="16"/>
      <c r="AB2775" s="16"/>
      <c r="AC2775" s="16"/>
      <c r="AD2775" s="16"/>
      <c r="AE2775" s="16"/>
      <c r="AF2775" s="16"/>
      <c r="AG2775" s="16"/>
      <c r="AH2775" s="14"/>
      <c r="AI2775" s="16"/>
      <c r="AJ2775" s="16"/>
      <c r="AK2775" s="16"/>
      <c r="AL2775" s="16"/>
    </row>
    <row r="2776" spans="1:38">
      <c r="A2776" s="16"/>
      <c r="B2776" s="16"/>
      <c r="C2776" s="16"/>
      <c r="D2776" s="16"/>
      <c r="E2776" s="14"/>
      <c r="F2776" s="14"/>
      <c r="G2776" s="14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"/>
      <c r="Z2776" s="16"/>
      <c r="AA2776" s="16"/>
      <c r="AB2776" s="16"/>
      <c r="AC2776" s="16"/>
      <c r="AD2776" s="16"/>
      <c r="AE2776" s="16"/>
      <c r="AF2776" s="16"/>
      <c r="AG2776" s="16"/>
      <c r="AH2776" s="14"/>
      <c r="AI2776" s="16"/>
      <c r="AJ2776" s="16"/>
      <c r="AK2776" s="16"/>
      <c r="AL2776" s="16"/>
    </row>
    <row r="2777" spans="1:38">
      <c r="A2777" s="16"/>
      <c r="B2777" s="16"/>
      <c r="C2777" s="16"/>
      <c r="D2777" s="16"/>
      <c r="E2777" s="14"/>
      <c r="F2777" s="14"/>
      <c r="G2777" s="14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"/>
      <c r="Z2777" s="16"/>
      <c r="AA2777" s="16"/>
      <c r="AB2777" s="16"/>
      <c r="AC2777" s="16"/>
      <c r="AD2777" s="16"/>
      <c r="AE2777" s="16"/>
      <c r="AF2777" s="16"/>
      <c r="AG2777" s="16"/>
      <c r="AH2777" s="14"/>
      <c r="AI2777" s="16"/>
      <c r="AJ2777" s="16"/>
      <c r="AK2777" s="16"/>
      <c r="AL2777" s="16"/>
    </row>
    <row r="2778" spans="1:38">
      <c r="A2778" s="16"/>
      <c r="B2778" s="16"/>
      <c r="C2778" s="16"/>
      <c r="D2778" s="16"/>
      <c r="E2778" s="14"/>
      <c r="F2778" s="14"/>
      <c r="G2778" s="14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"/>
      <c r="Z2778" s="16"/>
      <c r="AA2778" s="16"/>
      <c r="AB2778" s="16"/>
      <c r="AC2778" s="16"/>
      <c r="AD2778" s="16"/>
      <c r="AE2778" s="16"/>
      <c r="AF2778" s="16"/>
      <c r="AG2778" s="16"/>
      <c r="AH2778" s="14"/>
      <c r="AI2778" s="16"/>
      <c r="AJ2778" s="16"/>
      <c r="AK2778" s="16"/>
      <c r="AL2778" s="16"/>
    </row>
    <row r="2779" spans="1:38">
      <c r="A2779" s="16"/>
      <c r="B2779" s="16"/>
      <c r="C2779" s="16"/>
      <c r="D2779" s="16"/>
      <c r="E2779" s="14"/>
      <c r="F2779" s="14"/>
      <c r="G2779" s="14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"/>
      <c r="Z2779" s="16"/>
      <c r="AA2779" s="16"/>
      <c r="AB2779" s="16"/>
      <c r="AC2779" s="16"/>
      <c r="AD2779" s="16"/>
      <c r="AE2779" s="16"/>
      <c r="AF2779" s="16"/>
      <c r="AG2779" s="16"/>
      <c r="AH2779" s="14"/>
      <c r="AI2779" s="16"/>
      <c r="AJ2779" s="16"/>
      <c r="AK2779" s="16"/>
      <c r="AL2779" s="16"/>
    </row>
    <row r="2780" spans="1:38">
      <c r="A2780" s="16"/>
      <c r="B2780" s="16"/>
      <c r="C2780" s="16"/>
      <c r="D2780" s="16"/>
      <c r="E2780" s="14"/>
      <c r="F2780" s="14"/>
      <c r="G2780" s="14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"/>
      <c r="Z2780" s="16"/>
      <c r="AA2780" s="16"/>
      <c r="AB2780" s="16"/>
      <c r="AC2780" s="16"/>
      <c r="AD2780" s="16"/>
      <c r="AE2780" s="16"/>
      <c r="AF2780" s="16"/>
      <c r="AG2780" s="16"/>
      <c r="AH2780" s="14"/>
      <c r="AI2780" s="16"/>
      <c r="AJ2780" s="16"/>
      <c r="AK2780" s="16"/>
      <c r="AL2780" s="16"/>
    </row>
    <row r="2781" spans="1:38">
      <c r="A2781" s="16"/>
      <c r="B2781" s="16"/>
      <c r="C2781" s="16"/>
      <c r="D2781" s="16"/>
      <c r="E2781" s="14"/>
      <c r="F2781" s="14"/>
      <c r="G2781" s="14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"/>
      <c r="Z2781" s="16"/>
      <c r="AA2781" s="16"/>
      <c r="AB2781" s="16"/>
      <c r="AC2781" s="16"/>
      <c r="AD2781" s="16"/>
      <c r="AE2781" s="16"/>
      <c r="AF2781" s="16"/>
      <c r="AG2781" s="16"/>
      <c r="AH2781" s="14"/>
      <c r="AI2781" s="16"/>
      <c r="AJ2781" s="16"/>
      <c r="AK2781" s="16"/>
      <c r="AL2781" s="16"/>
    </row>
    <row r="2782" spans="1:38">
      <c r="A2782" s="16"/>
      <c r="B2782" s="16"/>
      <c r="C2782" s="16"/>
      <c r="D2782" s="16"/>
      <c r="E2782" s="14"/>
      <c r="F2782" s="14"/>
      <c r="G2782" s="14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"/>
      <c r="Z2782" s="16"/>
      <c r="AA2782" s="16"/>
      <c r="AB2782" s="16"/>
      <c r="AC2782" s="16"/>
      <c r="AD2782" s="16"/>
      <c r="AE2782" s="16"/>
      <c r="AF2782" s="16"/>
      <c r="AG2782" s="16"/>
      <c r="AH2782" s="14"/>
      <c r="AI2782" s="16"/>
      <c r="AJ2782" s="16"/>
      <c r="AK2782" s="16"/>
      <c r="AL2782" s="16"/>
    </row>
    <row r="2783" spans="1:38">
      <c r="A2783" s="16"/>
      <c r="B2783" s="16"/>
      <c r="C2783" s="16"/>
      <c r="D2783" s="16"/>
      <c r="E2783" s="14"/>
      <c r="F2783" s="14"/>
      <c r="G2783" s="14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"/>
      <c r="Z2783" s="16"/>
      <c r="AA2783" s="16"/>
      <c r="AB2783" s="16"/>
      <c r="AC2783" s="16"/>
      <c r="AD2783" s="16"/>
      <c r="AE2783" s="16"/>
      <c r="AF2783" s="16"/>
      <c r="AG2783" s="16"/>
      <c r="AH2783" s="14"/>
      <c r="AI2783" s="16"/>
      <c r="AJ2783" s="16"/>
      <c r="AK2783" s="16"/>
      <c r="AL2783" s="16"/>
    </row>
    <row r="2784" spans="1:38">
      <c r="A2784" s="16"/>
      <c r="B2784" s="16"/>
      <c r="C2784" s="16"/>
      <c r="D2784" s="16"/>
      <c r="E2784" s="14"/>
      <c r="F2784" s="14"/>
      <c r="G2784" s="14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"/>
      <c r="Z2784" s="16"/>
      <c r="AA2784" s="16"/>
      <c r="AB2784" s="16"/>
      <c r="AC2784" s="16"/>
      <c r="AD2784" s="16"/>
      <c r="AE2784" s="16"/>
      <c r="AF2784" s="16"/>
      <c r="AG2784" s="16"/>
      <c r="AH2784" s="14"/>
      <c r="AI2784" s="16"/>
      <c r="AJ2784" s="16"/>
      <c r="AK2784" s="16"/>
      <c r="AL2784" s="16"/>
    </row>
    <row r="2785" spans="1:38">
      <c r="A2785" s="16"/>
      <c r="B2785" s="16"/>
      <c r="C2785" s="16"/>
      <c r="D2785" s="16"/>
      <c r="E2785" s="14"/>
      <c r="F2785" s="14"/>
      <c r="G2785" s="14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"/>
      <c r="Z2785" s="16"/>
      <c r="AA2785" s="16"/>
      <c r="AB2785" s="16"/>
      <c r="AC2785" s="16"/>
      <c r="AD2785" s="16"/>
      <c r="AE2785" s="16"/>
      <c r="AF2785" s="16"/>
      <c r="AG2785" s="16"/>
      <c r="AH2785" s="14"/>
      <c r="AI2785" s="16"/>
      <c r="AJ2785" s="16"/>
      <c r="AK2785" s="16"/>
      <c r="AL2785" s="16"/>
    </row>
    <row r="2786" spans="1:38">
      <c r="A2786" s="16"/>
      <c r="B2786" s="16"/>
      <c r="C2786" s="16"/>
      <c r="D2786" s="16"/>
      <c r="E2786" s="14"/>
      <c r="F2786" s="14"/>
      <c r="G2786" s="14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"/>
      <c r="Z2786" s="16"/>
      <c r="AA2786" s="16"/>
      <c r="AB2786" s="16"/>
      <c r="AC2786" s="16"/>
      <c r="AD2786" s="16"/>
      <c r="AE2786" s="16"/>
      <c r="AF2786" s="16"/>
      <c r="AG2786" s="16"/>
      <c r="AH2786" s="14"/>
      <c r="AI2786" s="16"/>
      <c r="AJ2786" s="16"/>
      <c r="AK2786" s="16"/>
      <c r="AL2786" s="16"/>
    </row>
    <row r="2787" spans="1:38">
      <c r="A2787" s="16"/>
      <c r="B2787" s="16"/>
      <c r="C2787" s="16"/>
      <c r="D2787" s="16"/>
      <c r="E2787" s="14"/>
      <c r="F2787" s="14"/>
      <c r="G2787" s="14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"/>
      <c r="Z2787" s="16"/>
      <c r="AA2787" s="16"/>
      <c r="AB2787" s="16"/>
      <c r="AC2787" s="16"/>
      <c r="AD2787" s="16"/>
      <c r="AE2787" s="16"/>
      <c r="AF2787" s="16"/>
      <c r="AG2787" s="16"/>
      <c r="AH2787" s="14"/>
      <c r="AI2787" s="16"/>
      <c r="AJ2787" s="16"/>
      <c r="AK2787" s="16"/>
      <c r="AL2787" s="16"/>
    </row>
    <row r="2788" spans="1:38">
      <c r="A2788" s="16"/>
      <c r="B2788" s="16"/>
      <c r="C2788" s="16"/>
      <c r="D2788" s="16"/>
      <c r="E2788" s="14"/>
      <c r="F2788" s="14"/>
      <c r="G2788" s="14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"/>
      <c r="Z2788" s="16"/>
      <c r="AA2788" s="16"/>
      <c r="AB2788" s="16"/>
      <c r="AC2788" s="16"/>
      <c r="AD2788" s="16"/>
      <c r="AE2788" s="16"/>
      <c r="AF2788" s="16"/>
      <c r="AG2788" s="16"/>
      <c r="AH2788" s="14"/>
      <c r="AI2788" s="16"/>
      <c r="AJ2788" s="16"/>
      <c r="AK2788" s="16"/>
      <c r="AL2788" s="16"/>
    </row>
    <row r="2789" spans="1:38">
      <c r="A2789" s="16"/>
      <c r="B2789" s="16"/>
      <c r="C2789" s="16"/>
      <c r="D2789" s="16"/>
      <c r="E2789" s="14"/>
      <c r="F2789" s="14"/>
      <c r="G2789" s="14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"/>
      <c r="Z2789" s="16"/>
      <c r="AA2789" s="16"/>
      <c r="AB2789" s="16"/>
      <c r="AC2789" s="16"/>
      <c r="AD2789" s="16"/>
      <c r="AE2789" s="16"/>
      <c r="AF2789" s="16"/>
      <c r="AG2789" s="16"/>
      <c r="AH2789" s="14"/>
      <c r="AI2789" s="16"/>
      <c r="AJ2789" s="16"/>
      <c r="AK2789" s="16"/>
      <c r="AL2789" s="16"/>
    </row>
    <row r="2790" spans="1:38">
      <c r="A2790" s="16"/>
      <c r="B2790" s="16"/>
      <c r="C2790" s="16"/>
      <c r="D2790" s="16"/>
      <c r="E2790" s="14"/>
      <c r="F2790" s="14"/>
      <c r="G2790" s="14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"/>
      <c r="Z2790" s="16"/>
      <c r="AA2790" s="16"/>
      <c r="AB2790" s="16"/>
      <c r="AC2790" s="16"/>
      <c r="AD2790" s="16"/>
      <c r="AE2790" s="16"/>
      <c r="AF2790" s="16"/>
      <c r="AG2790" s="16"/>
      <c r="AH2790" s="14"/>
      <c r="AI2790" s="16"/>
      <c r="AJ2790" s="16"/>
      <c r="AK2790" s="16"/>
      <c r="AL2790" s="16"/>
    </row>
    <row r="2791" spans="1:38">
      <c r="A2791" s="16"/>
      <c r="B2791" s="16"/>
      <c r="C2791" s="16"/>
      <c r="D2791" s="16"/>
      <c r="E2791" s="14"/>
      <c r="F2791" s="14"/>
      <c r="G2791" s="14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"/>
      <c r="Z2791" s="16"/>
      <c r="AA2791" s="16"/>
      <c r="AB2791" s="16"/>
      <c r="AC2791" s="16"/>
      <c r="AD2791" s="16"/>
      <c r="AE2791" s="16"/>
      <c r="AF2791" s="16"/>
      <c r="AG2791" s="16"/>
      <c r="AH2791" s="14"/>
      <c r="AI2791" s="16"/>
      <c r="AJ2791" s="16"/>
      <c r="AK2791" s="16"/>
      <c r="AL2791" s="16"/>
    </row>
    <row r="2792" spans="1:38">
      <c r="A2792" s="16"/>
      <c r="B2792" s="16"/>
      <c r="C2792" s="16"/>
      <c r="D2792" s="16"/>
      <c r="E2792" s="14"/>
      <c r="F2792" s="14"/>
      <c r="G2792" s="14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"/>
      <c r="Z2792" s="16"/>
      <c r="AA2792" s="16"/>
      <c r="AB2792" s="16"/>
      <c r="AC2792" s="16"/>
      <c r="AD2792" s="16"/>
      <c r="AE2792" s="16"/>
      <c r="AF2792" s="16"/>
      <c r="AG2792" s="16"/>
      <c r="AH2792" s="14"/>
      <c r="AI2792" s="16"/>
      <c r="AJ2792" s="16"/>
      <c r="AK2792" s="16"/>
      <c r="AL2792" s="16"/>
    </row>
    <row r="2793" spans="1:38">
      <c r="A2793" s="16"/>
      <c r="B2793" s="16"/>
      <c r="C2793" s="16"/>
      <c r="D2793" s="16"/>
      <c r="E2793" s="14"/>
      <c r="F2793" s="14"/>
      <c r="G2793" s="14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"/>
      <c r="Z2793" s="16"/>
      <c r="AA2793" s="16"/>
      <c r="AB2793" s="16"/>
      <c r="AC2793" s="16"/>
      <c r="AD2793" s="16"/>
      <c r="AE2793" s="16"/>
      <c r="AF2793" s="16"/>
      <c r="AG2793" s="16"/>
      <c r="AH2793" s="14"/>
      <c r="AI2793" s="16"/>
      <c r="AJ2793" s="16"/>
      <c r="AK2793" s="16"/>
      <c r="AL2793" s="16"/>
    </row>
    <row r="2794" spans="1:38">
      <c r="A2794" s="16"/>
      <c r="B2794" s="16"/>
      <c r="C2794" s="16"/>
      <c r="D2794" s="16"/>
      <c r="E2794" s="14"/>
      <c r="F2794" s="14"/>
      <c r="G2794" s="14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"/>
      <c r="Z2794" s="16"/>
      <c r="AA2794" s="16"/>
      <c r="AB2794" s="16"/>
      <c r="AC2794" s="16"/>
      <c r="AD2794" s="16"/>
      <c r="AE2794" s="16"/>
      <c r="AF2794" s="16"/>
      <c r="AG2794" s="16"/>
      <c r="AH2794" s="14"/>
      <c r="AI2794" s="16"/>
      <c r="AJ2794" s="16"/>
      <c r="AK2794" s="16"/>
      <c r="AL2794" s="16"/>
    </row>
    <row r="2795" spans="1:38">
      <c r="A2795" s="16"/>
      <c r="B2795" s="16"/>
      <c r="C2795" s="16"/>
      <c r="D2795" s="16"/>
      <c r="E2795" s="14"/>
      <c r="F2795" s="14"/>
      <c r="G2795" s="14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"/>
      <c r="Z2795" s="16"/>
      <c r="AA2795" s="16"/>
      <c r="AB2795" s="16"/>
      <c r="AC2795" s="16"/>
      <c r="AD2795" s="16"/>
      <c r="AE2795" s="16"/>
      <c r="AF2795" s="16"/>
      <c r="AG2795" s="16"/>
      <c r="AH2795" s="14"/>
      <c r="AI2795" s="16"/>
      <c r="AJ2795" s="16"/>
      <c r="AK2795" s="16"/>
      <c r="AL2795" s="16"/>
    </row>
    <row r="2796" spans="1:38">
      <c r="A2796" s="16"/>
      <c r="B2796" s="16"/>
      <c r="C2796" s="16"/>
      <c r="D2796" s="16"/>
      <c r="E2796" s="14"/>
      <c r="F2796" s="14"/>
      <c r="G2796" s="14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"/>
      <c r="Z2796" s="16"/>
      <c r="AA2796" s="16"/>
      <c r="AB2796" s="16"/>
      <c r="AC2796" s="16"/>
      <c r="AD2796" s="16"/>
      <c r="AE2796" s="16"/>
      <c r="AF2796" s="16"/>
      <c r="AG2796" s="16"/>
      <c r="AH2796" s="14"/>
      <c r="AI2796" s="16"/>
      <c r="AJ2796" s="16"/>
      <c r="AK2796" s="16"/>
      <c r="AL2796" s="16"/>
    </row>
    <row r="2797" spans="1:38">
      <c r="A2797" s="16"/>
      <c r="B2797" s="16"/>
      <c r="C2797" s="16"/>
      <c r="D2797" s="16"/>
      <c r="E2797" s="14"/>
      <c r="F2797" s="14"/>
      <c r="G2797" s="14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"/>
      <c r="Z2797" s="16"/>
      <c r="AA2797" s="16"/>
      <c r="AB2797" s="16"/>
      <c r="AC2797" s="16"/>
      <c r="AD2797" s="16"/>
      <c r="AE2797" s="16"/>
      <c r="AF2797" s="16"/>
      <c r="AG2797" s="16"/>
      <c r="AH2797" s="14"/>
      <c r="AI2797" s="16"/>
      <c r="AJ2797" s="16"/>
      <c r="AK2797" s="16"/>
      <c r="AL2797" s="16"/>
    </row>
    <row r="2798" spans="1:38">
      <c r="A2798" s="16"/>
      <c r="B2798" s="16"/>
      <c r="C2798" s="16"/>
      <c r="D2798" s="16"/>
      <c r="E2798" s="14"/>
      <c r="F2798" s="14"/>
      <c r="G2798" s="14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"/>
      <c r="Z2798" s="16"/>
      <c r="AA2798" s="16"/>
      <c r="AB2798" s="16"/>
      <c r="AC2798" s="16"/>
      <c r="AD2798" s="16"/>
      <c r="AE2798" s="16"/>
      <c r="AF2798" s="16"/>
      <c r="AG2798" s="16"/>
      <c r="AH2798" s="14"/>
      <c r="AI2798" s="16"/>
      <c r="AJ2798" s="16"/>
      <c r="AK2798" s="16"/>
      <c r="AL2798" s="16"/>
    </row>
    <row r="2799" spans="1:38">
      <c r="A2799" s="16"/>
      <c r="B2799" s="16"/>
      <c r="C2799" s="16"/>
      <c r="D2799" s="16"/>
      <c r="E2799" s="14"/>
      <c r="F2799" s="14"/>
      <c r="G2799" s="14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"/>
      <c r="Z2799" s="16"/>
      <c r="AA2799" s="16"/>
      <c r="AB2799" s="16"/>
      <c r="AC2799" s="16"/>
      <c r="AD2799" s="16"/>
      <c r="AE2799" s="16"/>
      <c r="AF2799" s="16"/>
      <c r="AG2799" s="16"/>
      <c r="AH2799" s="14"/>
      <c r="AI2799" s="16"/>
      <c r="AJ2799" s="16"/>
      <c r="AK2799" s="16"/>
      <c r="AL2799" s="16"/>
    </row>
    <row r="2800" spans="1:38">
      <c r="A2800" s="16"/>
      <c r="B2800" s="16"/>
      <c r="C2800" s="16"/>
      <c r="D2800" s="16"/>
      <c r="E2800" s="14"/>
      <c r="F2800" s="14"/>
      <c r="G2800" s="14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"/>
      <c r="Z2800" s="16"/>
      <c r="AA2800" s="16"/>
      <c r="AB2800" s="16"/>
      <c r="AC2800" s="16"/>
      <c r="AD2800" s="16"/>
      <c r="AE2800" s="16"/>
      <c r="AF2800" s="16"/>
      <c r="AG2800" s="16"/>
      <c r="AH2800" s="14"/>
      <c r="AI2800" s="16"/>
      <c r="AJ2800" s="16"/>
      <c r="AK2800" s="16"/>
      <c r="AL2800" s="16"/>
    </row>
    <row r="2801" spans="1:38">
      <c r="A2801" s="16"/>
      <c r="B2801" s="16"/>
      <c r="C2801" s="16"/>
      <c r="D2801" s="16"/>
      <c r="E2801" s="14"/>
      <c r="F2801" s="14"/>
      <c r="G2801" s="14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"/>
      <c r="Z2801" s="16"/>
      <c r="AA2801" s="16"/>
      <c r="AB2801" s="16"/>
      <c r="AC2801" s="16"/>
      <c r="AD2801" s="16"/>
      <c r="AE2801" s="16"/>
      <c r="AF2801" s="16"/>
      <c r="AG2801" s="16"/>
      <c r="AH2801" s="14"/>
      <c r="AI2801" s="16"/>
      <c r="AJ2801" s="16"/>
      <c r="AK2801" s="16"/>
      <c r="AL2801" s="16"/>
    </row>
    <row r="2802" spans="1:38">
      <c r="A2802" s="16"/>
      <c r="B2802" s="16"/>
      <c r="C2802" s="16"/>
      <c r="D2802" s="16"/>
      <c r="E2802" s="14"/>
      <c r="F2802" s="14"/>
      <c r="G2802" s="14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"/>
      <c r="Z2802" s="16"/>
      <c r="AA2802" s="16"/>
      <c r="AB2802" s="16"/>
      <c r="AC2802" s="16"/>
      <c r="AD2802" s="16"/>
      <c r="AE2802" s="16"/>
      <c r="AF2802" s="16"/>
      <c r="AG2802" s="16"/>
      <c r="AH2802" s="14"/>
      <c r="AI2802" s="16"/>
      <c r="AJ2802" s="16"/>
      <c r="AK2802" s="16"/>
      <c r="AL2802" s="16"/>
    </row>
    <row r="2803" spans="1:38">
      <c r="A2803" s="16"/>
      <c r="B2803" s="16"/>
      <c r="C2803" s="16"/>
      <c r="D2803" s="16"/>
      <c r="E2803" s="14"/>
      <c r="F2803" s="14"/>
      <c r="G2803" s="14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"/>
      <c r="Z2803" s="16"/>
      <c r="AA2803" s="16"/>
      <c r="AB2803" s="16"/>
      <c r="AC2803" s="16"/>
      <c r="AD2803" s="16"/>
      <c r="AE2803" s="16"/>
      <c r="AF2803" s="16"/>
      <c r="AG2803" s="16"/>
      <c r="AH2803" s="14"/>
      <c r="AI2803" s="16"/>
      <c r="AJ2803" s="16"/>
      <c r="AK2803" s="16"/>
      <c r="AL2803" s="16"/>
    </row>
    <row r="2804" spans="1:38">
      <c r="A2804" s="16"/>
      <c r="B2804" s="16"/>
      <c r="C2804" s="16"/>
      <c r="D2804" s="16"/>
      <c r="E2804" s="14"/>
      <c r="F2804" s="14"/>
      <c r="G2804" s="14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"/>
      <c r="Z2804" s="16"/>
      <c r="AA2804" s="16"/>
      <c r="AB2804" s="16"/>
      <c r="AC2804" s="16"/>
      <c r="AD2804" s="16"/>
      <c r="AE2804" s="16"/>
      <c r="AF2804" s="16"/>
      <c r="AG2804" s="16"/>
      <c r="AH2804" s="14"/>
      <c r="AI2804" s="16"/>
      <c r="AJ2804" s="16"/>
      <c r="AK2804" s="16"/>
      <c r="AL2804" s="16"/>
    </row>
    <row r="2805" spans="1:38">
      <c r="A2805" s="16"/>
      <c r="B2805" s="16"/>
      <c r="C2805" s="16"/>
      <c r="D2805" s="16"/>
      <c r="E2805" s="14"/>
      <c r="F2805" s="14"/>
      <c r="G2805" s="14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"/>
      <c r="Z2805" s="16"/>
      <c r="AA2805" s="16"/>
      <c r="AB2805" s="16"/>
      <c r="AC2805" s="16"/>
      <c r="AD2805" s="16"/>
      <c r="AE2805" s="16"/>
      <c r="AF2805" s="16"/>
      <c r="AG2805" s="16"/>
      <c r="AH2805" s="16"/>
      <c r="AI2805" s="16"/>
      <c r="AJ2805" s="16"/>
      <c r="AK2805" s="16"/>
      <c r="AL2805" s="16"/>
    </row>
    <row r="2806" spans="1:38">
      <c r="A2806" s="16"/>
      <c r="B2806" s="16"/>
      <c r="C2806" s="16"/>
      <c r="D2806" s="16"/>
      <c r="E2806" s="14"/>
      <c r="F2806" s="14"/>
      <c r="G2806" s="14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"/>
      <c r="Z2806" s="16"/>
      <c r="AA2806" s="16"/>
      <c r="AB2806" s="16"/>
      <c r="AC2806" s="16"/>
      <c r="AD2806" s="16"/>
      <c r="AE2806" s="16"/>
      <c r="AF2806" s="16"/>
      <c r="AG2806" s="16"/>
      <c r="AH2806" s="16"/>
      <c r="AI2806" s="16"/>
      <c r="AJ2806" s="16"/>
      <c r="AK2806" s="16"/>
      <c r="AL2806" s="16"/>
    </row>
    <row r="2807" spans="1:38">
      <c r="A2807" s="16"/>
      <c r="B2807" s="16"/>
      <c r="C2807" s="16"/>
      <c r="D2807" s="16"/>
      <c r="E2807" s="14"/>
      <c r="F2807" s="14"/>
      <c r="G2807" s="14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9"/>
      <c r="Z2807" s="16"/>
      <c r="AA2807" s="16"/>
      <c r="AB2807" s="16"/>
      <c r="AC2807" s="16"/>
      <c r="AD2807" s="16"/>
      <c r="AE2807" s="16"/>
      <c r="AF2807" s="16"/>
      <c r="AG2807" s="16"/>
      <c r="AH2807" s="16"/>
      <c r="AI2807" s="16"/>
      <c r="AJ2807" s="16"/>
      <c r="AK2807" s="16"/>
      <c r="AL2807" s="16"/>
    </row>
    <row r="2808" spans="1:38">
      <c r="A2808" s="16"/>
      <c r="B2808" s="16"/>
      <c r="C2808" s="16"/>
      <c r="D2808" s="16"/>
      <c r="E2808" s="14"/>
      <c r="F2808" s="14"/>
      <c r="G2808" s="14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"/>
      <c r="Z2808" s="16"/>
      <c r="AA2808" s="16"/>
      <c r="AB2808" s="16"/>
      <c r="AC2808" s="16"/>
      <c r="AD2808" s="16"/>
      <c r="AE2808" s="16"/>
      <c r="AF2808" s="16"/>
      <c r="AG2808" s="16"/>
      <c r="AH2808" s="16"/>
      <c r="AI2808" s="16"/>
      <c r="AJ2808" s="16"/>
      <c r="AK2808" s="16"/>
      <c r="AL2808" s="16"/>
    </row>
    <row r="2809" spans="1:38">
      <c r="A2809" s="16"/>
      <c r="B2809" s="16"/>
      <c r="C2809" s="16"/>
      <c r="D2809" s="16"/>
      <c r="E2809" s="14"/>
      <c r="F2809" s="14"/>
      <c r="G2809" s="14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"/>
      <c r="Z2809" s="16"/>
      <c r="AA2809" s="16"/>
      <c r="AB2809" s="16"/>
      <c r="AC2809" s="16"/>
      <c r="AD2809" s="16"/>
      <c r="AE2809" s="16"/>
      <c r="AF2809" s="16"/>
      <c r="AG2809" s="16"/>
      <c r="AH2809" s="16"/>
      <c r="AI2809" s="16"/>
      <c r="AJ2809" s="16"/>
      <c r="AK2809" s="16"/>
      <c r="AL2809" s="16"/>
    </row>
    <row r="2810" spans="1:38">
      <c r="A2810" s="16"/>
      <c r="B2810" s="16"/>
      <c r="C2810" s="16"/>
      <c r="D2810" s="16"/>
      <c r="E2810" s="14"/>
      <c r="F2810" s="14"/>
      <c r="G2810" s="14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"/>
      <c r="Z2810" s="16"/>
      <c r="AA2810" s="16"/>
      <c r="AB2810" s="16"/>
      <c r="AC2810" s="16"/>
      <c r="AD2810" s="16"/>
      <c r="AE2810" s="16"/>
      <c r="AF2810" s="16"/>
      <c r="AG2810" s="16"/>
      <c r="AH2810" s="16"/>
      <c r="AI2810" s="16"/>
      <c r="AJ2810" s="16"/>
      <c r="AK2810" s="16"/>
      <c r="AL2810" s="16"/>
    </row>
    <row r="2811" spans="1:38">
      <c r="A2811" s="16"/>
      <c r="B2811" s="16"/>
      <c r="C2811" s="16"/>
      <c r="D2811" s="16"/>
      <c r="E2811" s="14"/>
      <c r="F2811" s="14"/>
      <c r="G2811" s="14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"/>
      <c r="Z2811" s="16"/>
      <c r="AA2811" s="16"/>
      <c r="AB2811" s="16"/>
      <c r="AC2811" s="16"/>
      <c r="AD2811" s="16"/>
      <c r="AE2811" s="16"/>
      <c r="AF2811" s="16"/>
      <c r="AG2811" s="16"/>
      <c r="AH2811" s="16"/>
      <c r="AI2811" s="16"/>
      <c r="AJ2811" s="16"/>
      <c r="AK2811" s="16"/>
      <c r="AL2811" s="16"/>
    </row>
    <row r="2812" spans="1:38">
      <c r="A2812" s="16"/>
      <c r="B2812" s="16"/>
      <c r="C2812" s="16"/>
      <c r="D2812" s="16"/>
      <c r="E2812" s="14"/>
      <c r="F2812" s="14"/>
      <c r="G2812" s="14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"/>
      <c r="Z2812" s="16"/>
      <c r="AA2812" s="16"/>
      <c r="AB2812" s="16"/>
      <c r="AC2812" s="16"/>
      <c r="AD2812" s="16"/>
      <c r="AE2812" s="16"/>
      <c r="AF2812" s="16"/>
      <c r="AG2812" s="16"/>
      <c r="AH2812" s="16"/>
      <c r="AI2812" s="16"/>
      <c r="AJ2812" s="16"/>
      <c r="AK2812" s="16"/>
      <c r="AL2812" s="16"/>
    </row>
    <row r="2813" spans="1:38">
      <c r="A2813" s="16"/>
      <c r="B2813" s="16"/>
      <c r="C2813" s="16"/>
      <c r="D2813" s="16"/>
      <c r="E2813" s="14"/>
      <c r="F2813" s="14"/>
      <c r="G2813" s="14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"/>
      <c r="Z2813" s="16"/>
      <c r="AA2813" s="16"/>
      <c r="AB2813" s="16"/>
      <c r="AC2813" s="16"/>
      <c r="AD2813" s="16"/>
      <c r="AE2813" s="16"/>
      <c r="AF2813" s="16"/>
      <c r="AG2813" s="16"/>
      <c r="AH2813" s="16"/>
      <c r="AI2813" s="16"/>
      <c r="AJ2813" s="16"/>
      <c r="AK2813" s="16"/>
      <c r="AL2813" s="16"/>
    </row>
    <row r="2814" spans="1:38">
      <c r="A2814" s="16"/>
      <c r="B2814" s="16"/>
      <c r="C2814" s="16"/>
      <c r="D2814" s="16"/>
      <c r="E2814" s="14"/>
      <c r="F2814" s="14"/>
      <c r="G2814" s="14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"/>
      <c r="Z2814" s="16"/>
      <c r="AA2814" s="16"/>
      <c r="AB2814" s="16"/>
      <c r="AC2814" s="16"/>
      <c r="AD2814" s="16"/>
      <c r="AE2814" s="16"/>
      <c r="AF2814" s="16"/>
      <c r="AG2814" s="16"/>
      <c r="AH2814" s="16"/>
      <c r="AI2814" s="16"/>
      <c r="AJ2814" s="16"/>
      <c r="AK2814" s="16"/>
      <c r="AL2814" s="16"/>
    </row>
    <row r="2815" spans="1:38">
      <c r="A2815" s="16"/>
      <c r="B2815" s="16"/>
      <c r="C2815" s="16"/>
      <c r="D2815" s="16"/>
      <c r="E2815" s="14"/>
      <c r="F2815" s="14"/>
      <c r="G2815" s="14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"/>
      <c r="Z2815" s="16"/>
      <c r="AA2815" s="16"/>
      <c r="AB2815" s="16"/>
      <c r="AC2815" s="16"/>
      <c r="AD2815" s="16"/>
      <c r="AE2815" s="16"/>
      <c r="AF2815" s="16"/>
      <c r="AG2815" s="16"/>
      <c r="AH2815" s="16"/>
      <c r="AI2815" s="16"/>
      <c r="AJ2815" s="16"/>
      <c r="AK2815" s="16"/>
      <c r="AL2815" s="16"/>
    </row>
    <row r="2816" spans="1:38">
      <c r="A2816" s="16"/>
      <c r="B2816" s="16"/>
      <c r="C2816" s="16"/>
      <c r="D2816" s="16"/>
      <c r="E2816" s="14"/>
      <c r="F2816" s="14"/>
      <c r="G2816" s="14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"/>
      <c r="Z2816" s="16"/>
      <c r="AA2816" s="16"/>
      <c r="AB2816" s="16"/>
      <c r="AC2816" s="16"/>
      <c r="AD2816" s="16"/>
      <c r="AE2816" s="16"/>
      <c r="AF2816" s="16"/>
      <c r="AG2816" s="16"/>
      <c r="AH2816" s="16"/>
      <c r="AI2816" s="16"/>
      <c r="AJ2816" s="16"/>
      <c r="AK2816" s="16"/>
      <c r="AL2816" s="16"/>
    </row>
    <row r="2817" spans="1:38">
      <c r="A2817" s="16"/>
      <c r="B2817" s="16"/>
      <c r="C2817" s="16"/>
      <c r="D2817" s="16"/>
      <c r="E2817" s="14"/>
      <c r="F2817" s="14"/>
      <c r="G2817" s="14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"/>
      <c r="Z2817" s="16"/>
      <c r="AA2817" s="16"/>
      <c r="AB2817" s="16"/>
      <c r="AC2817" s="16"/>
      <c r="AD2817" s="16"/>
      <c r="AE2817" s="16"/>
      <c r="AF2817" s="16"/>
      <c r="AG2817" s="16"/>
      <c r="AH2817" s="16"/>
      <c r="AI2817" s="16"/>
      <c r="AJ2817" s="16"/>
      <c r="AK2817" s="16"/>
      <c r="AL2817" s="16"/>
    </row>
    <row r="2818" spans="1:38">
      <c r="A2818" s="16"/>
      <c r="B2818" s="16"/>
      <c r="C2818" s="16"/>
      <c r="D2818" s="16"/>
      <c r="E2818" s="14"/>
      <c r="F2818" s="14"/>
      <c r="G2818" s="14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"/>
      <c r="Z2818" s="16"/>
      <c r="AA2818" s="16"/>
      <c r="AB2818" s="16"/>
      <c r="AC2818" s="16"/>
      <c r="AD2818" s="16"/>
      <c r="AE2818" s="16"/>
      <c r="AF2818" s="16"/>
      <c r="AG2818" s="16"/>
      <c r="AH2818" s="16"/>
      <c r="AI2818" s="16"/>
      <c r="AJ2818" s="16"/>
      <c r="AK2818" s="16"/>
      <c r="AL2818" s="16"/>
    </row>
    <row r="2819" spans="1:38">
      <c r="A2819" s="16"/>
      <c r="B2819" s="16"/>
      <c r="C2819" s="16"/>
      <c r="D2819" s="16"/>
      <c r="E2819" s="14"/>
      <c r="F2819" s="14"/>
      <c r="G2819" s="14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"/>
      <c r="Z2819" s="16"/>
      <c r="AA2819" s="16"/>
      <c r="AB2819" s="16"/>
      <c r="AC2819" s="16"/>
      <c r="AD2819" s="16"/>
      <c r="AE2819" s="16"/>
      <c r="AF2819" s="16"/>
      <c r="AG2819" s="16"/>
      <c r="AH2819" s="16"/>
      <c r="AI2819" s="16"/>
      <c r="AJ2819" s="16"/>
      <c r="AK2819" s="16"/>
      <c r="AL2819" s="16"/>
    </row>
    <row r="2820" spans="1:38">
      <c r="A2820" s="16"/>
      <c r="B2820" s="16"/>
      <c r="C2820" s="16"/>
      <c r="D2820" s="16"/>
      <c r="E2820" s="14"/>
      <c r="F2820" s="14"/>
      <c r="G2820" s="14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"/>
      <c r="Z2820" s="16"/>
      <c r="AA2820" s="16"/>
      <c r="AB2820" s="16"/>
      <c r="AC2820" s="16"/>
      <c r="AD2820" s="16"/>
      <c r="AE2820" s="16"/>
      <c r="AF2820" s="16"/>
      <c r="AG2820" s="16"/>
      <c r="AH2820" s="16"/>
      <c r="AI2820" s="16"/>
      <c r="AJ2820" s="16"/>
      <c r="AK2820" s="16"/>
      <c r="AL2820" s="16"/>
    </row>
    <row r="2821" spans="1:38">
      <c r="A2821" s="16"/>
      <c r="B2821" s="16"/>
      <c r="C2821" s="16"/>
      <c r="D2821" s="16"/>
      <c r="E2821" s="14"/>
      <c r="F2821" s="14"/>
      <c r="G2821" s="14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"/>
      <c r="Z2821" s="16"/>
      <c r="AA2821" s="16"/>
      <c r="AB2821" s="16"/>
      <c r="AC2821" s="16"/>
      <c r="AD2821" s="16"/>
      <c r="AE2821" s="16"/>
      <c r="AF2821" s="16"/>
      <c r="AG2821" s="16"/>
      <c r="AH2821" s="16"/>
      <c r="AI2821" s="16"/>
      <c r="AJ2821" s="16"/>
      <c r="AK2821" s="16"/>
      <c r="AL2821" s="16"/>
    </row>
    <row r="2822" spans="1:38">
      <c r="A2822" s="16"/>
      <c r="B2822" s="16"/>
      <c r="C2822" s="16"/>
      <c r="D2822" s="16"/>
      <c r="E2822" s="14"/>
      <c r="F2822" s="14"/>
      <c r="G2822" s="14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"/>
      <c r="Z2822" s="16"/>
      <c r="AA2822" s="16"/>
      <c r="AB2822" s="16"/>
      <c r="AC2822" s="16"/>
      <c r="AD2822" s="16"/>
      <c r="AE2822" s="16"/>
      <c r="AF2822" s="16"/>
      <c r="AG2822" s="16"/>
      <c r="AH2822" s="16"/>
      <c r="AI2822" s="16"/>
      <c r="AJ2822" s="16"/>
      <c r="AK2822" s="16"/>
      <c r="AL2822" s="16"/>
    </row>
    <row r="2823" spans="1:38">
      <c r="A2823" s="16"/>
      <c r="B2823" s="16"/>
      <c r="C2823" s="16"/>
      <c r="D2823" s="16"/>
      <c r="E2823" s="14"/>
      <c r="F2823" s="14"/>
      <c r="G2823" s="14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"/>
      <c r="Z2823" s="16"/>
      <c r="AA2823" s="16"/>
      <c r="AB2823" s="16"/>
      <c r="AC2823" s="16"/>
      <c r="AD2823" s="16"/>
      <c r="AE2823" s="16"/>
      <c r="AF2823" s="16"/>
      <c r="AG2823" s="16"/>
      <c r="AH2823" s="16"/>
      <c r="AI2823" s="16"/>
      <c r="AJ2823" s="16"/>
      <c r="AK2823" s="16"/>
      <c r="AL2823" s="16"/>
    </row>
    <row r="2824" spans="1:38">
      <c r="A2824" s="16"/>
      <c r="B2824" s="16"/>
      <c r="C2824" s="16"/>
      <c r="D2824" s="16"/>
      <c r="E2824" s="14"/>
      <c r="F2824" s="14"/>
      <c r="G2824" s="14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"/>
      <c r="Z2824" s="16"/>
      <c r="AA2824" s="16"/>
      <c r="AB2824" s="16"/>
      <c r="AC2824" s="16"/>
      <c r="AD2824" s="16"/>
      <c r="AE2824" s="16"/>
      <c r="AF2824" s="16"/>
      <c r="AG2824" s="16"/>
      <c r="AH2824" s="16"/>
      <c r="AI2824" s="16"/>
      <c r="AJ2824" s="16"/>
      <c r="AK2824" s="16"/>
      <c r="AL2824" s="16"/>
    </row>
    <row r="2825" spans="1:38">
      <c r="A2825" s="16"/>
      <c r="B2825" s="16"/>
      <c r="C2825" s="16"/>
      <c r="D2825" s="16"/>
      <c r="E2825" s="14"/>
      <c r="F2825" s="14"/>
      <c r="G2825" s="14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"/>
      <c r="Z2825" s="16"/>
      <c r="AA2825" s="16"/>
      <c r="AB2825" s="16"/>
      <c r="AC2825" s="16"/>
      <c r="AD2825" s="16"/>
      <c r="AE2825" s="16"/>
      <c r="AF2825" s="16"/>
      <c r="AG2825" s="16"/>
      <c r="AH2825" s="16"/>
      <c r="AI2825" s="16"/>
      <c r="AJ2825" s="16"/>
      <c r="AK2825" s="16"/>
      <c r="AL2825" s="16"/>
    </row>
    <row r="2826" spans="1:38">
      <c r="A2826" s="16"/>
      <c r="B2826" s="16"/>
      <c r="C2826" s="16"/>
      <c r="D2826" s="16"/>
      <c r="E2826" s="14"/>
      <c r="F2826" s="14"/>
      <c r="G2826" s="14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"/>
      <c r="Z2826" s="16"/>
      <c r="AA2826" s="16"/>
      <c r="AB2826" s="16"/>
      <c r="AC2826" s="16"/>
      <c r="AD2826" s="16"/>
      <c r="AE2826" s="16"/>
      <c r="AF2826" s="16"/>
      <c r="AG2826" s="16"/>
      <c r="AH2826" s="16"/>
      <c r="AI2826" s="16"/>
      <c r="AJ2826" s="16"/>
      <c r="AK2826" s="16"/>
      <c r="AL2826" s="16"/>
    </row>
    <row r="2827" spans="1:38">
      <c r="A2827" s="16"/>
      <c r="B2827" s="16"/>
      <c r="C2827" s="16"/>
      <c r="D2827" s="16"/>
      <c r="E2827" s="14"/>
      <c r="F2827" s="14"/>
      <c r="G2827" s="14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"/>
      <c r="Z2827" s="16"/>
      <c r="AA2827" s="16"/>
      <c r="AB2827" s="16"/>
      <c r="AC2827" s="16"/>
      <c r="AD2827" s="16"/>
      <c r="AE2827" s="16"/>
      <c r="AF2827" s="16"/>
      <c r="AG2827" s="16"/>
      <c r="AH2827" s="16"/>
      <c r="AI2827" s="16"/>
      <c r="AJ2827" s="16"/>
      <c r="AK2827" s="16"/>
      <c r="AL2827" s="16"/>
    </row>
    <row r="2828" spans="1:38">
      <c r="A2828" s="16"/>
      <c r="B2828" s="16"/>
      <c r="C2828" s="16"/>
      <c r="D2828" s="16"/>
      <c r="E2828" s="14"/>
      <c r="F2828" s="14"/>
      <c r="G2828" s="14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"/>
      <c r="Z2828" s="16"/>
      <c r="AA2828" s="16"/>
      <c r="AB2828" s="16"/>
      <c r="AC2828" s="16"/>
      <c r="AD2828" s="16"/>
      <c r="AE2828" s="16"/>
      <c r="AF2828" s="16"/>
      <c r="AG2828" s="16"/>
      <c r="AH2828" s="16"/>
      <c r="AI2828" s="16"/>
      <c r="AJ2828" s="16"/>
      <c r="AK2828" s="16"/>
      <c r="AL2828" s="16"/>
    </row>
    <row r="2829" spans="1:38">
      <c r="A2829" s="16"/>
      <c r="B2829" s="16"/>
      <c r="C2829" s="16"/>
      <c r="D2829" s="16"/>
      <c r="E2829" s="14"/>
      <c r="F2829" s="14"/>
      <c r="G2829" s="14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"/>
      <c r="Z2829" s="16"/>
      <c r="AA2829" s="16"/>
      <c r="AB2829" s="16"/>
      <c r="AC2829" s="16"/>
      <c r="AD2829" s="16"/>
      <c r="AE2829" s="16"/>
      <c r="AF2829" s="16"/>
      <c r="AG2829" s="16"/>
      <c r="AH2829" s="16"/>
      <c r="AI2829" s="16"/>
      <c r="AJ2829" s="16"/>
      <c r="AK2829" s="16"/>
      <c r="AL2829" s="16"/>
    </row>
    <row r="2830" spans="1:38">
      <c r="A2830" s="16"/>
      <c r="B2830" s="16"/>
      <c r="C2830" s="16"/>
      <c r="D2830" s="16"/>
      <c r="E2830" s="14"/>
      <c r="F2830" s="14"/>
      <c r="G2830" s="14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"/>
      <c r="Z2830" s="16"/>
      <c r="AA2830" s="16"/>
      <c r="AB2830" s="16"/>
      <c r="AC2830" s="16"/>
      <c r="AD2830" s="16"/>
      <c r="AE2830" s="16"/>
      <c r="AF2830" s="16"/>
      <c r="AG2830" s="16"/>
      <c r="AH2830" s="16"/>
      <c r="AI2830" s="16"/>
      <c r="AJ2830" s="16"/>
      <c r="AK2830" s="16"/>
      <c r="AL2830" s="16"/>
    </row>
    <row r="2831" spans="1:38">
      <c r="A2831" s="16"/>
      <c r="B2831" s="16"/>
      <c r="C2831" s="16"/>
      <c r="D2831" s="16"/>
      <c r="E2831" s="14"/>
      <c r="F2831" s="14"/>
      <c r="G2831" s="14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"/>
      <c r="Z2831" s="16"/>
      <c r="AA2831" s="16"/>
      <c r="AB2831" s="16"/>
      <c r="AC2831" s="16"/>
      <c r="AD2831" s="16"/>
      <c r="AE2831" s="16"/>
      <c r="AF2831" s="16"/>
      <c r="AG2831" s="16"/>
      <c r="AH2831" s="16"/>
      <c r="AI2831" s="16"/>
      <c r="AJ2831" s="16"/>
      <c r="AK2831" s="16"/>
      <c r="AL2831" s="16"/>
    </row>
    <row r="2832" spans="1:38">
      <c r="A2832" s="16"/>
      <c r="B2832" s="16"/>
      <c r="C2832" s="16"/>
      <c r="D2832" s="16"/>
      <c r="E2832" s="14"/>
      <c r="F2832" s="14"/>
      <c r="G2832" s="14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"/>
      <c r="Z2832" s="16"/>
      <c r="AA2832" s="16"/>
      <c r="AB2832" s="16"/>
      <c r="AC2832" s="16"/>
      <c r="AD2832" s="16"/>
      <c r="AE2832" s="16"/>
      <c r="AF2832" s="16"/>
      <c r="AG2832" s="16"/>
      <c r="AH2832" s="16"/>
      <c r="AI2832" s="16"/>
      <c r="AJ2832" s="16"/>
      <c r="AK2832" s="16"/>
      <c r="AL2832" s="16"/>
    </row>
    <row r="2833" spans="1:38">
      <c r="A2833" s="16"/>
      <c r="B2833" s="16"/>
      <c r="C2833" s="16"/>
      <c r="D2833" s="16"/>
      <c r="E2833" s="14"/>
      <c r="F2833" s="14"/>
      <c r="G2833" s="14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"/>
      <c r="Z2833" s="16"/>
      <c r="AA2833" s="16"/>
      <c r="AB2833" s="16"/>
      <c r="AC2833" s="16"/>
      <c r="AD2833" s="16"/>
      <c r="AE2833" s="16"/>
      <c r="AF2833" s="16"/>
      <c r="AG2833" s="16"/>
      <c r="AH2833" s="16"/>
      <c r="AI2833" s="16"/>
      <c r="AJ2833" s="16"/>
      <c r="AK2833" s="16"/>
      <c r="AL2833" s="16"/>
    </row>
    <row r="2834" spans="1:38">
      <c r="A2834" s="16"/>
      <c r="B2834" s="16"/>
      <c r="C2834" s="16"/>
      <c r="D2834" s="16"/>
      <c r="E2834" s="14"/>
      <c r="F2834" s="14"/>
      <c r="G2834" s="14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"/>
      <c r="Z2834" s="16"/>
      <c r="AA2834" s="16"/>
      <c r="AB2834" s="16"/>
      <c r="AC2834" s="16"/>
      <c r="AD2834" s="16"/>
      <c r="AE2834" s="16"/>
      <c r="AF2834" s="16"/>
      <c r="AG2834" s="16"/>
      <c r="AH2834" s="16"/>
      <c r="AI2834" s="16"/>
      <c r="AJ2834" s="16"/>
      <c r="AK2834" s="16"/>
      <c r="AL2834" s="16"/>
    </row>
    <row r="2835" spans="1:38">
      <c r="A2835" s="16"/>
      <c r="B2835" s="16"/>
      <c r="C2835" s="16"/>
      <c r="D2835" s="16"/>
      <c r="E2835" s="14"/>
      <c r="F2835" s="14"/>
      <c r="G2835" s="14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"/>
      <c r="Z2835" s="16"/>
      <c r="AA2835" s="16"/>
      <c r="AB2835" s="16"/>
      <c r="AC2835" s="16"/>
      <c r="AD2835" s="16"/>
      <c r="AE2835" s="16"/>
      <c r="AF2835" s="16"/>
      <c r="AG2835" s="16"/>
      <c r="AH2835" s="16"/>
      <c r="AI2835" s="16"/>
      <c r="AJ2835" s="16"/>
      <c r="AK2835" s="16"/>
      <c r="AL2835" s="16"/>
    </row>
    <row r="2836" spans="1:38">
      <c r="A2836" s="16"/>
      <c r="B2836" s="16"/>
      <c r="C2836" s="16"/>
      <c r="D2836" s="16"/>
      <c r="E2836" s="14"/>
      <c r="F2836" s="14"/>
      <c r="G2836" s="14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"/>
      <c r="Z2836" s="16"/>
      <c r="AA2836" s="16"/>
      <c r="AB2836" s="16"/>
      <c r="AC2836" s="16"/>
      <c r="AD2836" s="16"/>
      <c r="AE2836" s="16"/>
      <c r="AF2836" s="16"/>
      <c r="AG2836" s="16"/>
      <c r="AH2836" s="16"/>
      <c r="AI2836" s="16"/>
      <c r="AJ2836" s="16"/>
      <c r="AK2836" s="16"/>
      <c r="AL2836" s="16"/>
    </row>
    <row r="2837" spans="1:38">
      <c r="A2837" s="16"/>
      <c r="B2837" s="16"/>
      <c r="C2837" s="16"/>
      <c r="D2837" s="16"/>
      <c r="E2837" s="14"/>
      <c r="F2837" s="14"/>
      <c r="G2837" s="14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"/>
      <c r="Z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</row>
    <row r="2838" spans="1:38">
      <c r="A2838" s="16"/>
      <c r="B2838" s="16"/>
      <c r="C2838" s="16"/>
      <c r="D2838" s="16"/>
      <c r="E2838" s="14"/>
      <c r="F2838" s="14"/>
      <c r="G2838" s="14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"/>
      <c r="Z2838" s="16"/>
      <c r="AA2838" s="16"/>
      <c r="AB2838" s="16"/>
      <c r="AC2838" s="16"/>
      <c r="AD2838" s="16"/>
      <c r="AE2838" s="16"/>
      <c r="AF2838" s="16"/>
      <c r="AG2838" s="16"/>
      <c r="AH2838" s="16"/>
      <c r="AI2838" s="16"/>
      <c r="AJ2838" s="16"/>
      <c r="AK2838" s="16"/>
      <c r="AL2838" s="16"/>
    </row>
    <row r="2839" spans="1:38">
      <c r="A2839" s="16"/>
      <c r="B2839" s="16"/>
      <c r="C2839" s="16"/>
      <c r="D2839" s="16"/>
      <c r="E2839" s="14"/>
      <c r="F2839" s="14"/>
      <c r="G2839" s="14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"/>
      <c r="Z2839" s="16"/>
      <c r="AA2839" s="16"/>
      <c r="AB2839" s="16"/>
      <c r="AC2839" s="16"/>
      <c r="AD2839" s="16"/>
      <c r="AE2839" s="16"/>
      <c r="AF2839" s="16"/>
      <c r="AG2839" s="16"/>
      <c r="AH2839" s="16"/>
      <c r="AI2839" s="16"/>
      <c r="AJ2839" s="16"/>
      <c r="AK2839" s="16"/>
      <c r="AL2839" s="16"/>
    </row>
    <row r="2840" spans="1:38">
      <c r="A2840" s="16"/>
      <c r="B2840" s="16"/>
      <c r="C2840" s="16"/>
      <c r="D2840" s="16"/>
      <c r="E2840" s="14"/>
      <c r="F2840" s="14"/>
      <c r="G2840" s="14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"/>
      <c r="Z2840" s="16"/>
      <c r="AA2840" s="16"/>
      <c r="AB2840" s="16"/>
      <c r="AC2840" s="16"/>
      <c r="AD2840" s="16"/>
      <c r="AE2840" s="16"/>
      <c r="AF2840" s="16"/>
      <c r="AG2840" s="16"/>
      <c r="AH2840" s="16"/>
      <c r="AI2840" s="16"/>
      <c r="AJ2840" s="16"/>
      <c r="AK2840" s="16"/>
      <c r="AL2840" s="16"/>
    </row>
    <row r="2841" spans="1:38">
      <c r="A2841" s="16"/>
      <c r="B2841" s="16"/>
      <c r="C2841" s="16"/>
      <c r="D2841" s="16"/>
      <c r="E2841" s="14"/>
      <c r="F2841" s="14"/>
      <c r="G2841" s="14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"/>
      <c r="Z2841" s="16"/>
      <c r="AA2841" s="16"/>
      <c r="AB2841" s="16"/>
      <c r="AC2841" s="16"/>
      <c r="AD2841" s="16"/>
      <c r="AE2841" s="16"/>
      <c r="AF2841" s="16"/>
      <c r="AG2841" s="16"/>
      <c r="AH2841" s="16"/>
      <c r="AI2841" s="16"/>
      <c r="AJ2841" s="16"/>
      <c r="AK2841" s="16"/>
      <c r="AL2841" s="16"/>
    </row>
    <row r="2842" spans="1:38">
      <c r="A2842" s="16"/>
      <c r="B2842" s="16"/>
      <c r="C2842" s="16"/>
      <c r="D2842" s="16"/>
      <c r="E2842" s="14"/>
      <c r="F2842" s="14"/>
      <c r="G2842" s="14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"/>
      <c r="Z2842" s="16"/>
      <c r="AA2842" s="16"/>
      <c r="AB2842" s="16"/>
      <c r="AC2842" s="16"/>
      <c r="AD2842" s="16"/>
      <c r="AE2842" s="16"/>
      <c r="AF2842" s="16"/>
      <c r="AG2842" s="16"/>
      <c r="AH2842" s="16"/>
      <c r="AI2842" s="16"/>
      <c r="AJ2842" s="16"/>
      <c r="AK2842" s="16"/>
      <c r="AL2842" s="16"/>
    </row>
    <row r="2843" spans="1:38">
      <c r="A2843" s="16"/>
      <c r="B2843" s="16"/>
      <c r="C2843" s="16"/>
      <c r="D2843" s="16"/>
      <c r="E2843" s="14"/>
      <c r="F2843" s="14"/>
      <c r="G2843" s="14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"/>
      <c r="Z2843" s="16"/>
      <c r="AA2843" s="16"/>
      <c r="AB2843" s="16"/>
      <c r="AC2843" s="16"/>
      <c r="AD2843" s="16"/>
      <c r="AE2843" s="16"/>
      <c r="AF2843" s="16"/>
      <c r="AG2843" s="16"/>
      <c r="AH2843" s="16"/>
      <c r="AI2843" s="16"/>
      <c r="AJ2843" s="16"/>
      <c r="AK2843" s="16"/>
      <c r="AL2843" s="16"/>
    </row>
    <row r="2844" spans="1:38">
      <c r="A2844" s="16"/>
      <c r="B2844" s="16"/>
      <c r="C2844" s="16"/>
      <c r="D2844" s="16"/>
      <c r="E2844" s="14"/>
      <c r="F2844" s="14"/>
      <c r="G2844" s="14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"/>
      <c r="Z2844" s="16"/>
      <c r="AA2844" s="16"/>
      <c r="AB2844" s="16"/>
      <c r="AC2844" s="16"/>
      <c r="AD2844" s="16"/>
      <c r="AE2844" s="16"/>
      <c r="AF2844" s="16"/>
      <c r="AG2844" s="16"/>
      <c r="AH2844" s="16"/>
      <c r="AI2844" s="16"/>
      <c r="AJ2844" s="16"/>
      <c r="AK2844" s="16"/>
      <c r="AL2844" s="16"/>
    </row>
    <row r="2845" spans="1:38">
      <c r="A2845" s="16"/>
      <c r="B2845" s="16"/>
      <c r="C2845" s="16"/>
      <c r="D2845" s="16"/>
      <c r="E2845" s="14"/>
      <c r="F2845" s="14"/>
      <c r="G2845" s="14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"/>
      <c r="Z2845" s="16"/>
      <c r="AA2845" s="16"/>
      <c r="AB2845" s="16"/>
      <c r="AC2845" s="16"/>
      <c r="AD2845" s="16"/>
      <c r="AE2845" s="16"/>
      <c r="AF2845" s="16"/>
      <c r="AG2845" s="16"/>
      <c r="AH2845" s="16"/>
      <c r="AI2845" s="16"/>
      <c r="AJ2845" s="16"/>
      <c r="AK2845" s="16"/>
      <c r="AL2845" s="16"/>
    </row>
    <row r="2846" spans="1:38">
      <c r="A2846" s="16"/>
      <c r="B2846" s="16"/>
      <c r="C2846" s="16"/>
      <c r="D2846" s="16"/>
      <c r="E2846" s="14"/>
      <c r="F2846" s="14"/>
      <c r="G2846" s="14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"/>
      <c r="Z2846" s="16"/>
      <c r="AA2846" s="16"/>
      <c r="AB2846" s="16"/>
      <c r="AC2846" s="16"/>
      <c r="AD2846" s="16"/>
      <c r="AE2846" s="16"/>
      <c r="AF2846" s="16"/>
      <c r="AG2846" s="16"/>
      <c r="AH2846" s="16"/>
      <c r="AI2846" s="16"/>
      <c r="AJ2846" s="16"/>
      <c r="AK2846" s="16"/>
      <c r="AL2846" s="16"/>
    </row>
    <row r="2847" spans="1:38">
      <c r="A2847" s="16"/>
      <c r="B2847" s="16"/>
      <c r="C2847" s="16"/>
      <c r="D2847" s="16"/>
      <c r="E2847" s="14"/>
      <c r="F2847" s="14"/>
      <c r="G2847" s="14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"/>
      <c r="Z2847" s="16"/>
      <c r="AA2847" s="16"/>
      <c r="AB2847" s="16"/>
      <c r="AC2847" s="16"/>
      <c r="AD2847" s="16"/>
      <c r="AE2847" s="16"/>
      <c r="AF2847" s="16"/>
      <c r="AG2847" s="16"/>
      <c r="AH2847" s="16"/>
      <c r="AI2847" s="16"/>
      <c r="AJ2847" s="16"/>
      <c r="AK2847" s="16"/>
      <c r="AL2847" s="16"/>
    </row>
    <row r="2848" spans="1:38">
      <c r="A2848" s="16"/>
      <c r="B2848" s="16"/>
      <c r="C2848" s="16"/>
      <c r="D2848" s="16"/>
      <c r="E2848" s="14"/>
      <c r="F2848" s="14"/>
      <c r="G2848" s="14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"/>
      <c r="Z2848" s="16"/>
      <c r="AA2848" s="16"/>
      <c r="AB2848" s="16"/>
      <c r="AC2848" s="16"/>
      <c r="AD2848" s="16"/>
      <c r="AE2848" s="16"/>
      <c r="AF2848" s="16"/>
      <c r="AG2848" s="16"/>
      <c r="AH2848" s="16"/>
      <c r="AI2848" s="16"/>
      <c r="AJ2848" s="16"/>
      <c r="AK2848" s="16"/>
      <c r="AL2848" s="16"/>
    </row>
    <row r="2849" spans="1:38">
      <c r="A2849" s="16"/>
      <c r="B2849" s="16"/>
      <c r="C2849" s="16"/>
      <c r="D2849" s="16"/>
      <c r="E2849" s="14"/>
      <c r="F2849" s="14"/>
      <c r="G2849" s="14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"/>
      <c r="Z2849" s="16"/>
      <c r="AA2849" s="16"/>
      <c r="AB2849" s="16"/>
      <c r="AC2849" s="16"/>
      <c r="AD2849" s="16"/>
      <c r="AE2849" s="16"/>
      <c r="AF2849" s="16"/>
      <c r="AG2849" s="16"/>
      <c r="AH2849" s="16"/>
      <c r="AI2849" s="16"/>
      <c r="AJ2849" s="16"/>
      <c r="AK2849" s="16"/>
      <c r="AL2849" s="16"/>
    </row>
    <row r="2850" spans="1:38">
      <c r="A2850" s="16"/>
      <c r="B2850" s="16"/>
      <c r="C2850" s="16"/>
      <c r="D2850" s="16"/>
      <c r="E2850" s="14"/>
      <c r="F2850" s="14"/>
      <c r="G2850" s="14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"/>
      <c r="Z2850" s="16"/>
      <c r="AA2850" s="16"/>
      <c r="AB2850" s="16"/>
      <c r="AC2850" s="16"/>
      <c r="AD2850" s="16"/>
      <c r="AE2850" s="16"/>
      <c r="AF2850" s="16"/>
      <c r="AG2850" s="16"/>
      <c r="AH2850" s="16"/>
      <c r="AI2850" s="16"/>
      <c r="AJ2850" s="16"/>
      <c r="AK2850" s="16"/>
      <c r="AL2850" s="16"/>
    </row>
    <row r="2851" spans="1:38">
      <c r="A2851" s="16"/>
      <c r="B2851" s="16"/>
      <c r="C2851" s="16"/>
      <c r="D2851" s="16"/>
      <c r="E2851" s="14"/>
      <c r="F2851" s="14"/>
      <c r="G2851" s="14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"/>
      <c r="Z2851" s="16"/>
      <c r="AA2851" s="16"/>
      <c r="AB2851" s="16"/>
      <c r="AC2851" s="16"/>
      <c r="AD2851" s="16"/>
      <c r="AE2851" s="16"/>
      <c r="AF2851" s="16"/>
      <c r="AG2851" s="16"/>
      <c r="AH2851" s="16"/>
      <c r="AI2851" s="16"/>
      <c r="AJ2851" s="16"/>
      <c r="AK2851" s="16"/>
      <c r="AL2851" s="16"/>
    </row>
    <row r="2852" spans="1:38">
      <c r="A2852" s="16"/>
      <c r="B2852" s="16"/>
      <c r="C2852" s="16"/>
      <c r="D2852" s="16"/>
      <c r="E2852" s="14"/>
      <c r="F2852" s="14"/>
      <c r="G2852" s="14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"/>
      <c r="Z2852" s="16"/>
      <c r="AA2852" s="16"/>
      <c r="AB2852" s="16"/>
      <c r="AC2852" s="16"/>
      <c r="AD2852" s="16"/>
      <c r="AE2852" s="16"/>
      <c r="AF2852" s="16"/>
      <c r="AG2852" s="16"/>
      <c r="AH2852" s="16"/>
      <c r="AI2852" s="16"/>
      <c r="AJ2852" s="16"/>
      <c r="AK2852" s="16"/>
      <c r="AL2852" s="16"/>
    </row>
    <row r="2853" spans="1:38">
      <c r="A2853" s="16"/>
      <c r="B2853" s="16"/>
      <c r="C2853" s="16"/>
      <c r="D2853" s="16"/>
      <c r="E2853" s="14"/>
      <c r="F2853" s="14"/>
      <c r="G2853" s="14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"/>
      <c r="Z2853" s="16"/>
      <c r="AA2853" s="16"/>
      <c r="AB2853" s="16"/>
      <c r="AC2853" s="16"/>
      <c r="AD2853" s="16"/>
      <c r="AE2853" s="16"/>
      <c r="AF2853" s="16"/>
      <c r="AG2853" s="16"/>
      <c r="AH2853" s="16"/>
      <c r="AI2853" s="16"/>
      <c r="AJ2853" s="16"/>
      <c r="AK2853" s="16"/>
      <c r="AL2853" s="16"/>
    </row>
    <row r="2854" spans="1:38">
      <c r="A2854" s="16"/>
      <c r="B2854" s="16"/>
      <c r="C2854" s="16"/>
      <c r="D2854" s="16"/>
      <c r="E2854" s="14"/>
      <c r="F2854" s="14"/>
      <c r="G2854" s="14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"/>
      <c r="Z2854" s="16"/>
      <c r="AA2854" s="16"/>
      <c r="AB2854" s="16"/>
      <c r="AC2854" s="16"/>
      <c r="AD2854" s="16"/>
      <c r="AE2854" s="16"/>
      <c r="AF2854" s="16"/>
      <c r="AG2854" s="16"/>
      <c r="AH2854" s="16"/>
      <c r="AI2854" s="16"/>
      <c r="AJ2854" s="16"/>
      <c r="AK2854" s="16"/>
      <c r="AL2854" s="16"/>
    </row>
    <row r="2855" spans="1:38">
      <c r="A2855" s="16"/>
      <c r="B2855" s="16"/>
      <c r="C2855" s="16"/>
      <c r="D2855" s="16"/>
      <c r="E2855" s="14"/>
      <c r="F2855" s="14"/>
      <c r="G2855" s="14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"/>
      <c r="Z2855" s="16"/>
      <c r="AA2855" s="16"/>
      <c r="AB2855" s="16"/>
      <c r="AC2855" s="16"/>
      <c r="AD2855" s="16"/>
      <c r="AE2855" s="16"/>
      <c r="AF2855" s="16"/>
      <c r="AG2855" s="16"/>
      <c r="AH2855" s="16"/>
      <c r="AI2855" s="16"/>
      <c r="AJ2855" s="16"/>
      <c r="AK2855" s="16"/>
      <c r="AL2855" s="16"/>
    </row>
    <row r="2856" spans="1:38">
      <c r="A2856" s="16"/>
      <c r="B2856" s="16"/>
      <c r="C2856" s="16"/>
      <c r="D2856" s="16"/>
      <c r="E2856" s="14"/>
      <c r="F2856" s="14"/>
      <c r="G2856" s="14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"/>
      <c r="Z2856" s="16"/>
      <c r="AA2856" s="16"/>
      <c r="AB2856" s="16"/>
      <c r="AC2856" s="16"/>
      <c r="AD2856" s="16"/>
      <c r="AE2856" s="16"/>
      <c r="AF2856" s="16"/>
      <c r="AG2856" s="16"/>
      <c r="AH2856" s="16"/>
      <c r="AI2856" s="16"/>
      <c r="AJ2856" s="16"/>
      <c r="AK2856" s="16"/>
      <c r="AL2856" s="16"/>
    </row>
    <row r="2857" spans="1:38">
      <c r="A2857" s="16"/>
      <c r="B2857" s="16"/>
      <c r="C2857" s="16"/>
      <c r="D2857" s="16"/>
      <c r="E2857" s="14"/>
      <c r="F2857" s="14"/>
      <c r="G2857" s="14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"/>
      <c r="Z2857" s="16"/>
      <c r="AA2857" s="16"/>
      <c r="AB2857" s="16"/>
      <c r="AC2857" s="16"/>
      <c r="AD2857" s="16"/>
      <c r="AE2857" s="16"/>
      <c r="AF2857" s="16"/>
      <c r="AG2857" s="16"/>
      <c r="AH2857" s="16"/>
      <c r="AI2857" s="16"/>
      <c r="AJ2857" s="16"/>
      <c r="AK2857" s="16"/>
      <c r="AL2857" s="16"/>
    </row>
    <row r="2858" spans="1:38">
      <c r="A2858" s="16"/>
      <c r="B2858" s="16"/>
      <c r="C2858" s="16"/>
      <c r="D2858" s="16"/>
      <c r="E2858" s="14"/>
      <c r="F2858" s="14"/>
      <c r="G2858" s="14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9"/>
      <c r="Z2858" s="16"/>
      <c r="AA2858" s="16"/>
      <c r="AB2858" s="16"/>
      <c r="AC2858" s="16"/>
      <c r="AD2858" s="16"/>
      <c r="AE2858" s="16"/>
      <c r="AF2858" s="16"/>
      <c r="AG2858" s="16"/>
      <c r="AH2858" s="16"/>
      <c r="AI2858" s="16"/>
      <c r="AJ2858" s="16"/>
      <c r="AK2858" s="16"/>
      <c r="AL2858" s="16"/>
    </row>
    <row r="2859" spans="1:38">
      <c r="A2859" s="16"/>
      <c r="B2859" s="16"/>
      <c r="C2859" s="16"/>
      <c r="D2859" s="16"/>
      <c r="E2859" s="14"/>
      <c r="F2859" s="14"/>
      <c r="G2859" s="14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"/>
      <c r="Z2859" s="16"/>
      <c r="AA2859" s="16"/>
      <c r="AB2859" s="16"/>
      <c r="AC2859" s="16"/>
      <c r="AD2859" s="16"/>
      <c r="AE2859" s="16"/>
      <c r="AF2859" s="16"/>
      <c r="AG2859" s="16"/>
      <c r="AH2859" s="16"/>
      <c r="AI2859" s="16"/>
      <c r="AJ2859" s="16"/>
      <c r="AK2859" s="16"/>
      <c r="AL2859" s="16"/>
    </row>
    <row r="2860" spans="1:38">
      <c r="A2860" s="16"/>
      <c r="B2860" s="16"/>
      <c r="C2860" s="16"/>
      <c r="D2860" s="16"/>
      <c r="E2860" s="14"/>
      <c r="F2860" s="14"/>
      <c r="G2860" s="14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"/>
      <c r="Z2860" s="16"/>
      <c r="AA2860" s="16"/>
      <c r="AB2860" s="16"/>
      <c r="AC2860" s="16"/>
      <c r="AD2860" s="16"/>
      <c r="AE2860" s="16"/>
      <c r="AF2860" s="16"/>
      <c r="AG2860" s="16"/>
      <c r="AH2860" s="16"/>
      <c r="AI2860" s="16"/>
      <c r="AJ2860" s="16"/>
      <c r="AK2860" s="16"/>
      <c r="AL2860" s="16"/>
    </row>
    <row r="2861" spans="1:38">
      <c r="A2861" s="16"/>
      <c r="B2861" s="16"/>
      <c r="C2861" s="16"/>
      <c r="D2861" s="16"/>
      <c r="E2861" s="14"/>
      <c r="F2861" s="14"/>
      <c r="G2861" s="14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"/>
      <c r="Z2861" s="16"/>
      <c r="AA2861" s="16"/>
      <c r="AB2861" s="16"/>
      <c r="AC2861" s="16"/>
      <c r="AD2861" s="16"/>
      <c r="AE2861" s="16"/>
      <c r="AF2861" s="16"/>
      <c r="AG2861" s="16"/>
      <c r="AH2861" s="16"/>
      <c r="AI2861" s="16"/>
      <c r="AJ2861" s="16"/>
      <c r="AK2861" s="16"/>
      <c r="AL2861" s="16"/>
    </row>
    <row r="2862" spans="1:38">
      <c r="A2862" s="16"/>
      <c r="B2862" s="16"/>
      <c r="C2862" s="16"/>
      <c r="D2862" s="16"/>
      <c r="E2862" s="14"/>
      <c r="F2862" s="14"/>
      <c r="G2862" s="14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"/>
      <c r="Z2862" s="16"/>
      <c r="AA2862" s="16"/>
      <c r="AB2862" s="16"/>
      <c r="AC2862" s="16"/>
      <c r="AD2862" s="16"/>
      <c r="AE2862" s="16"/>
      <c r="AF2862" s="16"/>
      <c r="AG2862" s="16"/>
      <c r="AH2862" s="16"/>
      <c r="AI2862" s="16"/>
      <c r="AJ2862" s="16"/>
      <c r="AK2862" s="16"/>
      <c r="AL2862" s="16"/>
    </row>
    <row r="2863" spans="1:38">
      <c r="A2863" s="16"/>
      <c r="B2863" s="16"/>
      <c r="C2863" s="16"/>
      <c r="D2863" s="16"/>
      <c r="E2863" s="14"/>
      <c r="F2863" s="14"/>
      <c r="G2863" s="14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"/>
      <c r="Z2863" s="16"/>
      <c r="AA2863" s="16"/>
      <c r="AB2863" s="16"/>
      <c r="AC2863" s="16"/>
      <c r="AD2863" s="16"/>
      <c r="AE2863" s="16"/>
      <c r="AF2863" s="16"/>
      <c r="AG2863" s="16"/>
      <c r="AH2863" s="16"/>
      <c r="AI2863" s="16"/>
      <c r="AJ2863" s="16"/>
      <c r="AK2863" s="16"/>
      <c r="AL2863" s="16"/>
    </row>
    <row r="2864" spans="1:38">
      <c r="A2864" s="16"/>
      <c r="B2864" s="16"/>
      <c r="C2864" s="16"/>
      <c r="D2864" s="16"/>
      <c r="E2864" s="14"/>
      <c r="F2864" s="14"/>
      <c r="G2864" s="14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"/>
      <c r="Z2864" s="16"/>
      <c r="AA2864" s="16"/>
      <c r="AB2864" s="16"/>
      <c r="AC2864" s="16"/>
      <c r="AD2864" s="16"/>
      <c r="AE2864" s="16"/>
      <c r="AF2864" s="16"/>
      <c r="AG2864" s="16"/>
      <c r="AH2864" s="16"/>
      <c r="AI2864" s="16"/>
      <c r="AJ2864" s="16"/>
      <c r="AK2864" s="16"/>
      <c r="AL2864" s="16"/>
    </row>
    <row r="2865" spans="1:38">
      <c r="A2865" s="16"/>
      <c r="B2865" s="16"/>
      <c r="C2865" s="16"/>
      <c r="D2865" s="16"/>
      <c r="E2865" s="14"/>
      <c r="F2865" s="14"/>
      <c r="G2865" s="14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"/>
      <c r="Z2865" s="16"/>
      <c r="AA2865" s="16"/>
      <c r="AB2865" s="16"/>
      <c r="AC2865" s="16"/>
      <c r="AD2865" s="16"/>
      <c r="AE2865" s="16"/>
      <c r="AF2865" s="16"/>
      <c r="AG2865" s="16"/>
      <c r="AH2865" s="16"/>
      <c r="AI2865" s="16"/>
      <c r="AJ2865" s="16"/>
      <c r="AK2865" s="16"/>
      <c r="AL2865" s="16"/>
    </row>
    <row r="2866" spans="1:38">
      <c r="A2866" s="16"/>
      <c r="B2866" s="16"/>
      <c r="C2866" s="16"/>
      <c r="D2866" s="16"/>
      <c r="E2866" s="14"/>
      <c r="F2866" s="14"/>
      <c r="G2866" s="14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"/>
      <c r="Z2866" s="16"/>
      <c r="AA2866" s="16"/>
      <c r="AB2866" s="16"/>
      <c r="AC2866" s="16"/>
      <c r="AD2866" s="16"/>
      <c r="AE2866" s="16"/>
      <c r="AF2866" s="16"/>
      <c r="AG2866" s="16"/>
      <c r="AH2866" s="16"/>
      <c r="AI2866" s="16"/>
      <c r="AJ2866" s="16"/>
      <c r="AK2866" s="16"/>
      <c r="AL2866" s="16"/>
    </row>
    <row r="2867" spans="1:38">
      <c r="A2867" s="16"/>
      <c r="B2867" s="16"/>
      <c r="C2867" s="16"/>
      <c r="D2867" s="16"/>
      <c r="E2867" s="14"/>
      <c r="F2867" s="14"/>
      <c r="G2867" s="14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"/>
      <c r="Z2867" s="16"/>
      <c r="AA2867" s="16"/>
      <c r="AB2867" s="16"/>
      <c r="AC2867" s="16"/>
      <c r="AD2867" s="16"/>
      <c r="AE2867" s="16"/>
      <c r="AF2867" s="16"/>
      <c r="AG2867" s="16"/>
      <c r="AH2867" s="16"/>
      <c r="AI2867" s="16"/>
      <c r="AJ2867" s="16"/>
      <c r="AK2867" s="16"/>
      <c r="AL2867" s="16"/>
    </row>
    <row r="2868" spans="1:38">
      <c r="A2868" s="16"/>
      <c r="B2868" s="16"/>
      <c r="C2868" s="16"/>
      <c r="D2868" s="16"/>
      <c r="E2868" s="14"/>
      <c r="F2868" s="14"/>
      <c r="G2868" s="14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"/>
      <c r="Z2868" s="16"/>
      <c r="AA2868" s="16"/>
      <c r="AB2868" s="16"/>
      <c r="AC2868" s="16"/>
      <c r="AD2868" s="16"/>
      <c r="AE2868" s="16"/>
      <c r="AF2868" s="16"/>
      <c r="AG2868" s="16"/>
      <c r="AH2868" s="16"/>
      <c r="AI2868" s="16"/>
      <c r="AJ2868" s="16"/>
      <c r="AK2868" s="16"/>
      <c r="AL2868" s="16"/>
    </row>
    <row r="2869" spans="1:38">
      <c r="A2869" s="16"/>
      <c r="B2869" s="16"/>
      <c r="C2869" s="16"/>
      <c r="D2869" s="16"/>
      <c r="E2869" s="14"/>
      <c r="F2869" s="14"/>
      <c r="G2869" s="14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"/>
      <c r="Z2869" s="16"/>
      <c r="AA2869" s="16"/>
      <c r="AB2869" s="16"/>
      <c r="AC2869" s="16"/>
      <c r="AD2869" s="16"/>
      <c r="AE2869" s="16"/>
      <c r="AF2869" s="16"/>
      <c r="AG2869" s="16"/>
      <c r="AH2869" s="16"/>
      <c r="AI2869" s="16"/>
      <c r="AJ2869" s="16"/>
      <c r="AK2869" s="16"/>
      <c r="AL2869" s="16"/>
    </row>
    <row r="2870" spans="1:38">
      <c r="A2870" s="16"/>
      <c r="B2870" s="16"/>
      <c r="C2870" s="16"/>
      <c r="D2870" s="16"/>
      <c r="E2870" s="14"/>
      <c r="F2870" s="14"/>
      <c r="G2870" s="14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"/>
      <c r="Z2870" s="16"/>
      <c r="AA2870" s="16"/>
      <c r="AB2870" s="16"/>
      <c r="AC2870" s="16"/>
      <c r="AD2870" s="16"/>
      <c r="AE2870" s="16"/>
      <c r="AF2870" s="16"/>
      <c r="AG2870" s="16"/>
      <c r="AH2870" s="16"/>
      <c r="AI2870" s="16"/>
      <c r="AJ2870" s="16"/>
      <c r="AK2870" s="16"/>
      <c r="AL2870" s="16"/>
    </row>
    <row r="2871" spans="1:38">
      <c r="A2871" s="16"/>
      <c r="B2871" s="16"/>
      <c r="C2871" s="16"/>
      <c r="D2871" s="16"/>
      <c r="E2871" s="14"/>
      <c r="F2871" s="14"/>
      <c r="G2871" s="14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"/>
      <c r="Z2871" s="16"/>
      <c r="AA2871" s="16"/>
      <c r="AB2871" s="16"/>
      <c r="AC2871" s="16"/>
      <c r="AD2871" s="16"/>
      <c r="AE2871" s="16"/>
      <c r="AF2871" s="16"/>
      <c r="AG2871" s="16"/>
      <c r="AH2871" s="16"/>
      <c r="AI2871" s="16"/>
      <c r="AJ2871" s="16"/>
      <c r="AK2871" s="16"/>
      <c r="AL2871" s="16"/>
    </row>
    <row r="2872" spans="1:38">
      <c r="A2872" s="16"/>
      <c r="B2872" s="16"/>
      <c r="C2872" s="16"/>
      <c r="D2872" s="16"/>
      <c r="E2872" s="14"/>
      <c r="F2872" s="14"/>
      <c r="G2872" s="14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"/>
      <c r="Z2872" s="16"/>
      <c r="AA2872" s="16"/>
      <c r="AB2872" s="16"/>
      <c r="AC2872" s="16"/>
      <c r="AD2872" s="16"/>
      <c r="AE2872" s="16"/>
      <c r="AF2872" s="16"/>
      <c r="AG2872" s="16"/>
      <c r="AH2872" s="16"/>
      <c r="AI2872" s="16"/>
      <c r="AJ2872" s="16"/>
      <c r="AK2872" s="16"/>
      <c r="AL2872" s="16"/>
    </row>
    <row r="2873" spans="1:38">
      <c r="A2873" s="16"/>
      <c r="B2873" s="16"/>
      <c r="C2873" s="16"/>
      <c r="D2873" s="16"/>
      <c r="E2873" s="14"/>
      <c r="F2873" s="14"/>
      <c r="G2873" s="14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"/>
      <c r="Z2873" s="16"/>
      <c r="AA2873" s="16"/>
      <c r="AB2873" s="16"/>
      <c r="AC2873" s="16"/>
      <c r="AD2873" s="16"/>
      <c r="AE2873" s="16"/>
      <c r="AF2873" s="16"/>
      <c r="AG2873" s="16"/>
      <c r="AH2873" s="16"/>
      <c r="AI2873" s="16"/>
      <c r="AJ2873" s="16"/>
      <c r="AK2873" s="16"/>
      <c r="AL2873" s="16"/>
    </row>
    <row r="2874" spans="1:38">
      <c r="A2874" s="16"/>
      <c r="B2874" s="16"/>
      <c r="C2874" s="16"/>
      <c r="D2874" s="16"/>
      <c r="E2874" s="14"/>
      <c r="F2874" s="14"/>
      <c r="G2874" s="14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"/>
      <c r="Z2874" s="16"/>
      <c r="AA2874" s="16"/>
      <c r="AB2874" s="16"/>
      <c r="AC2874" s="16"/>
      <c r="AD2874" s="16"/>
      <c r="AE2874" s="16"/>
      <c r="AF2874" s="16"/>
      <c r="AG2874" s="16"/>
      <c r="AH2874" s="16"/>
      <c r="AI2874" s="16"/>
      <c r="AJ2874" s="16"/>
      <c r="AK2874" s="16"/>
      <c r="AL2874" s="16"/>
    </row>
    <row r="2875" spans="1:38">
      <c r="A2875" s="16"/>
      <c r="B2875" s="16"/>
      <c r="C2875" s="16"/>
      <c r="D2875" s="16"/>
      <c r="E2875" s="14"/>
      <c r="F2875" s="14"/>
      <c r="G2875" s="14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"/>
      <c r="Z2875" s="16"/>
      <c r="AA2875" s="16"/>
      <c r="AB2875" s="16"/>
      <c r="AC2875" s="16"/>
      <c r="AD2875" s="16"/>
      <c r="AE2875" s="16"/>
      <c r="AF2875" s="16"/>
      <c r="AG2875" s="16"/>
      <c r="AH2875" s="16"/>
      <c r="AI2875" s="16"/>
      <c r="AJ2875" s="16"/>
      <c r="AK2875" s="16"/>
      <c r="AL2875" s="16"/>
    </row>
    <row r="2876" spans="1:38">
      <c r="A2876" s="16"/>
      <c r="B2876" s="16"/>
      <c r="C2876" s="16"/>
      <c r="D2876" s="16"/>
      <c r="E2876" s="14"/>
      <c r="F2876" s="14"/>
      <c r="G2876" s="14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"/>
      <c r="Z2876" s="16"/>
      <c r="AA2876" s="16"/>
      <c r="AB2876" s="16"/>
      <c r="AC2876" s="16"/>
      <c r="AD2876" s="16"/>
      <c r="AE2876" s="16"/>
      <c r="AF2876" s="16"/>
      <c r="AG2876" s="16"/>
      <c r="AH2876" s="16"/>
      <c r="AI2876" s="16"/>
      <c r="AJ2876" s="16"/>
      <c r="AK2876" s="16"/>
      <c r="AL2876" s="16"/>
    </row>
    <row r="2877" spans="1:38">
      <c r="A2877" s="16"/>
      <c r="B2877" s="16"/>
      <c r="C2877" s="16"/>
      <c r="D2877" s="16"/>
      <c r="E2877" s="14"/>
      <c r="F2877" s="14"/>
      <c r="G2877" s="14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"/>
      <c r="Z2877" s="16"/>
      <c r="AA2877" s="16"/>
      <c r="AB2877" s="16"/>
      <c r="AC2877" s="16"/>
      <c r="AD2877" s="16"/>
      <c r="AE2877" s="16"/>
      <c r="AF2877" s="16"/>
      <c r="AG2877" s="16"/>
      <c r="AH2877" s="16"/>
      <c r="AI2877" s="16"/>
      <c r="AJ2877" s="16"/>
      <c r="AK2877" s="16"/>
      <c r="AL2877" s="16"/>
    </row>
    <row r="2878" spans="1:38">
      <c r="A2878" s="16"/>
      <c r="B2878" s="16"/>
      <c r="C2878" s="16"/>
      <c r="D2878" s="16"/>
      <c r="E2878" s="14"/>
      <c r="F2878" s="14"/>
      <c r="G2878" s="14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"/>
      <c r="Z2878" s="16"/>
      <c r="AA2878" s="16"/>
      <c r="AB2878" s="16"/>
      <c r="AC2878" s="16"/>
      <c r="AD2878" s="16"/>
      <c r="AE2878" s="16"/>
      <c r="AF2878" s="16"/>
      <c r="AG2878" s="16"/>
      <c r="AH2878" s="16"/>
      <c r="AI2878" s="16"/>
      <c r="AJ2878" s="16"/>
      <c r="AK2878" s="16"/>
      <c r="AL2878" s="16"/>
    </row>
    <row r="2879" spans="1:38">
      <c r="A2879" s="16"/>
      <c r="B2879" s="16"/>
      <c r="C2879" s="16"/>
      <c r="D2879" s="16"/>
      <c r="E2879" s="14"/>
      <c r="F2879" s="14"/>
      <c r="G2879" s="14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"/>
      <c r="Z2879" s="16"/>
      <c r="AA2879" s="16"/>
      <c r="AB2879" s="16"/>
      <c r="AC2879" s="16"/>
      <c r="AD2879" s="16"/>
      <c r="AE2879" s="16"/>
      <c r="AF2879" s="16"/>
      <c r="AG2879" s="16"/>
      <c r="AH2879" s="16"/>
      <c r="AI2879" s="16"/>
      <c r="AJ2879" s="16"/>
      <c r="AK2879" s="16"/>
      <c r="AL2879" s="16"/>
    </row>
    <row r="2880" spans="1:38">
      <c r="A2880" s="16"/>
      <c r="B2880" s="16"/>
      <c r="C2880" s="16"/>
      <c r="D2880" s="16"/>
      <c r="E2880" s="14"/>
      <c r="F2880" s="14"/>
      <c r="G2880" s="14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"/>
      <c r="Z2880" s="16"/>
      <c r="AA2880" s="16"/>
      <c r="AB2880" s="16"/>
      <c r="AC2880" s="16"/>
      <c r="AD2880" s="16"/>
      <c r="AE2880" s="16"/>
      <c r="AF2880" s="16"/>
      <c r="AG2880" s="16"/>
      <c r="AH2880" s="16"/>
      <c r="AI2880" s="16"/>
      <c r="AJ2880" s="16"/>
      <c r="AK2880" s="16"/>
      <c r="AL2880" s="16"/>
    </row>
    <row r="2881" spans="1:38">
      <c r="A2881" s="16"/>
      <c r="B2881" s="16"/>
      <c r="C2881" s="16"/>
      <c r="D2881" s="16"/>
      <c r="E2881" s="14"/>
      <c r="F2881" s="14"/>
      <c r="G2881" s="14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"/>
      <c r="Z2881" s="16"/>
      <c r="AA2881" s="16"/>
      <c r="AB2881" s="16"/>
      <c r="AC2881" s="16"/>
      <c r="AD2881" s="16"/>
      <c r="AE2881" s="16"/>
      <c r="AF2881" s="16"/>
      <c r="AG2881" s="16"/>
      <c r="AH2881" s="16"/>
      <c r="AI2881" s="16"/>
      <c r="AJ2881" s="16"/>
      <c r="AK2881" s="16"/>
      <c r="AL2881" s="16"/>
    </row>
    <row r="2882" spans="1:38">
      <c r="A2882" s="16"/>
      <c r="B2882" s="16"/>
      <c r="C2882" s="16"/>
      <c r="D2882" s="16"/>
      <c r="E2882" s="14"/>
      <c r="F2882" s="14"/>
      <c r="G2882" s="14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"/>
      <c r="Z2882" s="16"/>
      <c r="AA2882" s="16"/>
      <c r="AB2882" s="16"/>
      <c r="AC2882" s="16"/>
      <c r="AD2882" s="16"/>
      <c r="AE2882" s="16"/>
      <c r="AF2882" s="16"/>
      <c r="AG2882" s="16"/>
      <c r="AH2882" s="16"/>
      <c r="AI2882" s="16"/>
      <c r="AJ2882" s="16"/>
      <c r="AK2882" s="16"/>
      <c r="AL2882" s="16"/>
    </row>
    <row r="2883" spans="1:38">
      <c r="A2883" s="16"/>
      <c r="B2883" s="16"/>
      <c r="C2883" s="16"/>
      <c r="D2883" s="16"/>
      <c r="E2883" s="14"/>
      <c r="F2883" s="14"/>
      <c r="G2883" s="14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"/>
      <c r="Z2883" s="16"/>
      <c r="AA2883" s="16"/>
      <c r="AB2883" s="16"/>
      <c r="AC2883" s="16"/>
      <c r="AD2883" s="16"/>
      <c r="AE2883" s="16"/>
      <c r="AF2883" s="16"/>
      <c r="AG2883" s="16"/>
      <c r="AH2883" s="16"/>
      <c r="AI2883" s="16"/>
      <c r="AJ2883" s="16"/>
      <c r="AK2883" s="16"/>
      <c r="AL2883" s="16"/>
    </row>
    <row r="2884" spans="1:38">
      <c r="A2884" s="16"/>
      <c r="B2884" s="16"/>
      <c r="C2884" s="16"/>
      <c r="D2884" s="16"/>
      <c r="E2884" s="14"/>
      <c r="F2884" s="14"/>
      <c r="G2884" s="14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"/>
      <c r="Z2884" s="16"/>
      <c r="AA2884" s="16"/>
      <c r="AB2884" s="16"/>
      <c r="AC2884" s="16"/>
      <c r="AD2884" s="16"/>
      <c r="AE2884" s="16"/>
      <c r="AF2884" s="16"/>
      <c r="AG2884" s="16"/>
      <c r="AH2884" s="16"/>
      <c r="AI2884" s="16"/>
      <c r="AJ2884" s="16"/>
      <c r="AK2884" s="16"/>
      <c r="AL2884" s="16"/>
    </row>
    <row r="2885" spans="1:38">
      <c r="A2885" s="16"/>
      <c r="B2885" s="16"/>
      <c r="C2885" s="16"/>
      <c r="D2885" s="16"/>
      <c r="E2885" s="14"/>
      <c r="F2885" s="14"/>
      <c r="G2885" s="14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"/>
      <c r="Z2885" s="16"/>
      <c r="AA2885" s="16"/>
      <c r="AB2885" s="16"/>
      <c r="AC2885" s="16"/>
      <c r="AD2885" s="16"/>
      <c r="AE2885" s="16"/>
      <c r="AF2885" s="16"/>
      <c r="AG2885" s="16"/>
      <c r="AH2885" s="16"/>
      <c r="AI2885" s="16"/>
      <c r="AJ2885" s="16"/>
      <c r="AK2885" s="16"/>
      <c r="AL2885" s="16"/>
    </row>
    <row r="2886" spans="1:38">
      <c r="A2886" s="16"/>
      <c r="B2886" s="16"/>
      <c r="C2886" s="16"/>
      <c r="D2886" s="16"/>
      <c r="E2886" s="14"/>
      <c r="F2886" s="14"/>
      <c r="G2886" s="14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"/>
      <c r="Z2886" s="16"/>
      <c r="AA2886" s="16"/>
      <c r="AB2886" s="16"/>
      <c r="AC2886" s="16"/>
      <c r="AD2886" s="16"/>
      <c r="AE2886" s="16"/>
      <c r="AF2886" s="16"/>
      <c r="AG2886" s="16"/>
      <c r="AH2886" s="16"/>
      <c r="AI2886" s="16"/>
      <c r="AJ2886" s="16"/>
      <c r="AK2886" s="16"/>
      <c r="AL2886" s="16"/>
    </row>
    <row r="2887" spans="1:38">
      <c r="A2887" s="16"/>
      <c r="B2887" s="16"/>
      <c r="C2887" s="16"/>
      <c r="D2887" s="16"/>
      <c r="E2887" s="14"/>
      <c r="F2887" s="14"/>
      <c r="G2887" s="14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"/>
      <c r="Z2887" s="16"/>
      <c r="AA2887" s="16"/>
      <c r="AB2887" s="16"/>
      <c r="AC2887" s="16"/>
      <c r="AD2887" s="16"/>
      <c r="AE2887" s="16"/>
      <c r="AF2887" s="16"/>
      <c r="AG2887" s="16"/>
      <c r="AH2887" s="16"/>
      <c r="AI2887" s="16"/>
      <c r="AJ2887" s="16"/>
      <c r="AK2887" s="16"/>
      <c r="AL2887" s="16"/>
    </row>
    <row r="2888" spans="1:38">
      <c r="A2888" s="16"/>
      <c r="B2888" s="16"/>
      <c r="C2888" s="16"/>
      <c r="D2888" s="16"/>
      <c r="E2888" s="14"/>
      <c r="F2888" s="14"/>
      <c r="G2888" s="14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"/>
      <c r="Z2888" s="16"/>
      <c r="AA2888" s="16"/>
      <c r="AB2888" s="16"/>
      <c r="AC2888" s="16"/>
      <c r="AD2888" s="16"/>
      <c r="AE2888" s="16"/>
      <c r="AF2888" s="16"/>
      <c r="AG2888" s="16"/>
      <c r="AH2888" s="16"/>
      <c r="AI2888" s="16"/>
      <c r="AJ2888" s="16"/>
      <c r="AK2888" s="16"/>
      <c r="AL2888" s="16"/>
    </row>
    <row r="2889" spans="1:38">
      <c r="A2889" s="16"/>
      <c r="B2889" s="16"/>
      <c r="C2889" s="16"/>
      <c r="D2889" s="16"/>
      <c r="E2889" s="14"/>
      <c r="F2889" s="14"/>
      <c r="G2889" s="14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"/>
      <c r="Z2889" s="16"/>
      <c r="AA2889" s="16"/>
      <c r="AB2889" s="16"/>
      <c r="AC2889" s="16"/>
      <c r="AD2889" s="16"/>
      <c r="AE2889" s="16"/>
      <c r="AF2889" s="16"/>
      <c r="AG2889" s="16"/>
      <c r="AH2889" s="16"/>
      <c r="AI2889" s="16"/>
      <c r="AJ2889" s="16"/>
      <c r="AK2889" s="16"/>
      <c r="AL2889" s="16"/>
    </row>
    <row r="2890" spans="1:38">
      <c r="A2890" s="16"/>
      <c r="B2890" s="16"/>
      <c r="C2890" s="16"/>
      <c r="D2890" s="16"/>
      <c r="E2890" s="14"/>
      <c r="F2890" s="14"/>
      <c r="G2890" s="14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"/>
      <c r="Z2890" s="16"/>
      <c r="AA2890" s="16"/>
      <c r="AB2890" s="16"/>
      <c r="AC2890" s="16"/>
      <c r="AD2890" s="16"/>
      <c r="AE2890" s="16"/>
      <c r="AF2890" s="16"/>
      <c r="AG2890" s="16"/>
      <c r="AH2890" s="16"/>
      <c r="AI2890" s="16"/>
      <c r="AJ2890" s="16"/>
      <c r="AK2890" s="16"/>
      <c r="AL2890" s="16"/>
    </row>
    <row r="2891" spans="1:38">
      <c r="A2891" s="16"/>
      <c r="B2891" s="16"/>
      <c r="C2891" s="16"/>
      <c r="D2891" s="16"/>
      <c r="E2891" s="14"/>
      <c r="F2891" s="14"/>
      <c r="G2891" s="14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"/>
      <c r="Z2891" s="16"/>
      <c r="AA2891" s="16"/>
      <c r="AB2891" s="16"/>
      <c r="AC2891" s="16"/>
      <c r="AD2891" s="16"/>
      <c r="AE2891" s="16"/>
      <c r="AF2891" s="16"/>
      <c r="AG2891" s="16"/>
      <c r="AH2891" s="16"/>
      <c r="AI2891" s="16"/>
      <c r="AJ2891" s="16"/>
      <c r="AK2891" s="16"/>
      <c r="AL2891" s="16"/>
    </row>
    <row r="2892" spans="1:38">
      <c r="A2892" s="16"/>
      <c r="B2892" s="16"/>
      <c r="C2892" s="16"/>
      <c r="D2892" s="16"/>
      <c r="E2892" s="14"/>
      <c r="F2892" s="14"/>
      <c r="G2892" s="14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"/>
      <c r="Z2892" s="16"/>
      <c r="AA2892" s="16"/>
      <c r="AB2892" s="16"/>
      <c r="AC2892" s="16"/>
      <c r="AD2892" s="16"/>
      <c r="AE2892" s="16"/>
      <c r="AF2892" s="16"/>
      <c r="AG2892" s="16"/>
      <c r="AH2892" s="16"/>
      <c r="AI2892" s="16"/>
      <c r="AJ2892" s="16"/>
      <c r="AK2892" s="16"/>
      <c r="AL2892" s="16"/>
    </row>
    <row r="2893" spans="1:38">
      <c r="A2893" s="16"/>
      <c r="B2893" s="16"/>
      <c r="C2893" s="16"/>
      <c r="D2893" s="16"/>
      <c r="E2893" s="14"/>
      <c r="F2893" s="14"/>
      <c r="G2893" s="14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"/>
      <c r="Z2893" s="16"/>
      <c r="AA2893" s="16"/>
      <c r="AB2893" s="16"/>
      <c r="AC2893" s="16"/>
      <c r="AD2893" s="16"/>
      <c r="AE2893" s="16"/>
      <c r="AF2893" s="16"/>
      <c r="AG2893" s="16"/>
      <c r="AH2893" s="16"/>
      <c r="AI2893" s="16"/>
      <c r="AJ2893" s="16"/>
      <c r="AK2893" s="16"/>
      <c r="AL2893" s="16"/>
    </row>
    <row r="2894" spans="1:38">
      <c r="A2894" s="16"/>
      <c r="B2894" s="16"/>
      <c r="C2894" s="16"/>
      <c r="D2894" s="16"/>
      <c r="E2894" s="14"/>
      <c r="F2894" s="14"/>
      <c r="G2894" s="14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"/>
      <c r="Z2894" s="16"/>
      <c r="AA2894" s="16"/>
      <c r="AB2894" s="16"/>
      <c r="AC2894" s="16"/>
      <c r="AD2894" s="16"/>
      <c r="AE2894" s="16"/>
      <c r="AF2894" s="16"/>
      <c r="AG2894" s="16"/>
      <c r="AH2894" s="16"/>
      <c r="AI2894" s="16"/>
      <c r="AJ2894" s="16"/>
      <c r="AK2894" s="16"/>
      <c r="AL2894" s="16"/>
    </row>
    <row r="2895" spans="1:38">
      <c r="A2895" s="16"/>
      <c r="B2895" s="16"/>
      <c r="C2895" s="16"/>
      <c r="D2895" s="16"/>
      <c r="E2895" s="14"/>
      <c r="F2895" s="14"/>
      <c r="G2895" s="14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"/>
      <c r="Z2895" s="16"/>
      <c r="AA2895" s="16"/>
      <c r="AB2895" s="16"/>
      <c r="AC2895" s="16"/>
      <c r="AD2895" s="16"/>
      <c r="AE2895" s="16"/>
      <c r="AF2895" s="16"/>
      <c r="AG2895" s="16"/>
      <c r="AH2895" s="16"/>
      <c r="AI2895" s="16"/>
      <c r="AJ2895" s="16"/>
      <c r="AK2895" s="16"/>
      <c r="AL2895" s="16"/>
    </row>
    <row r="2896" spans="1:38">
      <c r="A2896" s="16"/>
      <c r="B2896" s="16"/>
      <c r="C2896" s="16"/>
      <c r="D2896" s="16"/>
      <c r="E2896" s="14"/>
      <c r="F2896" s="14"/>
      <c r="G2896" s="14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"/>
      <c r="Z2896" s="16"/>
      <c r="AA2896" s="16"/>
      <c r="AB2896" s="16"/>
      <c r="AC2896" s="16"/>
      <c r="AD2896" s="16"/>
      <c r="AE2896" s="16"/>
      <c r="AF2896" s="16"/>
      <c r="AG2896" s="16"/>
      <c r="AH2896" s="16"/>
      <c r="AI2896" s="16"/>
      <c r="AJ2896" s="16"/>
      <c r="AK2896" s="16"/>
      <c r="AL2896" s="16"/>
    </row>
    <row r="2897" spans="1:38">
      <c r="A2897" s="16"/>
      <c r="B2897" s="16"/>
      <c r="C2897" s="16"/>
      <c r="D2897" s="16"/>
      <c r="E2897" s="14"/>
      <c r="F2897" s="14"/>
      <c r="G2897" s="14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"/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6"/>
      <c r="AJ2897" s="16"/>
      <c r="AK2897" s="16"/>
      <c r="AL2897" s="16"/>
    </row>
    <row r="2898" spans="1:38">
      <c r="A2898" s="16"/>
      <c r="B2898" s="16"/>
      <c r="C2898" s="16"/>
      <c r="D2898" s="16"/>
      <c r="E2898" s="14"/>
      <c r="F2898" s="14"/>
      <c r="G2898" s="14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"/>
      <c r="Z2898" s="16"/>
      <c r="AA2898" s="16"/>
      <c r="AB2898" s="16"/>
      <c r="AC2898" s="16"/>
      <c r="AD2898" s="16"/>
      <c r="AE2898" s="16"/>
      <c r="AF2898" s="16"/>
      <c r="AG2898" s="16"/>
      <c r="AH2898" s="16"/>
      <c r="AI2898" s="16"/>
      <c r="AJ2898" s="16"/>
      <c r="AK2898" s="16"/>
      <c r="AL2898" s="16"/>
    </row>
    <row r="2899" spans="1:38">
      <c r="A2899" s="16"/>
      <c r="B2899" s="16"/>
      <c r="C2899" s="16"/>
      <c r="D2899" s="16"/>
      <c r="E2899" s="14"/>
      <c r="F2899" s="14"/>
      <c r="G2899" s="14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"/>
      <c r="Z2899" s="16"/>
      <c r="AA2899" s="16"/>
      <c r="AB2899" s="16"/>
      <c r="AC2899" s="16"/>
      <c r="AD2899" s="16"/>
      <c r="AE2899" s="16"/>
      <c r="AF2899" s="16"/>
      <c r="AG2899" s="16"/>
      <c r="AH2899" s="16"/>
      <c r="AI2899" s="16"/>
      <c r="AJ2899" s="16"/>
      <c r="AK2899" s="16"/>
      <c r="AL2899" s="16"/>
    </row>
    <row r="2900" spans="1:38">
      <c r="A2900" s="16"/>
      <c r="B2900" s="16"/>
      <c r="C2900" s="16"/>
      <c r="D2900" s="16"/>
      <c r="E2900" s="14"/>
      <c r="F2900" s="14"/>
      <c r="G2900" s="14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"/>
      <c r="Z2900" s="16"/>
      <c r="AA2900" s="16"/>
      <c r="AB2900" s="16"/>
      <c r="AC2900" s="16"/>
      <c r="AD2900" s="16"/>
      <c r="AE2900" s="16"/>
      <c r="AF2900" s="16"/>
      <c r="AG2900" s="16"/>
      <c r="AH2900" s="16"/>
      <c r="AI2900" s="16"/>
      <c r="AJ2900" s="16"/>
      <c r="AK2900" s="16"/>
      <c r="AL2900" s="16"/>
    </row>
    <row r="2901" spans="1:38">
      <c r="A2901" s="16"/>
      <c r="B2901" s="16"/>
      <c r="C2901" s="16"/>
      <c r="D2901" s="16"/>
      <c r="E2901" s="14"/>
      <c r="F2901" s="14"/>
      <c r="G2901" s="14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"/>
      <c r="Z2901" s="16"/>
      <c r="AA2901" s="16"/>
      <c r="AB2901" s="16"/>
      <c r="AC2901" s="16"/>
      <c r="AD2901" s="16"/>
      <c r="AE2901" s="16"/>
      <c r="AF2901" s="16"/>
      <c r="AG2901" s="16"/>
      <c r="AH2901" s="16"/>
      <c r="AI2901" s="16"/>
      <c r="AJ2901" s="16"/>
      <c r="AK2901" s="16"/>
      <c r="AL2901" s="16"/>
    </row>
    <row r="2902" spans="1:38">
      <c r="A2902" s="16"/>
      <c r="B2902" s="16"/>
      <c r="C2902" s="16"/>
      <c r="D2902" s="16"/>
      <c r="E2902" s="14"/>
      <c r="F2902" s="14"/>
      <c r="G2902" s="14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"/>
      <c r="Z2902" s="16"/>
      <c r="AA2902" s="16"/>
      <c r="AB2902" s="16"/>
      <c r="AC2902" s="16"/>
      <c r="AD2902" s="16"/>
      <c r="AE2902" s="16"/>
      <c r="AF2902" s="16"/>
      <c r="AG2902" s="16"/>
      <c r="AH2902" s="16"/>
      <c r="AI2902" s="16"/>
      <c r="AJ2902" s="16"/>
      <c r="AK2902" s="16"/>
      <c r="AL2902" s="16"/>
    </row>
    <row r="2903" spans="1:38">
      <c r="A2903" s="16"/>
      <c r="B2903" s="16"/>
      <c r="C2903" s="16"/>
      <c r="D2903" s="16"/>
      <c r="E2903" s="14"/>
      <c r="F2903" s="14"/>
      <c r="G2903" s="14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"/>
      <c r="Z2903" s="16"/>
      <c r="AA2903" s="16"/>
      <c r="AB2903" s="16"/>
      <c r="AC2903" s="16"/>
      <c r="AD2903" s="16"/>
      <c r="AE2903" s="16"/>
      <c r="AF2903" s="16"/>
      <c r="AG2903" s="16"/>
      <c r="AH2903" s="16"/>
      <c r="AI2903" s="16"/>
      <c r="AJ2903" s="16"/>
      <c r="AK2903" s="16"/>
      <c r="AL2903" s="16"/>
    </row>
    <row r="2904" spans="1:38">
      <c r="A2904" s="16"/>
      <c r="B2904" s="16"/>
      <c r="C2904" s="16"/>
      <c r="D2904" s="16"/>
      <c r="E2904" s="14"/>
      <c r="F2904" s="14"/>
      <c r="G2904" s="14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"/>
      <c r="Z2904" s="16"/>
      <c r="AA2904" s="16"/>
      <c r="AB2904" s="16"/>
      <c r="AC2904" s="16"/>
      <c r="AD2904" s="16"/>
      <c r="AE2904" s="16"/>
      <c r="AF2904" s="16"/>
      <c r="AG2904" s="16"/>
      <c r="AH2904" s="16"/>
      <c r="AI2904" s="16"/>
      <c r="AJ2904" s="16"/>
      <c r="AK2904" s="16"/>
      <c r="AL2904" s="16"/>
    </row>
    <row r="2905" spans="1:38">
      <c r="A2905" s="16"/>
      <c r="B2905" s="16"/>
      <c r="C2905" s="16"/>
      <c r="D2905" s="16"/>
      <c r="E2905" s="14"/>
      <c r="F2905" s="14"/>
      <c r="G2905" s="14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"/>
      <c r="Z2905" s="16"/>
      <c r="AA2905" s="16"/>
      <c r="AB2905" s="16"/>
      <c r="AC2905" s="16"/>
      <c r="AD2905" s="16"/>
      <c r="AE2905" s="16"/>
      <c r="AF2905" s="16"/>
      <c r="AG2905" s="16"/>
      <c r="AH2905" s="16"/>
      <c r="AI2905" s="16"/>
      <c r="AJ2905" s="16"/>
      <c r="AK2905" s="16"/>
      <c r="AL2905" s="16"/>
    </row>
    <row r="2906" spans="1:38">
      <c r="A2906" s="16"/>
      <c r="B2906" s="16"/>
      <c r="C2906" s="16"/>
      <c r="D2906" s="16"/>
      <c r="E2906" s="14"/>
      <c r="F2906" s="14"/>
      <c r="G2906" s="14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"/>
      <c r="Z2906" s="16"/>
      <c r="AA2906" s="16"/>
      <c r="AB2906" s="16"/>
      <c r="AC2906" s="16"/>
      <c r="AD2906" s="16"/>
      <c r="AE2906" s="16"/>
      <c r="AF2906" s="16"/>
      <c r="AG2906" s="16"/>
      <c r="AH2906" s="16"/>
      <c r="AI2906" s="16"/>
      <c r="AJ2906" s="16"/>
      <c r="AK2906" s="16"/>
      <c r="AL2906" s="16"/>
    </row>
    <row r="2907" spans="1:38">
      <c r="A2907" s="16"/>
      <c r="B2907" s="16"/>
      <c r="C2907" s="16"/>
      <c r="D2907" s="16"/>
      <c r="E2907" s="14"/>
      <c r="F2907" s="14"/>
      <c r="G2907" s="14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"/>
      <c r="Z2907" s="16"/>
      <c r="AA2907" s="16"/>
      <c r="AB2907" s="16"/>
      <c r="AC2907" s="16"/>
      <c r="AD2907" s="16"/>
      <c r="AE2907" s="16"/>
      <c r="AF2907" s="16"/>
      <c r="AG2907" s="16"/>
      <c r="AH2907" s="16"/>
      <c r="AI2907" s="16"/>
      <c r="AJ2907" s="16"/>
      <c r="AK2907" s="16"/>
      <c r="AL2907" s="16"/>
    </row>
    <row r="2908" spans="1:38">
      <c r="A2908" s="16"/>
      <c r="B2908" s="16"/>
      <c r="C2908" s="16"/>
      <c r="D2908" s="16"/>
      <c r="E2908" s="14"/>
      <c r="F2908" s="14"/>
      <c r="G2908" s="14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"/>
      <c r="Z2908" s="16"/>
      <c r="AA2908" s="16"/>
      <c r="AB2908" s="16"/>
      <c r="AC2908" s="16"/>
      <c r="AD2908" s="16"/>
      <c r="AE2908" s="16"/>
      <c r="AF2908" s="16"/>
      <c r="AG2908" s="16"/>
      <c r="AH2908" s="16"/>
      <c r="AI2908" s="16"/>
      <c r="AJ2908" s="16"/>
      <c r="AK2908" s="16"/>
      <c r="AL2908" s="16"/>
    </row>
    <row r="2909" spans="1:38">
      <c r="A2909" s="16"/>
      <c r="B2909" s="16"/>
      <c r="C2909" s="16"/>
      <c r="D2909" s="16"/>
      <c r="E2909" s="14"/>
      <c r="F2909" s="14"/>
      <c r="G2909" s="14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9"/>
      <c r="Z2909" s="16"/>
      <c r="AA2909" s="16"/>
      <c r="AB2909" s="16"/>
      <c r="AC2909" s="16"/>
      <c r="AD2909" s="16"/>
      <c r="AE2909" s="16"/>
      <c r="AF2909" s="16"/>
      <c r="AG2909" s="16"/>
      <c r="AH2909" s="16"/>
      <c r="AI2909" s="16"/>
      <c r="AJ2909" s="16"/>
      <c r="AK2909" s="16"/>
      <c r="AL2909" s="16"/>
    </row>
    <row r="2910" spans="1:38">
      <c r="A2910" s="16"/>
      <c r="B2910" s="16"/>
      <c r="C2910" s="16"/>
      <c r="D2910" s="16"/>
      <c r="E2910" s="14"/>
      <c r="F2910" s="14"/>
      <c r="G2910" s="14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"/>
      <c r="Z2910" s="16"/>
      <c r="AA2910" s="16"/>
      <c r="AB2910" s="16"/>
      <c r="AC2910" s="16"/>
      <c r="AD2910" s="16"/>
      <c r="AE2910" s="16"/>
      <c r="AF2910" s="16"/>
      <c r="AG2910" s="16"/>
      <c r="AH2910" s="16"/>
      <c r="AI2910" s="16"/>
      <c r="AJ2910" s="16"/>
      <c r="AK2910" s="16"/>
      <c r="AL2910" s="16"/>
    </row>
    <row r="2911" spans="1:38">
      <c r="A2911" s="16"/>
      <c r="B2911" s="16"/>
      <c r="C2911" s="16"/>
      <c r="D2911" s="16"/>
      <c r="E2911" s="14"/>
      <c r="F2911" s="14"/>
      <c r="G2911" s="14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"/>
      <c r="Z2911" s="16"/>
      <c r="AA2911" s="16"/>
      <c r="AB2911" s="16"/>
      <c r="AC2911" s="16"/>
      <c r="AD2911" s="16"/>
      <c r="AE2911" s="16"/>
      <c r="AF2911" s="16"/>
      <c r="AG2911" s="16"/>
      <c r="AH2911" s="16"/>
      <c r="AI2911" s="16"/>
      <c r="AJ2911" s="16"/>
      <c r="AK2911" s="16"/>
      <c r="AL2911" s="16"/>
    </row>
    <row r="2912" spans="1:38">
      <c r="A2912" s="16"/>
      <c r="B2912" s="16"/>
      <c r="C2912" s="16"/>
      <c r="D2912" s="16"/>
      <c r="E2912" s="14"/>
      <c r="F2912" s="14"/>
      <c r="G2912" s="14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"/>
      <c r="Z2912" s="16"/>
      <c r="AA2912" s="16"/>
      <c r="AB2912" s="16"/>
      <c r="AC2912" s="16"/>
      <c r="AD2912" s="16"/>
      <c r="AE2912" s="16"/>
      <c r="AF2912" s="16"/>
      <c r="AG2912" s="16"/>
      <c r="AH2912" s="16"/>
      <c r="AI2912" s="16"/>
      <c r="AJ2912" s="16"/>
      <c r="AK2912" s="16"/>
      <c r="AL2912" s="16"/>
    </row>
    <row r="2913" spans="1:38">
      <c r="A2913" s="16"/>
      <c r="B2913" s="16"/>
      <c r="C2913" s="16"/>
      <c r="D2913" s="16"/>
      <c r="E2913" s="14"/>
      <c r="F2913" s="14"/>
      <c r="G2913" s="14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"/>
      <c r="Z2913" s="16"/>
      <c r="AA2913" s="16"/>
      <c r="AB2913" s="16"/>
      <c r="AC2913" s="16"/>
      <c r="AD2913" s="16"/>
      <c r="AE2913" s="16"/>
      <c r="AF2913" s="16"/>
      <c r="AG2913" s="16"/>
      <c r="AH2913" s="16"/>
      <c r="AI2913" s="16"/>
      <c r="AJ2913" s="16"/>
      <c r="AK2913" s="16"/>
      <c r="AL2913" s="16"/>
    </row>
    <row r="2914" spans="1:38">
      <c r="A2914" s="16"/>
      <c r="B2914" s="16"/>
      <c r="C2914" s="16"/>
      <c r="D2914" s="16"/>
      <c r="E2914" s="14"/>
      <c r="F2914" s="14"/>
      <c r="G2914" s="14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"/>
      <c r="Z2914" s="16"/>
      <c r="AA2914" s="16"/>
      <c r="AB2914" s="16"/>
      <c r="AC2914" s="16"/>
      <c r="AD2914" s="16"/>
      <c r="AE2914" s="16"/>
      <c r="AF2914" s="16"/>
      <c r="AG2914" s="16"/>
      <c r="AH2914" s="16"/>
      <c r="AI2914" s="16"/>
      <c r="AJ2914" s="16"/>
      <c r="AK2914" s="16"/>
      <c r="AL2914" s="16"/>
    </row>
    <row r="2915" spans="1:38">
      <c r="A2915" s="16"/>
      <c r="B2915" s="16"/>
      <c r="C2915" s="16"/>
      <c r="D2915" s="16"/>
      <c r="E2915" s="14"/>
      <c r="F2915" s="14"/>
      <c r="G2915" s="14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"/>
      <c r="Z2915" s="16"/>
      <c r="AA2915" s="16"/>
      <c r="AB2915" s="16"/>
      <c r="AC2915" s="16"/>
      <c r="AD2915" s="16"/>
      <c r="AE2915" s="16"/>
      <c r="AF2915" s="16"/>
      <c r="AG2915" s="16"/>
      <c r="AH2915" s="16"/>
      <c r="AI2915" s="16"/>
      <c r="AJ2915" s="16"/>
      <c r="AK2915" s="16"/>
      <c r="AL2915" s="16"/>
    </row>
    <row r="2916" spans="1:38">
      <c r="A2916" s="16"/>
      <c r="B2916" s="16"/>
      <c r="C2916" s="16"/>
      <c r="D2916" s="16"/>
      <c r="E2916" s="14"/>
      <c r="F2916" s="14"/>
      <c r="G2916" s="14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"/>
      <c r="Z2916" s="16"/>
      <c r="AA2916" s="16"/>
      <c r="AB2916" s="16"/>
      <c r="AC2916" s="16"/>
      <c r="AD2916" s="16"/>
      <c r="AE2916" s="16"/>
      <c r="AF2916" s="16"/>
      <c r="AG2916" s="16"/>
      <c r="AH2916" s="16"/>
      <c r="AI2916" s="16"/>
      <c r="AJ2916" s="16"/>
      <c r="AK2916" s="16"/>
      <c r="AL2916" s="16"/>
    </row>
    <row r="2917" spans="1:38">
      <c r="A2917" s="16"/>
      <c r="B2917" s="16"/>
      <c r="C2917" s="16"/>
      <c r="D2917" s="16"/>
      <c r="E2917" s="14"/>
      <c r="F2917" s="14"/>
      <c r="G2917" s="14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"/>
      <c r="Z2917" s="16"/>
      <c r="AA2917" s="16"/>
      <c r="AB2917" s="16"/>
      <c r="AC2917" s="16"/>
      <c r="AD2917" s="16"/>
      <c r="AE2917" s="16"/>
      <c r="AF2917" s="16"/>
      <c r="AG2917" s="16"/>
      <c r="AH2917" s="16"/>
      <c r="AI2917" s="16"/>
      <c r="AJ2917" s="16"/>
      <c r="AK2917" s="16"/>
      <c r="AL2917" s="16"/>
    </row>
    <row r="2918" spans="1:38">
      <c r="A2918" s="16"/>
      <c r="B2918" s="16"/>
      <c r="C2918" s="16"/>
      <c r="D2918" s="16"/>
      <c r="E2918" s="14"/>
      <c r="F2918" s="14"/>
      <c r="G2918" s="14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"/>
      <c r="Z2918" s="16"/>
      <c r="AA2918" s="16"/>
      <c r="AB2918" s="16"/>
      <c r="AC2918" s="16"/>
      <c r="AD2918" s="16"/>
      <c r="AE2918" s="16"/>
      <c r="AF2918" s="16"/>
      <c r="AG2918" s="16"/>
      <c r="AH2918" s="16"/>
      <c r="AI2918" s="16"/>
      <c r="AJ2918" s="16"/>
      <c r="AK2918" s="16"/>
      <c r="AL2918" s="16"/>
    </row>
    <row r="2919" spans="1:38">
      <c r="A2919" s="16"/>
      <c r="B2919" s="16"/>
      <c r="C2919" s="16"/>
      <c r="D2919" s="16"/>
      <c r="E2919" s="14"/>
      <c r="F2919" s="14"/>
      <c r="G2919" s="14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"/>
      <c r="Z2919" s="16"/>
      <c r="AA2919" s="16"/>
      <c r="AB2919" s="16"/>
      <c r="AC2919" s="16"/>
      <c r="AD2919" s="16"/>
      <c r="AE2919" s="16"/>
      <c r="AF2919" s="16"/>
      <c r="AG2919" s="16"/>
      <c r="AH2919" s="16"/>
      <c r="AI2919" s="16"/>
      <c r="AJ2919" s="16"/>
      <c r="AK2919" s="16"/>
      <c r="AL2919" s="16"/>
    </row>
    <row r="2920" spans="1:38">
      <c r="A2920" s="16"/>
      <c r="B2920" s="16"/>
      <c r="C2920" s="16"/>
      <c r="D2920" s="16"/>
      <c r="E2920" s="14"/>
      <c r="F2920" s="14"/>
      <c r="G2920" s="14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"/>
      <c r="Z2920" s="16"/>
      <c r="AA2920" s="16"/>
      <c r="AB2920" s="16"/>
      <c r="AC2920" s="16"/>
      <c r="AD2920" s="16"/>
      <c r="AE2920" s="16"/>
      <c r="AF2920" s="16"/>
      <c r="AG2920" s="16"/>
      <c r="AH2920" s="16"/>
      <c r="AI2920" s="16"/>
      <c r="AJ2920" s="16"/>
      <c r="AK2920" s="16"/>
      <c r="AL2920" s="16"/>
    </row>
    <row r="2921" spans="1:38">
      <c r="A2921" s="16"/>
      <c r="B2921" s="16"/>
      <c r="C2921" s="16"/>
      <c r="D2921" s="16"/>
      <c r="E2921" s="14"/>
      <c r="F2921" s="14"/>
      <c r="G2921" s="14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"/>
      <c r="Z2921" s="16"/>
      <c r="AA2921" s="16"/>
      <c r="AB2921" s="16"/>
      <c r="AC2921" s="16"/>
      <c r="AD2921" s="16"/>
      <c r="AE2921" s="16"/>
      <c r="AF2921" s="16"/>
      <c r="AG2921" s="16"/>
      <c r="AH2921" s="16"/>
      <c r="AI2921" s="16"/>
      <c r="AJ2921" s="16"/>
      <c r="AK2921" s="16"/>
      <c r="AL2921" s="16"/>
    </row>
    <row r="2922" spans="1:38">
      <c r="A2922" s="16"/>
      <c r="B2922" s="16"/>
      <c r="C2922" s="16"/>
      <c r="D2922" s="16"/>
      <c r="E2922" s="14"/>
      <c r="F2922" s="14"/>
      <c r="G2922" s="14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"/>
      <c r="Z2922" s="16"/>
      <c r="AA2922" s="16"/>
      <c r="AB2922" s="16"/>
      <c r="AC2922" s="16"/>
      <c r="AD2922" s="16"/>
      <c r="AE2922" s="16"/>
      <c r="AF2922" s="16"/>
      <c r="AG2922" s="16"/>
      <c r="AH2922" s="16"/>
      <c r="AI2922" s="16"/>
      <c r="AJ2922" s="16"/>
      <c r="AK2922" s="16"/>
      <c r="AL2922" s="16"/>
    </row>
    <row r="2923" spans="1:38">
      <c r="A2923" s="16"/>
      <c r="B2923" s="16"/>
      <c r="C2923" s="16"/>
      <c r="D2923" s="16"/>
      <c r="E2923" s="14"/>
      <c r="F2923" s="14"/>
      <c r="G2923" s="14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"/>
      <c r="Z2923" s="16"/>
      <c r="AA2923" s="16"/>
      <c r="AB2923" s="16"/>
      <c r="AC2923" s="16"/>
      <c r="AD2923" s="16"/>
      <c r="AE2923" s="16"/>
      <c r="AF2923" s="16"/>
      <c r="AG2923" s="16"/>
      <c r="AH2923" s="16"/>
      <c r="AI2923" s="16"/>
      <c r="AJ2923" s="16"/>
      <c r="AK2923" s="16"/>
      <c r="AL2923" s="16"/>
    </row>
    <row r="2924" spans="1:38">
      <c r="A2924" s="16"/>
      <c r="B2924" s="16"/>
      <c r="C2924" s="16"/>
      <c r="D2924" s="16"/>
      <c r="E2924" s="14"/>
      <c r="F2924" s="14"/>
      <c r="G2924" s="14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"/>
      <c r="Z2924" s="16"/>
      <c r="AA2924" s="16"/>
      <c r="AB2924" s="16"/>
      <c r="AC2924" s="16"/>
      <c r="AD2924" s="16"/>
      <c r="AE2924" s="16"/>
      <c r="AF2924" s="16"/>
      <c r="AG2924" s="16"/>
      <c r="AH2924" s="16"/>
      <c r="AI2924" s="16"/>
      <c r="AJ2924" s="16"/>
      <c r="AK2924" s="16"/>
      <c r="AL2924" s="16"/>
    </row>
    <row r="2925" spans="1:38">
      <c r="A2925" s="16"/>
      <c r="B2925" s="16"/>
      <c r="C2925" s="16"/>
      <c r="D2925" s="16"/>
      <c r="E2925" s="14"/>
      <c r="F2925" s="14"/>
      <c r="G2925" s="14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"/>
      <c r="Z2925" s="16"/>
      <c r="AA2925" s="16"/>
      <c r="AB2925" s="16"/>
      <c r="AC2925" s="16"/>
      <c r="AD2925" s="16"/>
      <c r="AE2925" s="16"/>
      <c r="AF2925" s="16"/>
      <c r="AG2925" s="16"/>
      <c r="AH2925" s="16"/>
      <c r="AI2925" s="16"/>
      <c r="AJ2925" s="16"/>
      <c r="AK2925" s="16"/>
      <c r="AL2925" s="16"/>
    </row>
    <row r="2926" spans="1:38">
      <c r="A2926" s="16"/>
      <c r="B2926" s="16"/>
      <c r="C2926" s="16"/>
      <c r="D2926" s="16"/>
      <c r="E2926" s="14"/>
      <c r="F2926" s="14"/>
      <c r="G2926" s="14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"/>
      <c r="Z2926" s="16"/>
      <c r="AA2926" s="16"/>
      <c r="AB2926" s="16"/>
      <c r="AC2926" s="16"/>
      <c r="AD2926" s="16"/>
      <c r="AE2926" s="16"/>
      <c r="AF2926" s="16"/>
      <c r="AG2926" s="16"/>
      <c r="AH2926" s="16"/>
      <c r="AI2926" s="16"/>
      <c r="AJ2926" s="16"/>
      <c r="AK2926" s="16"/>
      <c r="AL2926" s="16"/>
    </row>
    <row r="2927" spans="1:38">
      <c r="A2927" s="16"/>
      <c r="B2927" s="16"/>
      <c r="C2927" s="16"/>
      <c r="D2927" s="16"/>
      <c r="E2927" s="14"/>
      <c r="F2927" s="14"/>
      <c r="G2927" s="14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"/>
      <c r="Z2927" s="16"/>
      <c r="AA2927" s="16"/>
      <c r="AB2927" s="16"/>
      <c r="AC2927" s="16"/>
      <c r="AD2927" s="16"/>
      <c r="AE2927" s="16"/>
      <c r="AF2927" s="16"/>
      <c r="AG2927" s="16"/>
      <c r="AH2927" s="16"/>
      <c r="AI2927" s="16"/>
      <c r="AJ2927" s="16"/>
      <c r="AK2927" s="16"/>
      <c r="AL2927" s="16"/>
    </row>
    <row r="2928" spans="1:38">
      <c r="A2928" s="16"/>
      <c r="B2928" s="16"/>
      <c r="C2928" s="16"/>
      <c r="D2928" s="16"/>
      <c r="E2928" s="14"/>
      <c r="F2928" s="14"/>
      <c r="G2928" s="14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"/>
      <c r="Z2928" s="16"/>
      <c r="AA2928" s="16"/>
      <c r="AB2928" s="16"/>
      <c r="AC2928" s="16"/>
      <c r="AD2928" s="16"/>
      <c r="AE2928" s="16"/>
      <c r="AF2928" s="16"/>
      <c r="AG2928" s="16"/>
      <c r="AH2928" s="16"/>
      <c r="AI2928" s="16"/>
      <c r="AJ2928" s="16"/>
      <c r="AK2928" s="16"/>
      <c r="AL2928" s="16"/>
    </row>
    <row r="2929" spans="1:38">
      <c r="A2929" s="16"/>
      <c r="B2929" s="16"/>
      <c r="C2929" s="16"/>
      <c r="D2929" s="16"/>
      <c r="E2929" s="14"/>
      <c r="F2929" s="14"/>
      <c r="G2929" s="14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"/>
      <c r="Z2929" s="16"/>
      <c r="AA2929" s="16"/>
      <c r="AB2929" s="16"/>
      <c r="AC2929" s="16"/>
      <c r="AD2929" s="16"/>
      <c r="AE2929" s="16"/>
      <c r="AF2929" s="16"/>
      <c r="AG2929" s="16"/>
      <c r="AH2929" s="16"/>
      <c r="AI2929" s="16"/>
      <c r="AJ2929" s="16"/>
      <c r="AK2929" s="16"/>
      <c r="AL2929" s="16"/>
    </row>
    <row r="2930" spans="1:38">
      <c r="A2930" s="16"/>
      <c r="B2930" s="16"/>
      <c r="C2930" s="16"/>
      <c r="D2930" s="16"/>
      <c r="E2930" s="14"/>
      <c r="F2930" s="14"/>
      <c r="G2930" s="14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"/>
      <c r="Z2930" s="16"/>
      <c r="AA2930" s="16"/>
      <c r="AB2930" s="16"/>
      <c r="AC2930" s="16"/>
      <c r="AD2930" s="16"/>
      <c r="AE2930" s="16"/>
      <c r="AF2930" s="16"/>
      <c r="AG2930" s="16"/>
      <c r="AH2930" s="16"/>
      <c r="AI2930" s="16"/>
      <c r="AJ2930" s="16"/>
      <c r="AK2930" s="16"/>
      <c r="AL2930" s="16"/>
    </row>
    <row r="2931" spans="1:38">
      <c r="A2931" s="16"/>
      <c r="B2931" s="16"/>
      <c r="C2931" s="16"/>
      <c r="D2931" s="16"/>
      <c r="E2931" s="14"/>
      <c r="F2931" s="14"/>
      <c r="G2931" s="14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"/>
      <c r="Z2931" s="16"/>
      <c r="AA2931" s="16"/>
      <c r="AB2931" s="16"/>
      <c r="AC2931" s="16"/>
      <c r="AD2931" s="16"/>
      <c r="AE2931" s="16"/>
      <c r="AF2931" s="16"/>
      <c r="AG2931" s="16"/>
      <c r="AH2931" s="16"/>
      <c r="AI2931" s="16"/>
      <c r="AJ2931" s="16"/>
      <c r="AK2931" s="16"/>
      <c r="AL2931" s="16"/>
    </row>
    <row r="2932" spans="1:38">
      <c r="A2932" s="16"/>
      <c r="B2932" s="16"/>
      <c r="C2932" s="16"/>
      <c r="D2932" s="16"/>
      <c r="E2932" s="14"/>
      <c r="F2932" s="14"/>
      <c r="G2932" s="14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"/>
      <c r="Z2932" s="16"/>
      <c r="AA2932" s="16"/>
      <c r="AB2932" s="16"/>
      <c r="AC2932" s="16"/>
      <c r="AD2932" s="16"/>
      <c r="AE2932" s="16"/>
      <c r="AF2932" s="16"/>
      <c r="AG2932" s="16"/>
      <c r="AH2932" s="16"/>
      <c r="AI2932" s="16"/>
      <c r="AJ2932" s="16"/>
      <c r="AK2932" s="16"/>
      <c r="AL2932" s="16"/>
    </row>
    <row r="2933" spans="1:38">
      <c r="A2933" s="16"/>
      <c r="B2933" s="16"/>
      <c r="C2933" s="16"/>
      <c r="D2933" s="16"/>
      <c r="E2933" s="14"/>
      <c r="F2933" s="14"/>
      <c r="G2933" s="14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"/>
      <c r="Z2933" s="16"/>
      <c r="AA2933" s="16"/>
      <c r="AB2933" s="16"/>
      <c r="AC2933" s="16"/>
      <c r="AD2933" s="16"/>
      <c r="AE2933" s="16"/>
      <c r="AF2933" s="16"/>
      <c r="AG2933" s="16"/>
      <c r="AH2933" s="16"/>
      <c r="AI2933" s="16"/>
      <c r="AJ2933" s="16"/>
      <c r="AK2933" s="16"/>
      <c r="AL2933" s="16"/>
    </row>
    <row r="2934" spans="1:38">
      <c r="A2934" s="16"/>
      <c r="B2934" s="16"/>
      <c r="C2934" s="16"/>
      <c r="D2934" s="16"/>
      <c r="E2934" s="14"/>
      <c r="F2934" s="14"/>
      <c r="G2934" s="14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"/>
      <c r="Z2934" s="16"/>
      <c r="AA2934" s="16"/>
      <c r="AB2934" s="16"/>
      <c r="AC2934" s="16"/>
      <c r="AD2934" s="16"/>
      <c r="AE2934" s="16"/>
      <c r="AF2934" s="16"/>
      <c r="AG2934" s="16"/>
      <c r="AH2934" s="16"/>
      <c r="AI2934" s="16"/>
      <c r="AJ2934" s="16"/>
      <c r="AK2934" s="16"/>
      <c r="AL2934" s="16"/>
    </row>
    <row r="2935" spans="1:38">
      <c r="A2935" s="16"/>
      <c r="B2935" s="16"/>
      <c r="C2935" s="16"/>
      <c r="D2935" s="16"/>
      <c r="E2935" s="14"/>
      <c r="F2935" s="14"/>
      <c r="G2935" s="14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"/>
      <c r="Z2935" s="16"/>
      <c r="AA2935" s="16"/>
      <c r="AB2935" s="16"/>
      <c r="AC2935" s="16"/>
      <c r="AD2935" s="16"/>
      <c r="AE2935" s="16"/>
      <c r="AF2935" s="16"/>
      <c r="AG2935" s="16"/>
      <c r="AH2935" s="16"/>
      <c r="AI2935" s="16"/>
      <c r="AJ2935" s="16"/>
      <c r="AK2935" s="16"/>
      <c r="AL2935" s="16"/>
    </row>
    <row r="2936" spans="1:38">
      <c r="A2936" s="16"/>
      <c r="B2936" s="16"/>
      <c r="C2936" s="16"/>
      <c r="D2936" s="16"/>
      <c r="E2936" s="14"/>
      <c r="F2936" s="14"/>
      <c r="G2936" s="14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"/>
      <c r="Z2936" s="16"/>
      <c r="AA2936" s="16"/>
      <c r="AB2936" s="16"/>
      <c r="AC2936" s="16"/>
      <c r="AD2936" s="16"/>
      <c r="AE2936" s="16"/>
      <c r="AF2936" s="16"/>
      <c r="AG2936" s="16"/>
      <c r="AH2936" s="16"/>
      <c r="AI2936" s="16"/>
      <c r="AJ2936" s="16"/>
      <c r="AK2936" s="16"/>
      <c r="AL2936" s="16"/>
    </row>
    <row r="2937" spans="1:38">
      <c r="A2937" s="16"/>
      <c r="B2937" s="16"/>
      <c r="C2937" s="16"/>
      <c r="D2937" s="16"/>
      <c r="E2937" s="14"/>
      <c r="F2937" s="14"/>
      <c r="G2937" s="14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"/>
      <c r="Z2937" s="16"/>
      <c r="AA2937" s="16"/>
      <c r="AB2937" s="16"/>
      <c r="AC2937" s="16"/>
      <c r="AD2937" s="16"/>
      <c r="AE2937" s="16"/>
      <c r="AF2937" s="16"/>
      <c r="AG2937" s="16"/>
      <c r="AH2937" s="16"/>
      <c r="AI2937" s="16"/>
      <c r="AJ2937" s="16"/>
      <c r="AK2937" s="16"/>
      <c r="AL2937" s="16"/>
    </row>
    <row r="2938" spans="1:38">
      <c r="A2938" s="16"/>
      <c r="B2938" s="16"/>
      <c r="C2938" s="16"/>
      <c r="D2938" s="16"/>
      <c r="E2938" s="14"/>
      <c r="F2938" s="14"/>
      <c r="G2938" s="14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"/>
      <c r="Z2938" s="16"/>
      <c r="AA2938" s="16"/>
      <c r="AB2938" s="16"/>
      <c r="AC2938" s="16"/>
      <c r="AD2938" s="16"/>
      <c r="AE2938" s="16"/>
      <c r="AF2938" s="16"/>
      <c r="AG2938" s="16"/>
      <c r="AH2938" s="16"/>
      <c r="AI2938" s="16"/>
      <c r="AJ2938" s="16"/>
      <c r="AK2938" s="16"/>
      <c r="AL2938" s="16"/>
    </row>
    <row r="2939" spans="1:38">
      <c r="A2939" s="16"/>
      <c r="B2939" s="16"/>
      <c r="C2939" s="16"/>
      <c r="D2939" s="16"/>
      <c r="E2939" s="14"/>
      <c r="F2939" s="14"/>
      <c r="G2939" s="14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"/>
      <c r="Z2939" s="16"/>
      <c r="AA2939" s="16"/>
      <c r="AB2939" s="16"/>
      <c r="AC2939" s="16"/>
      <c r="AD2939" s="16"/>
      <c r="AE2939" s="16"/>
      <c r="AF2939" s="16"/>
      <c r="AG2939" s="16"/>
      <c r="AH2939" s="16"/>
      <c r="AI2939" s="16"/>
      <c r="AJ2939" s="16"/>
      <c r="AK2939" s="16"/>
      <c r="AL2939" s="16"/>
    </row>
    <row r="2940" spans="1:38">
      <c r="A2940" s="16"/>
      <c r="B2940" s="16"/>
      <c r="C2940" s="16"/>
      <c r="D2940" s="16"/>
      <c r="E2940" s="14"/>
      <c r="F2940" s="14"/>
      <c r="G2940" s="14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"/>
      <c r="Z2940" s="16"/>
      <c r="AA2940" s="16"/>
      <c r="AB2940" s="16"/>
      <c r="AC2940" s="16"/>
      <c r="AD2940" s="16"/>
      <c r="AE2940" s="16"/>
      <c r="AF2940" s="16"/>
      <c r="AG2940" s="16"/>
      <c r="AH2940" s="16"/>
      <c r="AI2940" s="16"/>
      <c r="AJ2940" s="16"/>
      <c r="AK2940" s="16"/>
      <c r="AL2940" s="16"/>
    </row>
    <row r="2941" spans="1:38">
      <c r="A2941" s="16"/>
      <c r="B2941" s="16"/>
      <c r="C2941" s="16"/>
      <c r="D2941" s="16"/>
      <c r="E2941" s="14"/>
      <c r="F2941" s="14"/>
      <c r="G2941" s="14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"/>
      <c r="Z2941" s="16"/>
      <c r="AA2941" s="16"/>
      <c r="AB2941" s="16"/>
      <c r="AC2941" s="16"/>
      <c r="AD2941" s="16"/>
      <c r="AE2941" s="16"/>
      <c r="AF2941" s="16"/>
      <c r="AG2941" s="16"/>
      <c r="AH2941" s="16"/>
      <c r="AI2941" s="16"/>
      <c r="AJ2941" s="16"/>
      <c r="AK2941" s="16"/>
      <c r="AL2941" s="16"/>
    </row>
    <row r="2942" spans="1:38">
      <c r="A2942" s="16"/>
      <c r="B2942" s="16"/>
      <c r="C2942" s="16"/>
      <c r="D2942" s="16"/>
      <c r="E2942" s="14"/>
      <c r="F2942" s="14"/>
      <c r="G2942" s="14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"/>
      <c r="Z2942" s="16"/>
      <c r="AA2942" s="16"/>
      <c r="AB2942" s="16"/>
      <c r="AC2942" s="16"/>
      <c r="AD2942" s="16"/>
      <c r="AE2942" s="16"/>
      <c r="AF2942" s="16"/>
      <c r="AG2942" s="16"/>
      <c r="AH2942" s="16"/>
      <c r="AI2942" s="16"/>
      <c r="AJ2942" s="16"/>
      <c r="AK2942" s="16"/>
      <c r="AL2942" s="16"/>
    </row>
    <row r="2943" spans="1:38">
      <c r="A2943" s="16"/>
      <c r="B2943" s="16"/>
      <c r="C2943" s="16"/>
      <c r="D2943" s="16"/>
      <c r="E2943" s="14"/>
      <c r="F2943" s="14"/>
      <c r="G2943" s="14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"/>
      <c r="Z2943" s="16"/>
      <c r="AA2943" s="16"/>
      <c r="AB2943" s="16"/>
      <c r="AC2943" s="16"/>
      <c r="AD2943" s="16"/>
      <c r="AE2943" s="16"/>
      <c r="AF2943" s="16"/>
      <c r="AG2943" s="16"/>
      <c r="AH2943" s="16"/>
      <c r="AI2943" s="16"/>
      <c r="AJ2943" s="16"/>
      <c r="AK2943" s="16"/>
      <c r="AL2943" s="16"/>
    </row>
    <row r="2944" spans="1:38">
      <c r="A2944" s="16"/>
      <c r="B2944" s="16"/>
      <c r="C2944" s="16"/>
      <c r="D2944" s="16"/>
      <c r="E2944" s="14"/>
      <c r="F2944" s="14"/>
      <c r="G2944" s="14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"/>
      <c r="Z2944" s="16"/>
      <c r="AA2944" s="16"/>
      <c r="AB2944" s="16"/>
      <c r="AC2944" s="16"/>
      <c r="AD2944" s="16"/>
      <c r="AE2944" s="16"/>
      <c r="AF2944" s="16"/>
      <c r="AG2944" s="16"/>
      <c r="AH2944" s="16"/>
      <c r="AI2944" s="16"/>
      <c r="AJ2944" s="16"/>
      <c r="AK2944" s="16"/>
      <c r="AL2944" s="16"/>
    </row>
    <row r="2945" spans="1:38">
      <c r="A2945" s="16"/>
      <c r="B2945" s="16"/>
      <c r="C2945" s="16"/>
      <c r="D2945" s="16"/>
      <c r="E2945" s="14"/>
      <c r="F2945" s="14"/>
      <c r="G2945" s="14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"/>
      <c r="Z2945" s="16"/>
      <c r="AA2945" s="16"/>
      <c r="AB2945" s="16"/>
      <c r="AC2945" s="16"/>
      <c r="AD2945" s="16"/>
      <c r="AE2945" s="16"/>
      <c r="AF2945" s="16"/>
      <c r="AG2945" s="16"/>
      <c r="AH2945" s="16"/>
      <c r="AI2945" s="16"/>
      <c r="AJ2945" s="16"/>
      <c r="AK2945" s="16"/>
      <c r="AL2945" s="16"/>
    </row>
    <row r="2946" spans="1:38">
      <c r="A2946" s="16"/>
      <c r="B2946" s="16"/>
      <c r="C2946" s="16"/>
      <c r="D2946" s="16"/>
      <c r="E2946" s="14"/>
      <c r="F2946" s="14"/>
      <c r="G2946" s="14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"/>
      <c r="Z2946" s="16"/>
      <c r="AA2946" s="16"/>
      <c r="AB2946" s="16"/>
      <c r="AC2946" s="16"/>
      <c r="AD2946" s="16"/>
      <c r="AE2946" s="16"/>
      <c r="AF2946" s="16"/>
      <c r="AG2946" s="16"/>
      <c r="AH2946" s="16"/>
      <c r="AI2946" s="16"/>
      <c r="AJ2946" s="16"/>
      <c r="AK2946" s="16"/>
      <c r="AL2946" s="16"/>
    </row>
    <row r="2947" spans="1:38">
      <c r="A2947" s="16"/>
      <c r="B2947" s="16"/>
      <c r="C2947" s="16"/>
      <c r="D2947" s="16"/>
      <c r="E2947" s="14"/>
      <c r="F2947" s="14"/>
      <c r="G2947" s="14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"/>
      <c r="Z2947" s="16"/>
      <c r="AA2947" s="16"/>
      <c r="AB2947" s="16"/>
      <c r="AC2947" s="16"/>
      <c r="AD2947" s="16"/>
      <c r="AE2947" s="16"/>
      <c r="AF2947" s="16"/>
      <c r="AG2947" s="16"/>
      <c r="AH2947" s="16"/>
      <c r="AI2947" s="16"/>
      <c r="AJ2947" s="16"/>
      <c r="AK2947" s="16"/>
      <c r="AL2947" s="16"/>
    </row>
    <row r="2948" spans="1:38">
      <c r="A2948" s="16"/>
      <c r="B2948" s="16"/>
      <c r="C2948" s="16"/>
      <c r="D2948" s="16"/>
      <c r="E2948" s="14"/>
      <c r="F2948" s="14"/>
      <c r="G2948" s="14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"/>
      <c r="Z2948" s="16"/>
      <c r="AA2948" s="16"/>
      <c r="AB2948" s="16"/>
      <c r="AC2948" s="16"/>
      <c r="AD2948" s="16"/>
      <c r="AE2948" s="16"/>
      <c r="AF2948" s="16"/>
      <c r="AG2948" s="16"/>
      <c r="AH2948" s="16"/>
      <c r="AI2948" s="16"/>
      <c r="AJ2948" s="16"/>
      <c r="AK2948" s="16"/>
      <c r="AL2948" s="16"/>
    </row>
    <row r="2949" spans="1:38">
      <c r="A2949" s="16"/>
      <c r="B2949" s="16"/>
      <c r="C2949" s="16"/>
      <c r="D2949" s="16"/>
      <c r="E2949" s="14"/>
      <c r="F2949" s="14"/>
      <c r="G2949" s="14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"/>
      <c r="Z2949" s="16"/>
      <c r="AA2949" s="16"/>
      <c r="AB2949" s="16"/>
      <c r="AC2949" s="16"/>
      <c r="AD2949" s="16"/>
      <c r="AE2949" s="16"/>
      <c r="AF2949" s="16"/>
      <c r="AG2949" s="16"/>
      <c r="AH2949" s="16"/>
      <c r="AI2949" s="16"/>
      <c r="AJ2949" s="16"/>
      <c r="AK2949" s="16"/>
      <c r="AL2949" s="16"/>
    </row>
    <row r="2950" spans="1:38">
      <c r="A2950" s="16"/>
      <c r="B2950" s="16"/>
      <c r="C2950" s="16"/>
      <c r="D2950" s="16"/>
      <c r="E2950" s="14"/>
      <c r="F2950" s="14"/>
      <c r="G2950" s="14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"/>
      <c r="Z2950" s="16"/>
      <c r="AA2950" s="16"/>
      <c r="AB2950" s="16"/>
      <c r="AC2950" s="16"/>
      <c r="AD2950" s="16"/>
      <c r="AE2950" s="16"/>
      <c r="AF2950" s="16"/>
      <c r="AG2950" s="16"/>
      <c r="AH2950" s="16"/>
      <c r="AI2950" s="16"/>
      <c r="AJ2950" s="16"/>
      <c r="AK2950" s="16"/>
      <c r="AL2950" s="16"/>
    </row>
    <row r="2951" spans="1:38">
      <c r="A2951" s="16"/>
      <c r="B2951" s="16"/>
      <c r="C2951" s="16"/>
      <c r="D2951" s="16"/>
      <c r="E2951" s="14"/>
      <c r="F2951" s="14"/>
      <c r="G2951" s="14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"/>
      <c r="Z2951" s="16"/>
      <c r="AA2951" s="16"/>
      <c r="AB2951" s="16"/>
      <c r="AC2951" s="16"/>
      <c r="AD2951" s="16"/>
      <c r="AE2951" s="16"/>
      <c r="AF2951" s="16"/>
      <c r="AG2951" s="16"/>
      <c r="AH2951" s="16"/>
      <c r="AI2951" s="16"/>
      <c r="AJ2951" s="16"/>
      <c r="AK2951" s="16"/>
      <c r="AL2951" s="16"/>
    </row>
    <row r="2952" spans="1:38">
      <c r="A2952" s="16"/>
      <c r="B2952" s="16"/>
      <c r="C2952" s="16"/>
      <c r="D2952" s="16"/>
      <c r="E2952" s="14"/>
      <c r="F2952" s="14"/>
      <c r="G2952" s="14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"/>
      <c r="Z2952" s="16"/>
      <c r="AA2952" s="16"/>
      <c r="AB2952" s="16"/>
      <c r="AC2952" s="16"/>
      <c r="AD2952" s="16"/>
      <c r="AE2952" s="16"/>
      <c r="AF2952" s="16"/>
      <c r="AG2952" s="16"/>
      <c r="AH2952" s="16"/>
      <c r="AI2952" s="16"/>
      <c r="AJ2952" s="16"/>
      <c r="AK2952" s="16"/>
      <c r="AL2952" s="16"/>
    </row>
    <row r="2953" spans="1:38">
      <c r="A2953" s="16"/>
      <c r="B2953" s="16"/>
      <c r="C2953" s="16"/>
      <c r="D2953" s="16"/>
      <c r="E2953" s="14"/>
      <c r="F2953" s="14"/>
      <c r="G2953" s="14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"/>
      <c r="Z2953" s="16"/>
      <c r="AA2953" s="16"/>
      <c r="AB2953" s="16"/>
      <c r="AC2953" s="16"/>
      <c r="AD2953" s="16"/>
      <c r="AE2953" s="16"/>
      <c r="AF2953" s="16"/>
      <c r="AG2953" s="16"/>
      <c r="AH2953" s="16"/>
      <c r="AI2953" s="16"/>
      <c r="AJ2953" s="16"/>
      <c r="AK2953" s="16"/>
      <c r="AL2953" s="16"/>
    </row>
    <row r="2954" spans="1:38">
      <c r="A2954" s="16"/>
      <c r="B2954" s="16"/>
      <c r="C2954" s="16"/>
      <c r="D2954" s="16"/>
      <c r="E2954" s="14"/>
      <c r="F2954" s="14"/>
      <c r="G2954" s="14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"/>
      <c r="Z2954" s="16"/>
      <c r="AA2954" s="16"/>
      <c r="AB2954" s="16"/>
      <c r="AC2954" s="16"/>
      <c r="AD2954" s="16"/>
      <c r="AE2954" s="16"/>
      <c r="AF2954" s="16"/>
      <c r="AG2954" s="16"/>
      <c r="AH2954" s="16"/>
      <c r="AI2954" s="16"/>
      <c r="AJ2954" s="16"/>
      <c r="AK2954" s="16"/>
      <c r="AL2954" s="16"/>
    </row>
    <row r="2955" spans="1:38">
      <c r="A2955" s="16"/>
      <c r="B2955" s="16"/>
      <c r="C2955" s="16"/>
      <c r="D2955" s="16"/>
      <c r="E2955" s="14"/>
      <c r="F2955" s="14"/>
      <c r="G2955" s="14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"/>
      <c r="Z2955" s="16"/>
      <c r="AA2955" s="16"/>
      <c r="AB2955" s="16"/>
      <c r="AC2955" s="16"/>
      <c r="AD2955" s="16"/>
      <c r="AE2955" s="16"/>
      <c r="AF2955" s="16"/>
      <c r="AG2955" s="16"/>
      <c r="AH2955" s="16"/>
      <c r="AI2955" s="16"/>
      <c r="AJ2955" s="16"/>
      <c r="AK2955" s="16"/>
      <c r="AL2955" s="16"/>
    </row>
    <row r="2956" spans="1:38">
      <c r="A2956" s="16"/>
      <c r="B2956" s="16"/>
      <c r="C2956" s="16"/>
      <c r="D2956" s="16"/>
      <c r="E2956" s="14"/>
      <c r="F2956" s="14"/>
      <c r="G2956" s="14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"/>
      <c r="Z2956" s="16"/>
      <c r="AA2956" s="16"/>
      <c r="AB2956" s="16"/>
      <c r="AC2956" s="16"/>
      <c r="AD2956" s="16"/>
      <c r="AE2956" s="16"/>
      <c r="AF2956" s="16"/>
      <c r="AG2956" s="16"/>
      <c r="AH2956" s="16"/>
      <c r="AI2956" s="16"/>
      <c r="AJ2956" s="16"/>
      <c r="AK2956" s="16"/>
      <c r="AL2956" s="16"/>
    </row>
    <row r="2957" spans="1:38">
      <c r="A2957" s="16"/>
      <c r="B2957" s="16"/>
      <c r="C2957" s="16"/>
      <c r="D2957" s="16"/>
      <c r="E2957" s="14"/>
      <c r="F2957" s="14"/>
      <c r="G2957" s="14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"/>
      <c r="Z2957" s="16"/>
      <c r="AA2957" s="16"/>
      <c r="AB2957" s="16"/>
      <c r="AC2957" s="16"/>
      <c r="AD2957" s="16"/>
      <c r="AE2957" s="16"/>
      <c r="AF2957" s="16"/>
      <c r="AG2957" s="16"/>
      <c r="AH2957" s="16"/>
      <c r="AI2957" s="16"/>
      <c r="AJ2957" s="16"/>
      <c r="AK2957" s="16"/>
      <c r="AL2957" s="16"/>
    </row>
    <row r="2958" spans="1:38">
      <c r="A2958" s="16"/>
      <c r="B2958" s="16"/>
      <c r="C2958" s="16"/>
      <c r="D2958" s="16"/>
      <c r="E2958" s="14"/>
      <c r="F2958" s="14"/>
      <c r="G2958" s="14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"/>
      <c r="Z2958" s="16"/>
      <c r="AA2958" s="16"/>
      <c r="AB2958" s="16"/>
      <c r="AC2958" s="16"/>
      <c r="AD2958" s="16"/>
      <c r="AE2958" s="16"/>
      <c r="AF2958" s="16"/>
      <c r="AG2958" s="16"/>
      <c r="AH2958" s="16"/>
      <c r="AI2958" s="16"/>
      <c r="AJ2958" s="16"/>
      <c r="AK2958" s="16"/>
      <c r="AL2958" s="16"/>
    </row>
    <row r="2959" spans="1:38">
      <c r="A2959" s="16"/>
      <c r="B2959" s="16"/>
      <c r="C2959" s="16"/>
      <c r="D2959" s="16"/>
      <c r="E2959" s="14"/>
      <c r="F2959" s="14"/>
      <c r="G2959" s="14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"/>
      <c r="Z2959" s="16"/>
      <c r="AA2959" s="16"/>
      <c r="AB2959" s="16"/>
      <c r="AC2959" s="16"/>
      <c r="AD2959" s="16"/>
      <c r="AE2959" s="16"/>
      <c r="AF2959" s="16"/>
      <c r="AG2959" s="16"/>
      <c r="AH2959" s="16"/>
      <c r="AI2959" s="16"/>
      <c r="AJ2959" s="16"/>
      <c r="AK2959" s="16"/>
      <c r="AL2959" s="16"/>
    </row>
    <row r="2960" spans="1:38">
      <c r="A2960" s="16"/>
      <c r="B2960" s="16"/>
      <c r="C2960" s="16"/>
      <c r="D2960" s="16"/>
      <c r="E2960" s="14"/>
      <c r="F2960" s="14"/>
      <c r="G2960" s="14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9"/>
      <c r="Z2960" s="16"/>
      <c r="AA2960" s="16"/>
      <c r="AB2960" s="16"/>
      <c r="AC2960" s="16"/>
      <c r="AD2960" s="16"/>
      <c r="AE2960" s="16"/>
      <c r="AF2960" s="16"/>
      <c r="AG2960" s="16"/>
      <c r="AH2960" s="16"/>
      <c r="AI2960" s="16"/>
      <c r="AJ2960" s="16"/>
      <c r="AK2960" s="16"/>
      <c r="AL2960" s="16"/>
    </row>
    <row r="2961" spans="1:38">
      <c r="A2961" s="16"/>
      <c r="B2961" s="16"/>
      <c r="C2961" s="16"/>
      <c r="D2961" s="16"/>
      <c r="E2961" s="14"/>
      <c r="F2961" s="14"/>
      <c r="G2961" s="14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"/>
      <c r="Z2961" s="16"/>
      <c r="AA2961" s="16"/>
      <c r="AB2961" s="16"/>
      <c r="AC2961" s="16"/>
      <c r="AD2961" s="16"/>
      <c r="AE2961" s="16"/>
      <c r="AF2961" s="16"/>
      <c r="AG2961" s="16"/>
      <c r="AH2961" s="16"/>
      <c r="AI2961" s="16"/>
      <c r="AJ2961" s="16"/>
      <c r="AK2961" s="16"/>
      <c r="AL2961" s="16"/>
    </row>
    <row r="2962" spans="1:38">
      <c r="A2962" s="16"/>
      <c r="B2962" s="16"/>
      <c r="C2962" s="16"/>
      <c r="D2962" s="16"/>
      <c r="E2962" s="14"/>
      <c r="F2962" s="14"/>
      <c r="G2962" s="14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"/>
      <c r="Z2962" s="16"/>
      <c r="AA2962" s="16"/>
      <c r="AB2962" s="16"/>
      <c r="AC2962" s="16"/>
      <c r="AD2962" s="16"/>
      <c r="AE2962" s="16"/>
      <c r="AF2962" s="16"/>
      <c r="AG2962" s="16"/>
      <c r="AH2962" s="16"/>
      <c r="AI2962" s="16"/>
      <c r="AJ2962" s="16"/>
      <c r="AK2962" s="16"/>
      <c r="AL2962" s="16"/>
    </row>
    <row r="2963" spans="1:38">
      <c r="A2963" s="16"/>
      <c r="B2963" s="16"/>
      <c r="C2963" s="16"/>
      <c r="D2963" s="16"/>
      <c r="E2963" s="14"/>
      <c r="F2963" s="14"/>
      <c r="G2963" s="14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"/>
      <c r="Z2963" s="16"/>
      <c r="AA2963" s="16"/>
      <c r="AB2963" s="16"/>
      <c r="AC2963" s="16"/>
      <c r="AD2963" s="16"/>
      <c r="AE2963" s="16"/>
      <c r="AF2963" s="16"/>
      <c r="AG2963" s="16"/>
      <c r="AH2963" s="16"/>
      <c r="AI2963" s="16"/>
      <c r="AJ2963" s="16"/>
      <c r="AK2963" s="16"/>
      <c r="AL2963" s="16"/>
    </row>
    <row r="2964" spans="1:38">
      <c r="A2964" s="16"/>
      <c r="B2964" s="16"/>
      <c r="C2964" s="16"/>
      <c r="D2964" s="16"/>
      <c r="E2964" s="14"/>
      <c r="F2964" s="14"/>
      <c r="G2964" s="14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"/>
      <c r="Z2964" s="16"/>
      <c r="AA2964" s="16"/>
      <c r="AB2964" s="16"/>
      <c r="AC2964" s="16"/>
      <c r="AD2964" s="16"/>
      <c r="AE2964" s="16"/>
      <c r="AF2964" s="16"/>
      <c r="AG2964" s="16"/>
      <c r="AH2964" s="16"/>
      <c r="AI2964" s="16"/>
      <c r="AJ2964" s="16"/>
      <c r="AK2964" s="16"/>
      <c r="AL2964" s="16"/>
    </row>
    <row r="2965" spans="1:38">
      <c r="A2965" s="16"/>
      <c r="B2965" s="16"/>
      <c r="C2965" s="16"/>
      <c r="D2965" s="16"/>
      <c r="E2965" s="14"/>
      <c r="F2965" s="14"/>
      <c r="G2965" s="14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"/>
      <c r="Z2965" s="16"/>
      <c r="AA2965" s="16"/>
      <c r="AB2965" s="16"/>
      <c r="AC2965" s="16"/>
      <c r="AD2965" s="16"/>
      <c r="AE2965" s="16"/>
      <c r="AF2965" s="16"/>
      <c r="AG2965" s="16"/>
      <c r="AH2965" s="16"/>
      <c r="AI2965" s="16"/>
      <c r="AJ2965" s="16"/>
      <c r="AK2965" s="16"/>
      <c r="AL2965" s="16"/>
    </row>
    <row r="2966" spans="1:38">
      <c r="A2966" s="16"/>
      <c r="B2966" s="16"/>
      <c r="C2966" s="16"/>
      <c r="D2966" s="16"/>
      <c r="E2966" s="14"/>
      <c r="F2966" s="14"/>
      <c r="G2966" s="14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"/>
      <c r="Z2966" s="16"/>
      <c r="AA2966" s="16"/>
      <c r="AB2966" s="16"/>
      <c r="AC2966" s="16"/>
      <c r="AD2966" s="16"/>
      <c r="AE2966" s="16"/>
      <c r="AF2966" s="16"/>
      <c r="AG2966" s="16"/>
      <c r="AH2966" s="16"/>
      <c r="AI2966" s="16"/>
      <c r="AJ2966" s="16"/>
      <c r="AK2966" s="16"/>
      <c r="AL2966" s="16"/>
    </row>
    <row r="2967" spans="1:38">
      <c r="A2967" s="16"/>
      <c r="B2967" s="16"/>
      <c r="C2967" s="16"/>
      <c r="D2967" s="16"/>
      <c r="E2967" s="14"/>
      <c r="F2967" s="14"/>
      <c r="G2967" s="14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"/>
      <c r="Z2967" s="16"/>
      <c r="AA2967" s="16"/>
      <c r="AB2967" s="16"/>
      <c r="AC2967" s="16"/>
      <c r="AD2967" s="16"/>
      <c r="AE2967" s="16"/>
      <c r="AF2967" s="16"/>
      <c r="AG2967" s="16"/>
      <c r="AH2967" s="16"/>
      <c r="AI2967" s="16"/>
      <c r="AJ2967" s="16"/>
      <c r="AK2967" s="16"/>
      <c r="AL2967" s="16"/>
    </row>
    <row r="2968" spans="1:38">
      <c r="A2968" s="16"/>
      <c r="B2968" s="16"/>
      <c r="C2968" s="16"/>
      <c r="D2968" s="16"/>
      <c r="E2968" s="14"/>
      <c r="F2968" s="14"/>
      <c r="G2968" s="14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"/>
      <c r="Z2968" s="16"/>
      <c r="AA2968" s="16"/>
      <c r="AB2968" s="16"/>
      <c r="AC2968" s="16"/>
      <c r="AD2968" s="16"/>
      <c r="AE2968" s="16"/>
      <c r="AF2968" s="16"/>
      <c r="AG2968" s="16"/>
      <c r="AH2968" s="16"/>
      <c r="AI2968" s="16"/>
      <c r="AJ2968" s="16"/>
      <c r="AK2968" s="16"/>
      <c r="AL2968" s="16"/>
    </row>
    <row r="2969" spans="1:38">
      <c r="A2969" s="16"/>
      <c r="B2969" s="16"/>
      <c r="C2969" s="16"/>
      <c r="D2969" s="16"/>
      <c r="E2969" s="14"/>
      <c r="F2969" s="14"/>
      <c r="G2969" s="14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"/>
      <c r="Z2969" s="16"/>
      <c r="AA2969" s="16"/>
      <c r="AB2969" s="16"/>
      <c r="AC2969" s="16"/>
      <c r="AD2969" s="16"/>
      <c r="AE2969" s="16"/>
      <c r="AF2969" s="16"/>
      <c r="AG2969" s="16"/>
      <c r="AH2969" s="16"/>
      <c r="AI2969" s="16"/>
      <c r="AJ2969" s="16"/>
      <c r="AK2969" s="16"/>
      <c r="AL2969" s="16"/>
    </row>
    <row r="2970" spans="1:38">
      <c r="A2970" s="16"/>
      <c r="B2970" s="16"/>
      <c r="C2970" s="16"/>
      <c r="D2970" s="16"/>
      <c r="E2970" s="14"/>
      <c r="F2970" s="14"/>
      <c r="G2970" s="14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"/>
      <c r="Z2970" s="16"/>
      <c r="AA2970" s="16"/>
      <c r="AB2970" s="16"/>
      <c r="AC2970" s="16"/>
      <c r="AD2970" s="16"/>
      <c r="AE2970" s="16"/>
      <c r="AF2970" s="16"/>
      <c r="AG2970" s="16"/>
      <c r="AH2970" s="16"/>
      <c r="AI2970" s="16"/>
      <c r="AJ2970" s="16"/>
      <c r="AK2970" s="16"/>
      <c r="AL2970" s="16"/>
    </row>
    <row r="2971" spans="1:38">
      <c r="A2971" s="16"/>
      <c r="B2971" s="16"/>
      <c r="C2971" s="16"/>
      <c r="D2971" s="16"/>
      <c r="E2971" s="14"/>
      <c r="F2971" s="14"/>
      <c r="G2971" s="14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/>
      <c r="W2971" s="16"/>
      <c r="X2971" s="1"/>
      <c r="Z2971" s="16"/>
      <c r="AA2971" s="16"/>
      <c r="AB2971" s="16"/>
      <c r="AC2971" s="16"/>
      <c r="AD2971" s="16"/>
      <c r="AE2971" s="16"/>
      <c r="AF2971" s="16"/>
      <c r="AG2971" s="16"/>
      <c r="AH2971" s="16"/>
      <c r="AI2971" s="16"/>
      <c r="AJ2971" s="16"/>
      <c r="AK2971" s="16"/>
      <c r="AL2971" s="16"/>
    </row>
    <row r="2972" spans="1:38">
      <c r="A2972" s="16"/>
      <c r="B2972" s="16"/>
      <c r="C2972" s="16"/>
      <c r="D2972" s="16"/>
      <c r="E2972" s="14"/>
      <c r="F2972" s="14"/>
      <c r="G2972" s="14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"/>
      <c r="Z2972" s="16"/>
      <c r="AA2972" s="16"/>
      <c r="AB2972" s="16"/>
      <c r="AC2972" s="16"/>
      <c r="AD2972" s="16"/>
      <c r="AE2972" s="16"/>
      <c r="AF2972" s="16"/>
      <c r="AG2972" s="16"/>
      <c r="AH2972" s="16"/>
      <c r="AI2972" s="16"/>
      <c r="AJ2972" s="16"/>
      <c r="AK2972" s="16"/>
      <c r="AL2972" s="16"/>
    </row>
    <row r="2973" spans="1:38">
      <c r="A2973" s="16"/>
      <c r="B2973" s="16"/>
      <c r="C2973" s="16"/>
      <c r="D2973" s="16"/>
      <c r="E2973" s="14"/>
      <c r="F2973" s="14"/>
      <c r="G2973" s="14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  <c r="V2973" s="16"/>
      <c r="W2973" s="16"/>
      <c r="X2973" s="1"/>
      <c r="Z2973" s="16"/>
      <c r="AA2973" s="16"/>
      <c r="AB2973" s="16"/>
      <c r="AC2973" s="16"/>
      <c r="AD2973" s="16"/>
      <c r="AE2973" s="16"/>
      <c r="AF2973" s="16"/>
      <c r="AG2973" s="16"/>
      <c r="AH2973" s="16"/>
      <c r="AI2973" s="16"/>
      <c r="AJ2973" s="16"/>
      <c r="AK2973" s="16"/>
      <c r="AL2973" s="16"/>
    </row>
    <row r="2974" spans="1:38">
      <c r="A2974" s="16"/>
      <c r="B2974" s="16"/>
      <c r="C2974" s="16"/>
      <c r="D2974" s="16"/>
      <c r="E2974" s="14"/>
      <c r="F2974" s="14"/>
      <c r="G2974" s="14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"/>
      <c r="Z2974" s="16"/>
      <c r="AA2974" s="16"/>
      <c r="AB2974" s="16"/>
      <c r="AC2974" s="16"/>
      <c r="AD2974" s="16"/>
      <c r="AE2974" s="16"/>
      <c r="AF2974" s="16"/>
      <c r="AG2974" s="16"/>
      <c r="AH2974" s="16"/>
      <c r="AI2974" s="16"/>
      <c r="AJ2974" s="16"/>
      <c r="AK2974" s="16"/>
      <c r="AL2974" s="16"/>
    </row>
    <row r="2975" spans="1:38">
      <c r="A2975" s="16"/>
      <c r="B2975" s="16"/>
      <c r="C2975" s="16"/>
      <c r="D2975" s="16"/>
      <c r="E2975" s="14"/>
      <c r="F2975" s="14"/>
      <c r="G2975" s="14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"/>
      <c r="Z2975" s="16"/>
      <c r="AA2975" s="16"/>
      <c r="AB2975" s="16"/>
      <c r="AC2975" s="16"/>
      <c r="AD2975" s="16"/>
      <c r="AE2975" s="16"/>
      <c r="AF2975" s="16"/>
      <c r="AG2975" s="16"/>
      <c r="AH2975" s="16"/>
      <c r="AI2975" s="16"/>
      <c r="AJ2975" s="16"/>
      <c r="AK2975" s="16"/>
      <c r="AL2975" s="16"/>
    </row>
    <row r="2976" spans="1:38">
      <c r="A2976" s="16"/>
      <c r="B2976" s="16"/>
      <c r="C2976" s="16"/>
      <c r="D2976" s="16"/>
      <c r="E2976" s="14"/>
      <c r="F2976" s="14"/>
      <c r="G2976" s="14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"/>
      <c r="Z2976" s="16"/>
      <c r="AA2976" s="16"/>
      <c r="AB2976" s="16"/>
      <c r="AC2976" s="16"/>
      <c r="AD2976" s="16"/>
      <c r="AE2976" s="16"/>
      <c r="AF2976" s="16"/>
      <c r="AG2976" s="16"/>
      <c r="AH2976" s="16"/>
      <c r="AI2976" s="16"/>
      <c r="AJ2976" s="16"/>
      <c r="AK2976" s="16"/>
      <c r="AL2976" s="16"/>
    </row>
    <row r="2977" spans="1:38">
      <c r="A2977" s="16"/>
      <c r="B2977" s="16"/>
      <c r="C2977" s="16"/>
      <c r="D2977" s="16"/>
      <c r="E2977" s="14"/>
      <c r="F2977" s="14"/>
      <c r="G2977" s="14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"/>
      <c r="Z2977" s="16"/>
      <c r="AA2977" s="16"/>
      <c r="AB2977" s="16"/>
      <c r="AC2977" s="16"/>
      <c r="AD2977" s="16"/>
      <c r="AE2977" s="16"/>
      <c r="AF2977" s="16"/>
      <c r="AG2977" s="16"/>
      <c r="AH2977" s="16"/>
      <c r="AI2977" s="16"/>
      <c r="AJ2977" s="16"/>
      <c r="AK2977" s="16"/>
      <c r="AL2977" s="16"/>
    </row>
    <row r="2978" spans="1:38">
      <c r="A2978" s="16"/>
      <c r="B2978" s="16"/>
      <c r="C2978" s="16"/>
      <c r="D2978" s="16"/>
      <c r="E2978" s="14"/>
      <c r="F2978" s="14"/>
      <c r="G2978" s="14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"/>
      <c r="Z2978" s="16"/>
      <c r="AA2978" s="16"/>
      <c r="AB2978" s="16"/>
      <c r="AC2978" s="16"/>
      <c r="AD2978" s="16"/>
      <c r="AE2978" s="16"/>
      <c r="AF2978" s="16"/>
      <c r="AG2978" s="16"/>
      <c r="AH2978" s="16"/>
      <c r="AI2978" s="16"/>
      <c r="AJ2978" s="16"/>
      <c r="AK2978" s="16"/>
      <c r="AL2978" s="16"/>
    </row>
    <row r="2979" spans="1:38">
      <c r="A2979" s="16"/>
      <c r="B2979" s="16"/>
      <c r="C2979" s="16"/>
      <c r="D2979" s="16"/>
      <c r="E2979" s="14"/>
      <c r="F2979" s="14"/>
      <c r="G2979" s="14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"/>
      <c r="Z2979" s="16"/>
      <c r="AA2979" s="16"/>
      <c r="AB2979" s="16"/>
      <c r="AC2979" s="16"/>
      <c r="AD2979" s="16"/>
      <c r="AE2979" s="16"/>
      <c r="AF2979" s="16"/>
      <c r="AG2979" s="16"/>
      <c r="AH2979" s="16"/>
      <c r="AI2979" s="16"/>
      <c r="AJ2979" s="16"/>
      <c r="AK2979" s="16"/>
      <c r="AL2979" s="16"/>
    </row>
    <row r="2980" spans="1:38">
      <c r="A2980" s="16"/>
      <c r="B2980" s="16"/>
      <c r="C2980" s="16"/>
      <c r="D2980" s="16"/>
      <c r="E2980" s="14"/>
      <c r="F2980" s="14"/>
      <c r="G2980" s="14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"/>
      <c r="Z2980" s="16"/>
      <c r="AA2980" s="16"/>
      <c r="AB2980" s="16"/>
      <c r="AC2980" s="16"/>
      <c r="AD2980" s="16"/>
      <c r="AE2980" s="16"/>
      <c r="AF2980" s="16"/>
      <c r="AG2980" s="16"/>
      <c r="AH2980" s="16"/>
      <c r="AI2980" s="16"/>
      <c r="AJ2980" s="16"/>
      <c r="AK2980" s="16"/>
      <c r="AL2980" s="16"/>
    </row>
    <row r="2981" spans="1:38">
      <c r="A2981" s="16"/>
      <c r="B2981" s="16"/>
      <c r="C2981" s="16"/>
      <c r="D2981" s="16"/>
      <c r="E2981" s="14"/>
      <c r="F2981" s="14"/>
      <c r="G2981" s="14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"/>
      <c r="Z2981" s="16"/>
      <c r="AA2981" s="16"/>
      <c r="AB2981" s="16"/>
      <c r="AC2981" s="16"/>
      <c r="AD2981" s="16"/>
      <c r="AE2981" s="16"/>
      <c r="AF2981" s="16"/>
      <c r="AG2981" s="16"/>
      <c r="AH2981" s="16"/>
      <c r="AI2981" s="16"/>
      <c r="AJ2981" s="16"/>
      <c r="AK2981" s="16"/>
      <c r="AL2981" s="16"/>
    </row>
    <row r="2982" spans="1:38">
      <c r="A2982" s="16"/>
      <c r="B2982" s="16"/>
      <c r="C2982" s="16"/>
      <c r="D2982" s="16"/>
      <c r="E2982" s="14"/>
      <c r="F2982" s="14"/>
      <c r="G2982" s="14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"/>
      <c r="Z2982" s="16"/>
      <c r="AA2982" s="16"/>
      <c r="AB2982" s="16"/>
      <c r="AC2982" s="16"/>
      <c r="AD2982" s="16"/>
      <c r="AE2982" s="16"/>
      <c r="AF2982" s="16"/>
      <c r="AG2982" s="16"/>
      <c r="AH2982" s="16"/>
      <c r="AI2982" s="16"/>
      <c r="AJ2982" s="16"/>
      <c r="AK2982" s="16"/>
      <c r="AL2982" s="16"/>
    </row>
    <row r="2983" spans="1:38">
      <c r="A2983" s="16"/>
      <c r="B2983" s="16"/>
      <c r="C2983" s="16"/>
      <c r="D2983" s="16"/>
      <c r="E2983" s="14"/>
      <c r="F2983" s="14"/>
      <c r="G2983" s="14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  <c r="V2983" s="16"/>
      <c r="W2983" s="16"/>
      <c r="X2983" s="1"/>
      <c r="Z2983" s="16"/>
      <c r="AA2983" s="16"/>
      <c r="AB2983" s="16"/>
      <c r="AC2983" s="16"/>
      <c r="AD2983" s="16"/>
      <c r="AE2983" s="16"/>
      <c r="AF2983" s="16"/>
      <c r="AG2983" s="16"/>
      <c r="AH2983" s="16"/>
      <c r="AI2983" s="16"/>
      <c r="AJ2983" s="16"/>
      <c r="AK2983" s="16"/>
      <c r="AL2983" s="16"/>
    </row>
    <row r="2984" spans="1:38">
      <c r="A2984" s="16"/>
      <c r="B2984" s="16"/>
      <c r="C2984" s="16"/>
      <c r="D2984" s="16"/>
      <c r="E2984" s="14"/>
      <c r="F2984" s="14"/>
      <c r="G2984" s="14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6"/>
      <c r="W2984" s="16"/>
      <c r="X2984" s="1"/>
      <c r="Z2984" s="16"/>
      <c r="AA2984" s="16"/>
      <c r="AB2984" s="16"/>
      <c r="AC2984" s="16"/>
      <c r="AD2984" s="16"/>
      <c r="AE2984" s="16"/>
      <c r="AF2984" s="16"/>
      <c r="AG2984" s="16"/>
      <c r="AH2984" s="16"/>
      <c r="AI2984" s="16"/>
      <c r="AJ2984" s="16"/>
      <c r="AK2984" s="16"/>
      <c r="AL2984" s="16"/>
    </row>
    <row r="2985" spans="1:38">
      <c r="A2985" s="16"/>
      <c r="B2985" s="16"/>
      <c r="C2985" s="16"/>
      <c r="D2985" s="16"/>
      <c r="E2985" s="14"/>
      <c r="F2985" s="14"/>
      <c r="G2985" s="14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"/>
      <c r="Z2985" s="16"/>
      <c r="AA2985" s="16"/>
      <c r="AB2985" s="16"/>
      <c r="AC2985" s="16"/>
      <c r="AD2985" s="16"/>
      <c r="AE2985" s="16"/>
      <c r="AF2985" s="16"/>
      <c r="AG2985" s="16"/>
      <c r="AH2985" s="16"/>
      <c r="AI2985" s="16"/>
      <c r="AJ2985" s="16"/>
      <c r="AK2985" s="16"/>
      <c r="AL2985" s="16"/>
    </row>
    <row r="2986" spans="1:38">
      <c r="A2986" s="16"/>
      <c r="B2986" s="16"/>
      <c r="C2986" s="16"/>
      <c r="D2986" s="16"/>
      <c r="E2986" s="14"/>
      <c r="F2986" s="14"/>
      <c r="G2986" s="14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"/>
      <c r="Z2986" s="16"/>
      <c r="AA2986" s="16"/>
      <c r="AB2986" s="16"/>
      <c r="AC2986" s="16"/>
      <c r="AD2986" s="16"/>
      <c r="AE2986" s="16"/>
      <c r="AF2986" s="16"/>
      <c r="AG2986" s="16"/>
      <c r="AH2986" s="16"/>
      <c r="AI2986" s="16"/>
      <c r="AJ2986" s="16"/>
      <c r="AK2986" s="16"/>
      <c r="AL2986" s="16"/>
    </row>
    <row r="2987" spans="1:38">
      <c r="A2987" s="16"/>
      <c r="B2987" s="16"/>
      <c r="C2987" s="16"/>
      <c r="D2987" s="16"/>
      <c r="E2987" s="14"/>
      <c r="F2987" s="14"/>
      <c r="G2987" s="14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"/>
      <c r="Z2987" s="16"/>
      <c r="AA2987" s="16"/>
      <c r="AB2987" s="16"/>
      <c r="AC2987" s="16"/>
      <c r="AD2987" s="16"/>
      <c r="AE2987" s="16"/>
      <c r="AF2987" s="16"/>
      <c r="AG2987" s="16"/>
      <c r="AH2987" s="16"/>
      <c r="AI2987" s="16"/>
      <c r="AJ2987" s="16"/>
      <c r="AK2987" s="16"/>
      <c r="AL2987" s="16"/>
    </row>
    <row r="2988" spans="1:38">
      <c r="A2988" s="16"/>
      <c r="B2988" s="16"/>
      <c r="C2988" s="16"/>
      <c r="D2988" s="16"/>
      <c r="E2988" s="14"/>
      <c r="F2988" s="14"/>
      <c r="G2988" s="14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"/>
      <c r="Z2988" s="16"/>
      <c r="AA2988" s="16"/>
      <c r="AB2988" s="16"/>
      <c r="AC2988" s="16"/>
      <c r="AD2988" s="16"/>
      <c r="AE2988" s="16"/>
      <c r="AF2988" s="16"/>
      <c r="AG2988" s="16"/>
      <c r="AH2988" s="16"/>
      <c r="AI2988" s="16"/>
      <c r="AJ2988" s="16"/>
      <c r="AK2988" s="16"/>
      <c r="AL2988" s="16"/>
    </row>
    <row r="2989" spans="1:38">
      <c r="A2989" s="16"/>
      <c r="B2989" s="16"/>
      <c r="C2989" s="16"/>
      <c r="D2989" s="16"/>
      <c r="E2989" s="14"/>
      <c r="F2989" s="14"/>
      <c r="G2989" s="14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"/>
      <c r="Z2989" s="16"/>
      <c r="AA2989" s="16"/>
      <c r="AB2989" s="16"/>
      <c r="AC2989" s="16"/>
      <c r="AD2989" s="16"/>
      <c r="AE2989" s="16"/>
      <c r="AF2989" s="16"/>
      <c r="AG2989" s="16"/>
      <c r="AH2989" s="16"/>
      <c r="AI2989" s="16"/>
      <c r="AJ2989" s="16"/>
      <c r="AK2989" s="16"/>
      <c r="AL2989" s="16"/>
    </row>
    <row r="2990" spans="1:38">
      <c r="A2990" s="16"/>
      <c r="B2990" s="16"/>
      <c r="C2990" s="16"/>
      <c r="D2990" s="16"/>
      <c r="E2990" s="14"/>
      <c r="F2990" s="14"/>
      <c r="G2990" s="14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"/>
      <c r="Z2990" s="16"/>
      <c r="AA2990" s="16"/>
      <c r="AB2990" s="16"/>
      <c r="AC2990" s="16"/>
      <c r="AD2990" s="16"/>
      <c r="AE2990" s="16"/>
      <c r="AF2990" s="16"/>
      <c r="AG2990" s="16"/>
      <c r="AH2990" s="16"/>
      <c r="AI2990" s="16"/>
      <c r="AJ2990" s="16"/>
      <c r="AK2990" s="16"/>
      <c r="AL2990" s="16"/>
    </row>
    <row r="2991" spans="1:38">
      <c r="A2991" s="16"/>
      <c r="B2991" s="16"/>
      <c r="C2991" s="16"/>
      <c r="D2991" s="16"/>
      <c r="E2991" s="14"/>
      <c r="F2991" s="14"/>
      <c r="G2991" s="14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"/>
      <c r="Z2991" s="16"/>
      <c r="AA2991" s="16"/>
      <c r="AB2991" s="16"/>
      <c r="AC2991" s="16"/>
      <c r="AD2991" s="16"/>
      <c r="AE2991" s="16"/>
      <c r="AF2991" s="16"/>
      <c r="AG2991" s="16"/>
      <c r="AH2991" s="16"/>
      <c r="AI2991" s="16"/>
      <c r="AJ2991" s="16"/>
      <c r="AK2991" s="16"/>
      <c r="AL2991" s="16"/>
    </row>
    <row r="2992" spans="1:38">
      <c r="A2992" s="16"/>
      <c r="B2992" s="16"/>
      <c r="C2992" s="16"/>
      <c r="D2992" s="16"/>
      <c r="E2992" s="14"/>
      <c r="F2992" s="14"/>
      <c r="G2992" s="14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"/>
      <c r="Z2992" s="16"/>
      <c r="AA2992" s="16"/>
      <c r="AB2992" s="16"/>
      <c r="AC2992" s="16"/>
      <c r="AD2992" s="16"/>
      <c r="AE2992" s="16"/>
      <c r="AF2992" s="16"/>
      <c r="AG2992" s="16"/>
      <c r="AH2992" s="16"/>
      <c r="AI2992" s="16"/>
      <c r="AJ2992" s="16"/>
      <c r="AK2992" s="16"/>
      <c r="AL2992" s="16"/>
    </row>
    <row r="2993" spans="1:38">
      <c r="A2993" s="16"/>
      <c r="B2993" s="16"/>
      <c r="C2993" s="16"/>
      <c r="D2993" s="16"/>
      <c r="E2993" s="14"/>
      <c r="F2993" s="14"/>
      <c r="G2993" s="14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"/>
      <c r="Z2993" s="16"/>
      <c r="AA2993" s="16"/>
      <c r="AB2993" s="16"/>
      <c r="AC2993" s="16"/>
      <c r="AD2993" s="16"/>
      <c r="AE2993" s="16"/>
      <c r="AF2993" s="16"/>
      <c r="AG2993" s="16"/>
      <c r="AH2993" s="16"/>
      <c r="AI2993" s="16"/>
      <c r="AJ2993" s="16"/>
      <c r="AK2993" s="16"/>
      <c r="AL2993" s="16"/>
    </row>
    <row r="2994" spans="1:38">
      <c r="A2994" s="16"/>
      <c r="B2994" s="16"/>
      <c r="C2994" s="16"/>
      <c r="D2994" s="16"/>
      <c r="E2994" s="14"/>
      <c r="F2994" s="14"/>
      <c r="G2994" s="14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"/>
      <c r="Z2994" s="16"/>
      <c r="AA2994" s="16"/>
      <c r="AB2994" s="16"/>
      <c r="AC2994" s="16"/>
      <c r="AD2994" s="16"/>
      <c r="AE2994" s="16"/>
      <c r="AF2994" s="16"/>
      <c r="AG2994" s="16"/>
      <c r="AH2994" s="16"/>
      <c r="AI2994" s="16"/>
      <c r="AJ2994" s="16"/>
      <c r="AK2994" s="16"/>
      <c r="AL2994" s="16"/>
    </row>
    <row r="2995" spans="1:38">
      <c r="A2995" s="16"/>
      <c r="B2995" s="16"/>
      <c r="C2995" s="16"/>
      <c r="D2995" s="16"/>
      <c r="E2995" s="14"/>
      <c r="F2995" s="14"/>
      <c r="G2995" s="14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  <c r="V2995" s="16"/>
      <c r="W2995" s="16"/>
      <c r="X2995" s="1"/>
      <c r="Z2995" s="16"/>
      <c r="AA2995" s="16"/>
      <c r="AB2995" s="16"/>
      <c r="AC2995" s="16"/>
      <c r="AD2995" s="16"/>
      <c r="AE2995" s="16"/>
      <c r="AF2995" s="16"/>
      <c r="AG2995" s="16"/>
      <c r="AH2995" s="16"/>
      <c r="AI2995" s="16"/>
      <c r="AJ2995" s="16"/>
      <c r="AK2995" s="16"/>
      <c r="AL2995" s="16"/>
    </row>
    <row r="2996" spans="1:38">
      <c r="A2996" s="16"/>
      <c r="B2996" s="16"/>
      <c r="C2996" s="16"/>
      <c r="D2996" s="16"/>
      <c r="E2996" s="14"/>
      <c r="F2996" s="14"/>
      <c r="G2996" s="14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"/>
      <c r="Z2996" s="16"/>
      <c r="AA2996" s="16"/>
      <c r="AB2996" s="16"/>
      <c r="AC2996" s="16"/>
      <c r="AD2996" s="16"/>
      <c r="AE2996" s="16"/>
      <c r="AF2996" s="16"/>
      <c r="AG2996" s="16"/>
      <c r="AH2996" s="16"/>
      <c r="AI2996" s="16"/>
      <c r="AJ2996" s="16"/>
      <c r="AK2996" s="16"/>
      <c r="AL2996" s="16"/>
    </row>
    <row r="2997" spans="1:38">
      <c r="A2997" s="16"/>
      <c r="B2997" s="16"/>
      <c r="C2997" s="16"/>
      <c r="D2997" s="16"/>
      <c r="E2997" s="14"/>
      <c r="F2997" s="14"/>
      <c r="G2997" s="14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"/>
      <c r="Z2997" s="16"/>
      <c r="AA2997" s="16"/>
      <c r="AB2997" s="16"/>
      <c r="AC2997" s="16"/>
      <c r="AD2997" s="16"/>
      <c r="AE2997" s="16"/>
      <c r="AF2997" s="16"/>
      <c r="AG2997" s="16"/>
      <c r="AH2997" s="16"/>
      <c r="AI2997" s="16"/>
      <c r="AJ2997" s="16"/>
      <c r="AK2997" s="16"/>
      <c r="AL2997" s="16"/>
    </row>
    <row r="2998" spans="1:38">
      <c r="A2998" s="16"/>
      <c r="B2998" s="16"/>
      <c r="C2998" s="16"/>
      <c r="D2998" s="16"/>
      <c r="E2998" s="14"/>
      <c r="F2998" s="14"/>
      <c r="G2998" s="14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16"/>
      <c r="W2998" s="16"/>
      <c r="X2998" s="1"/>
      <c r="Z2998" s="16"/>
      <c r="AA2998" s="16"/>
      <c r="AB2998" s="16"/>
      <c r="AC2998" s="16"/>
      <c r="AD2998" s="16"/>
      <c r="AE2998" s="16"/>
      <c r="AF2998" s="16"/>
      <c r="AG2998" s="16"/>
      <c r="AH2998" s="16"/>
      <c r="AI2998" s="16"/>
      <c r="AJ2998" s="16"/>
      <c r="AK2998" s="16"/>
      <c r="AL2998" s="16"/>
    </row>
    <row r="2999" spans="1:38">
      <c r="A2999" s="16"/>
      <c r="B2999" s="16"/>
      <c r="C2999" s="16"/>
      <c r="D2999" s="16"/>
      <c r="E2999" s="14"/>
      <c r="F2999" s="14"/>
      <c r="G2999" s="14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"/>
      <c r="Z2999" s="16"/>
      <c r="AA2999" s="16"/>
      <c r="AB2999" s="16"/>
      <c r="AC2999" s="16"/>
      <c r="AD2999" s="16"/>
      <c r="AE2999" s="16"/>
      <c r="AF2999" s="16"/>
      <c r="AG2999" s="16"/>
      <c r="AH2999" s="16"/>
      <c r="AI2999" s="16"/>
      <c r="AJ2999" s="16"/>
      <c r="AK2999" s="16"/>
      <c r="AL2999" s="16"/>
    </row>
    <row r="3000" spans="1:38">
      <c r="A3000" s="16"/>
      <c r="B3000" s="16"/>
      <c r="C3000" s="16"/>
      <c r="D3000" s="16"/>
      <c r="E3000" s="14"/>
      <c r="F3000" s="14"/>
      <c r="G3000" s="14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"/>
      <c r="Z3000" s="16"/>
      <c r="AA3000" s="16"/>
      <c r="AB3000" s="16"/>
      <c r="AC3000" s="16"/>
      <c r="AD3000" s="16"/>
      <c r="AE3000" s="16"/>
      <c r="AF3000" s="16"/>
      <c r="AG3000" s="16"/>
      <c r="AH3000" s="16"/>
      <c r="AI3000" s="16"/>
      <c r="AJ3000" s="16"/>
      <c r="AK3000" s="16"/>
      <c r="AL3000" s="16"/>
    </row>
    <row r="3001" spans="1:38">
      <c r="A3001" s="16"/>
      <c r="B3001" s="16"/>
      <c r="C3001" s="16"/>
      <c r="D3001" s="16"/>
      <c r="E3001" s="14"/>
      <c r="F3001" s="14"/>
      <c r="G3001" s="14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"/>
      <c r="Z3001" s="16"/>
      <c r="AA3001" s="16"/>
      <c r="AB3001" s="16"/>
      <c r="AC3001" s="16"/>
      <c r="AD3001" s="16"/>
      <c r="AE3001" s="16"/>
      <c r="AF3001" s="16"/>
      <c r="AG3001" s="16"/>
      <c r="AH3001" s="16"/>
      <c r="AI3001" s="16"/>
      <c r="AJ3001" s="16"/>
      <c r="AK3001" s="16"/>
      <c r="AL3001" s="16"/>
    </row>
    <row r="3002" spans="1:38">
      <c r="A3002" s="16"/>
      <c r="B3002" s="16"/>
      <c r="C3002" s="16"/>
      <c r="D3002" s="16"/>
      <c r="E3002" s="14"/>
      <c r="F3002" s="14"/>
      <c r="G3002" s="14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"/>
      <c r="Z3002" s="16"/>
      <c r="AA3002" s="16"/>
      <c r="AB3002" s="16"/>
      <c r="AC3002" s="16"/>
      <c r="AD3002" s="16"/>
      <c r="AE3002" s="16"/>
      <c r="AF3002" s="16"/>
      <c r="AG3002" s="16"/>
      <c r="AH3002" s="16"/>
      <c r="AI3002" s="16"/>
      <c r="AJ3002" s="16"/>
      <c r="AK3002" s="16"/>
      <c r="AL3002" s="16"/>
    </row>
    <row r="3003" spans="1:38">
      <c r="A3003" s="16"/>
      <c r="B3003" s="16"/>
      <c r="C3003" s="16"/>
      <c r="D3003" s="16"/>
      <c r="E3003" s="14"/>
      <c r="F3003" s="14"/>
      <c r="G3003" s="14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"/>
      <c r="Z3003" s="16"/>
      <c r="AA3003" s="16"/>
      <c r="AB3003" s="16"/>
      <c r="AC3003" s="16"/>
      <c r="AD3003" s="16"/>
      <c r="AE3003" s="16"/>
      <c r="AF3003" s="16"/>
      <c r="AG3003" s="16"/>
      <c r="AH3003" s="16"/>
      <c r="AI3003" s="16"/>
      <c r="AJ3003" s="16"/>
      <c r="AK3003" s="16"/>
      <c r="AL3003" s="16"/>
    </row>
    <row r="3004" spans="1:38">
      <c r="A3004" s="16"/>
      <c r="B3004" s="16"/>
      <c r="C3004" s="16"/>
      <c r="D3004" s="16"/>
      <c r="E3004" s="14"/>
      <c r="F3004" s="14"/>
      <c r="G3004" s="14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"/>
      <c r="Z3004" s="16"/>
      <c r="AA3004" s="16"/>
      <c r="AB3004" s="16"/>
      <c r="AC3004" s="16"/>
      <c r="AD3004" s="16"/>
      <c r="AE3004" s="16"/>
      <c r="AF3004" s="16"/>
      <c r="AG3004" s="16"/>
      <c r="AH3004" s="16"/>
      <c r="AI3004" s="16"/>
      <c r="AJ3004" s="16"/>
      <c r="AK3004" s="16"/>
      <c r="AL3004" s="16"/>
    </row>
    <row r="3005" spans="1:38">
      <c r="A3005" s="16"/>
      <c r="B3005" s="16"/>
      <c r="C3005" s="16"/>
      <c r="D3005" s="16"/>
      <c r="E3005" s="14"/>
      <c r="F3005" s="14"/>
      <c r="G3005" s="14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"/>
      <c r="Z3005" s="16"/>
      <c r="AA3005" s="16"/>
      <c r="AB3005" s="16"/>
      <c r="AC3005" s="16"/>
      <c r="AD3005" s="16"/>
      <c r="AE3005" s="16"/>
      <c r="AF3005" s="16"/>
      <c r="AG3005" s="16"/>
      <c r="AH3005" s="16"/>
      <c r="AI3005" s="16"/>
      <c r="AJ3005" s="16"/>
      <c r="AK3005" s="16"/>
      <c r="AL3005" s="16"/>
    </row>
    <row r="3006" spans="1:38">
      <c r="A3006" s="16"/>
      <c r="B3006" s="16"/>
      <c r="C3006" s="16"/>
      <c r="D3006" s="16"/>
      <c r="E3006" s="14"/>
      <c r="F3006" s="14"/>
      <c r="G3006" s="14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"/>
      <c r="Z3006" s="16"/>
      <c r="AA3006" s="16"/>
      <c r="AB3006" s="16"/>
      <c r="AC3006" s="16"/>
      <c r="AD3006" s="16"/>
      <c r="AE3006" s="16"/>
      <c r="AF3006" s="16"/>
      <c r="AG3006" s="16"/>
      <c r="AH3006" s="16"/>
      <c r="AI3006" s="16"/>
      <c r="AJ3006" s="16"/>
      <c r="AK3006" s="16"/>
      <c r="AL3006" s="16"/>
    </row>
    <row r="3007" spans="1:38">
      <c r="A3007" s="16"/>
      <c r="B3007" s="16"/>
      <c r="C3007" s="16"/>
      <c r="D3007" s="16"/>
      <c r="E3007" s="14"/>
      <c r="F3007" s="14"/>
      <c r="G3007" s="14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  <c r="V3007" s="16"/>
      <c r="W3007" s="16"/>
      <c r="X3007" s="1"/>
      <c r="Z3007" s="16"/>
      <c r="AA3007" s="16"/>
      <c r="AB3007" s="16"/>
      <c r="AC3007" s="16"/>
      <c r="AD3007" s="16"/>
      <c r="AE3007" s="16"/>
      <c r="AF3007" s="16"/>
      <c r="AG3007" s="16"/>
      <c r="AH3007" s="16"/>
      <c r="AI3007" s="16"/>
      <c r="AJ3007" s="16"/>
      <c r="AK3007" s="16"/>
      <c r="AL3007" s="16"/>
    </row>
    <row r="3008" spans="1:38">
      <c r="A3008" s="16"/>
      <c r="B3008" s="16"/>
      <c r="C3008" s="16"/>
      <c r="D3008" s="16"/>
      <c r="E3008" s="14"/>
      <c r="F3008" s="14"/>
      <c r="G3008" s="14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"/>
      <c r="Z3008" s="16"/>
      <c r="AA3008" s="16"/>
      <c r="AB3008" s="16"/>
      <c r="AC3008" s="16"/>
      <c r="AD3008" s="16"/>
      <c r="AE3008" s="16"/>
      <c r="AF3008" s="16"/>
      <c r="AG3008" s="16"/>
      <c r="AH3008" s="16"/>
      <c r="AI3008" s="16"/>
      <c r="AJ3008" s="16"/>
      <c r="AK3008" s="16"/>
      <c r="AL3008" s="16"/>
    </row>
    <row r="3009" spans="1:38">
      <c r="A3009" s="16"/>
      <c r="B3009" s="16"/>
      <c r="C3009" s="16"/>
      <c r="D3009" s="16"/>
      <c r="E3009" s="14"/>
      <c r="F3009" s="14"/>
      <c r="G3009" s="14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U3009" s="16"/>
      <c r="V3009" s="16"/>
      <c r="W3009" s="16"/>
      <c r="X3009" s="1"/>
      <c r="Z3009" s="16"/>
      <c r="AA3009" s="16"/>
      <c r="AB3009" s="16"/>
      <c r="AC3009" s="16"/>
      <c r="AD3009" s="16"/>
      <c r="AE3009" s="16"/>
      <c r="AF3009" s="16"/>
      <c r="AG3009" s="16"/>
      <c r="AH3009" s="16"/>
      <c r="AI3009" s="16"/>
      <c r="AJ3009" s="16"/>
      <c r="AK3009" s="16"/>
      <c r="AL3009" s="16"/>
    </row>
    <row r="3010" spans="1:38">
      <c r="A3010" s="16"/>
      <c r="B3010" s="16"/>
      <c r="C3010" s="16"/>
      <c r="D3010" s="16"/>
      <c r="E3010" s="14"/>
      <c r="F3010" s="14"/>
      <c r="G3010" s="14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"/>
      <c r="Z3010" s="16"/>
      <c r="AA3010" s="16"/>
      <c r="AB3010" s="16"/>
      <c r="AC3010" s="16"/>
      <c r="AD3010" s="16"/>
      <c r="AE3010" s="16"/>
      <c r="AF3010" s="16"/>
      <c r="AG3010" s="16"/>
      <c r="AH3010" s="16"/>
      <c r="AI3010" s="16"/>
      <c r="AJ3010" s="16"/>
      <c r="AK3010" s="16"/>
      <c r="AL3010" s="16"/>
    </row>
    <row r="3011" spans="1:38">
      <c r="A3011" s="16"/>
      <c r="B3011" s="16"/>
      <c r="C3011" s="16"/>
      <c r="D3011" s="16"/>
      <c r="E3011" s="14"/>
      <c r="F3011" s="14"/>
      <c r="G3011" s="14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9"/>
      <c r="Z3011" s="16"/>
      <c r="AA3011" s="16"/>
      <c r="AB3011" s="16"/>
      <c r="AC3011" s="16"/>
      <c r="AD3011" s="16"/>
      <c r="AE3011" s="16"/>
      <c r="AF3011" s="16"/>
      <c r="AG3011" s="16"/>
      <c r="AH3011" s="16"/>
      <c r="AI3011" s="16"/>
      <c r="AJ3011" s="16"/>
      <c r="AK3011" s="16"/>
      <c r="AL3011" s="16"/>
    </row>
    <row r="3012" spans="1:38">
      <c r="A3012" s="16"/>
      <c r="B3012" s="16"/>
      <c r="C3012" s="16"/>
      <c r="D3012" s="16"/>
      <c r="E3012" s="14"/>
      <c r="F3012" s="14"/>
      <c r="G3012" s="14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"/>
      <c r="Z3012" s="16"/>
      <c r="AA3012" s="16"/>
      <c r="AB3012" s="16"/>
      <c r="AC3012" s="16"/>
      <c r="AD3012" s="16"/>
      <c r="AE3012" s="16"/>
      <c r="AF3012" s="16"/>
      <c r="AG3012" s="16"/>
      <c r="AH3012" s="16"/>
      <c r="AI3012" s="16"/>
      <c r="AJ3012" s="16"/>
      <c r="AK3012" s="16"/>
      <c r="AL3012" s="16"/>
    </row>
    <row r="3013" spans="1:38">
      <c r="A3013" s="16"/>
      <c r="B3013" s="16"/>
      <c r="C3013" s="16"/>
      <c r="D3013" s="16"/>
      <c r="E3013" s="14"/>
      <c r="F3013" s="14"/>
      <c r="G3013" s="14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"/>
      <c r="Z3013" s="16"/>
      <c r="AA3013" s="16"/>
      <c r="AB3013" s="16"/>
      <c r="AC3013" s="16"/>
      <c r="AD3013" s="16"/>
      <c r="AE3013" s="16"/>
      <c r="AF3013" s="16"/>
      <c r="AG3013" s="16"/>
      <c r="AH3013" s="16"/>
      <c r="AI3013" s="16"/>
      <c r="AJ3013" s="16"/>
      <c r="AK3013" s="16"/>
      <c r="AL3013" s="16"/>
    </row>
    <row r="3014" spans="1:38">
      <c r="A3014" s="16"/>
      <c r="B3014" s="16"/>
      <c r="C3014" s="16"/>
      <c r="D3014" s="16"/>
      <c r="E3014" s="14"/>
      <c r="F3014" s="14"/>
      <c r="G3014" s="14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"/>
      <c r="Z3014" s="16"/>
      <c r="AA3014" s="16"/>
      <c r="AB3014" s="16"/>
      <c r="AC3014" s="16"/>
      <c r="AD3014" s="16"/>
      <c r="AE3014" s="16"/>
      <c r="AF3014" s="16"/>
      <c r="AG3014" s="16"/>
      <c r="AH3014" s="16"/>
      <c r="AI3014" s="16"/>
      <c r="AJ3014" s="16"/>
      <c r="AK3014" s="16"/>
      <c r="AL3014" s="16"/>
    </row>
    <row r="3015" spans="1:38">
      <c r="A3015" s="16"/>
      <c r="B3015" s="16"/>
      <c r="C3015" s="16"/>
      <c r="D3015" s="16"/>
      <c r="E3015" s="14"/>
      <c r="F3015" s="14"/>
      <c r="G3015" s="14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"/>
      <c r="Z3015" s="16"/>
      <c r="AA3015" s="16"/>
      <c r="AB3015" s="16"/>
      <c r="AC3015" s="16"/>
      <c r="AD3015" s="16"/>
      <c r="AE3015" s="16"/>
      <c r="AF3015" s="16"/>
      <c r="AG3015" s="16"/>
      <c r="AH3015" s="16"/>
      <c r="AI3015" s="16"/>
      <c r="AJ3015" s="16"/>
      <c r="AK3015" s="16"/>
      <c r="AL3015" s="16"/>
    </row>
    <row r="3016" spans="1:38">
      <c r="A3016" s="16"/>
      <c r="B3016" s="16"/>
      <c r="C3016" s="16"/>
      <c r="D3016" s="16"/>
      <c r="E3016" s="14"/>
      <c r="F3016" s="14"/>
      <c r="G3016" s="14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U3016" s="16"/>
      <c r="V3016" s="16"/>
      <c r="W3016" s="16"/>
      <c r="X3016" s="1"/>
      <c r="Z3016" s="16"/>
      <c r="AA3016" s="16"/>
      <c r="AB3016" s="16"/>
      <c r="AC3016" s="16"/>
      <c r="AD3016" s="16"/>
      <c r="AE3016" s="16"/>
      <c r="AF3016" s="16"/>
      <c r="AG3016" s="16"/>
      <c r="AH3016" s="16"/>
      <c r="AI3016" s="16"/>
      <c r="AJ3016" s="16"/>
      <c r="AK3016" s="16"/>
      <c r="AL3016" s="16"/>
    </row>
    <row r="3017" spans="1:38">
      <c r="A3017" s="16"/>
      <c r="B3017" s="16"/>
      <c r="C3017" s="16"/>
      <c r="D3017" s="16"/>
      <c r="E3017" s="14"/>
      <c r="F3017" s="14"/>
      <c r="G3017" s="14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"/>
      <c r="Z3017" s="16"/>
      <c r="AA3017" s="16"/>
      <c r="AB3017" s="16"/>
      <c r="AC3017" s="16"/>
      <c r="AD3017" s="16"/>
      <c r="AE3017" s="16"/>
      <c r="AF3017" s="16"/>
      <c r="AG3017" s="16"/>
      <c r="AH3017" s="16"/>
      <c r="AI3017" s="16"/>
      <c r="AJ3017" s="16"/>
      <c r="AK3017" s="16"/>
      <c r="AL3017" s="16"/>
    </row>
    <row r="3018" spans="1:38">
      <c r="A3018" s="16"/>
      <c r="B3018" s="16"/>
      <c r="C3018" s="16"/>
      <c r="D3018" s="16"/>
      <c r="E3018" s="14"/>
      <c r="F3018" s="14"/>
      <c r="G3018" s="14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"/>
      <c r="Z3018" s="16"/>
      <c r="AA3018" s="16"/>
      <c r="AB3018" s="16"/>
      <c r="AC3018" s="16"/>
      <c r="AD3018" s="16"/>
      <c r="AE3018" s="16"/>
      <c r="AF3018" s="16"/>
      <c r="AG3018" s="16"/>
      <c r="AH3018" s="16"/>
      <c r="AI3018" s="16"/>
      <c r="AJ3018" s="16"/>
      <c r="AK3018" s="16"/>
      <c r="AL3018" s="16"/>
    </row>
    <row r="3019" spans="1:38">
      <c r="A3019" s="16"/>
      <c r="B3019" s="16"/>
      <c r="C3019" s="16"/>
      <c r="D3019" s="16"/>
      <c r="E3019" s="14"/>
      <c r="F3019" s="14"/>
      <c r="G3019" s="14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  <c r="V3019" s="16"/>
      <c r="W3019" s="16"/>
      <c r="X3019" s="1"/>
      <c r="Z3019" s="16"/>
      <c r="AA3019" s="16"/>
      <c r="AB3019" s="16"/>
      <c r="AC3019" s="16"/>
      <c r="AD3019" s="16"/>
      <c r="AE3019" s="16"/>
      <c r="AF3019" s="16"/>
      <c r="AG3019" s="16"/>
      <c r="AH3019" s="16"/>
      <c r="AI3019" s="16"/>
      <c r="AJ3019" s="16"/>
      <c r="AK3019" s="16"/>
      <c r="AL3019" s="16"/>
    </row>
    <row r="3020" spans="1:38">
      <c r="A3020" s="16"/>
      <c r="B3020" s="16"/>
      <c r="C3020" s="16"/>
      <c r="D3020" s="16"/>
      <c r="E3020" s="14"/>
      <c r="F3020" s="14"/>
      <c r="G3020" s="14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"/>
      <c r="Z3020" s="16"/>
      <c r="AA3020" s="16"/>
      <c r="AB3020" s="16"/>
      <c r="AC3020" s="16"/>
      <c r="AD3020" s="16"/>
      <c r="AE3020" s="16"/>
      <c r="AF3020" s="16"/>
      <c r="AG3020" s="16"/>
      <c r="AH3020" s="16"/>
      <c r="AI3020" s="16"/>
      <c r="AJ3020" s="16"/>
      <c r="AK3020" s="16"/>
      <c r="AL3020" s="16"/>
    </row>
    <row r="3021" spans="1:38">
      <c r="A3021" s="16"/>
      <c r="B3021" s="16"/>
      <c r="C3021" s="16"/>
      <c r="D3021" s="16"/>
      <c r="E3021" s="14"/>
      <c r="F3021" s="14"/>
      <c r="G3021" s="14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16"/>
      <c r="W3021" s="16"/>
      <c r="X3021" s="1"/>
      <c r="Z3021" s="16"/>
      <c r="AA3021" s="16"/>
      <c r="AB3021" s="16"/>
      <c r="AC3021" s="16"/>
      <c r="AD3021" s="16"/>
      <c r="AE3021" s="16"/>
      <c r="AF3021" s="16"/>
      <c r="AG3021" s="16"/>
      <c r="AH3021" s="16"/>
      <c r="AI3021" s="16"/>
      <c r="AJ3021" s="16"/>
      <c r="AK3021" s="16"/>
      <c r="AL3021" s="16"/>
    </row>
    <row r="3022" spans="1:38">
      <c r="A3022" s="16"/>
      <c r="B3022" s="16"/>
      <c r="C3022" s="16"/>
      <c r="D3022" s="16"/>
      <c r="E3022" s="14"/>
      <c r="F3022" s="14"/>
      <c r="G3022" s="14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U3022" s="16"/>
      <c r="V3022" s="16"/>
      <c r="W3022" s="16"/>
      <c r="X3022" s="1"/>
      <c r="Z3022" s="16"/>
      <c r="AA3022" s="16"/>
      <c r="AB3022" s="16"/>
      <c r="AC3022" s="16"/>
      <c r="AD3022" s="16"/>
      <c r="AE3022" s="16"/>
      <c r="AF3022" s="16"/>
      <c r="AG3022" s="16"/>
      <c r="AH3022" s="16"/>
      <c r="AI3022" s="16"/>
      <c r="AJ3022" s="16"/>
      <c r="AK3022" s="16"/>
      <c r="AL3022" s="16"/>
    </row>
    <row r="3023" spans="1:38">
      <c r="A3023" s="16"/>
      <c r="B3023" s="16"/>
      <c r="C3023" s="16"/>
      <c r="D3023" s="16"/>
      <c r="E3023" s="14"/>
      <c r="F3023" s="14"/>
      <c r="G3023" s="14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  <c r="U3023" s="16"/>
      <c r="V3023" s="16"/>
      <c r="W3023" s="16"/>
      <c r="X3023" s="1"/>
      <c r="Z3023" s="16"/>
      <c r="AA3023" s="16"/>
      <c r="AB3023" s="16"/>
      <c r="AC3023" s="16"/>
      <c r="AD3023" s="16"/>
      <c r="AE3023" s="16"/>
      <c r="AF3023" s="16"/>
      <c r="AG3023" s="16"/>
      <c r="AH3023" s="16"/>
      <c r="AI3023" s="16"/>
      <c r="AJ3023" s="16"/>
      <c r="AK3023" s="16"/>
      <c r="AL3023" s="16"/>
    </row>
    <row r="3024" spans="1:38">
      <c r="A3024" s="16"/>
      <c r="B3024" s="16"/>
      <c r="C3024" s="16"/>
      <c r="D3024" s="16"/>
      <c r="E3024" s="14"/>
      <c r="F3024" s="14"/>
      <c r="G3024" s="14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"/>
      <c r="Z3024" s="16"/>
      <c r="AA3024" s="16"/>
      <c r="AB3024" s="16"/>
      <c r="AC3024" s="16"/>
      <c r="AD3024" s="16"/>
      <c r="AE3024" s="16"/>
      <c r="AF3024" s="16"/>
      <c r="AG3024" s="16"/>
      <c r="AH3024" s="16"/>
      <c r="AI3024" s="16"/>
      <c r="AJ3024" s="16"/>
      <c r="AK3024" s="16"/>
      <c r="AL3024" s="16"/>
    </row>
    <row r="3025" spans="1:38">
      <c r="A3025" s="16"/>
      <c r="B3025" s="16"/>
      <c r="C3025" s="16"/>
      <c r="D3025" s="16"/>
      <c r="E3025" s="14"/>
      <c r="F3025" s="14"/>
      <c r="G3025" s="14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"/>
      <c r="Z3025" s="16"/>
      <c r="AA3025" s="16"/>
      <c r="AB3025" s="16"/>
      <c r="AC3025" s="16"/>
      <c r="AD3025" s="16"/>
      <c r="AE3025" s="16"/>
      <c r="AF3025" s="16"/>
      <c r="AG3025" s="16"/>
      <c r="AH3025" s="16"/>
      <c r="AI3025" s="16"/>
      <c r="AJ3025" s="16"/>
      <c r="AK3025" s="16"/>
      <c r="AL3025" s="16"/>
    </row>
    <row r="3026" spans="1:38">
      <c r="A3026" s="16"/>
      <c r="B3026" s="16"/>
      <c r="C3026" s="16"/>
      <c r="D3026" s="16"/>
      <c r="E3026" s="14"/>
      <c r="F3026" s="14"/>
      <c r="G3026" s="14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"/>
      <c r="Z3026" s="16"/>
      <c r="AA3026" s="16"/>
      <c r="AB3026" s="16"/>
      <c r="AC3026" s="16"/>
      <c r="AD3026" s="16"/>
      <c r="AE3026" s="16"/>
      <c r="AF3026" s="16"/>
      <c r="AG3026" s="16"/>
      <c r="AH3026" s="16"/>
      <c r="AI3026" s="16"/>
      <c r="AJ3026" s="16"/>
      <c r="AK3026" s="16"/>
      <c r="AL3026" s="16"/>
    </row>
    <row r="3027" spans="1:38">
      <c r="A3027" s="16"/>
      <c r="B3027" s="16"/>
      <c r="C3027" s="16"/>
      <c r="D3027" s="16"/>
      <c r="E3027" s="14"/>
      <c r="F3027" s="14"/>
      <c r="G3027" s="14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U3027" s="16"/>
      <c r="V3027" s="16"/>
      <c r="W3027" s="16"/>
      <c r="X3027" s="1"/>
      <c r="Z3027" s="16"/>
      <c r="AA3027" s="16"/>
      <c r="AB3027" s="16"/>
      <c r="AC3027" s="16"/>
      <c r="AD3027" s="16"/>
      <c r="AE3027" s="16"/>
      <c r="AF3027" s="16"/>
      <c r="AG3027" s="16"/>
      <c r="AH3027" s="16"/>
      <c r="AI3027" s="16"/>
      <c r="AJ3027" s="16"/>
      <c r="AK3027" s="16"/>
      <c r="AL3027" s="16"/>
    </row>
    <row r="3028" spans="1:38">
      <c r="A3028" s="16"/>
      <c r="B3028" s="16"/>
      <c r="C3028" s="16"/>
      <c r="D3028" s="16"/>
      <c r="E3028" s="14"/>
      <c r="F3028" s="14"/>
      <c r="G3028" s="14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"/>
      <c r="Z3028" s="16"/>
      <c r="AA3028" s="16"/>
      <c r="AB3028" s="16"/>
      <c r="AC3028" s="16"/>
      <c r="AD3028" s="16"/>
      <c r="AE3028" s="16"/>
      <c r="AF3028" s="16"/>
      <c r="AG3028" s="16"/>
      <c r="AH3028" s="16"/>
      <c r="AI3028" s="16"/>
      <c r="AJ3028" s="16"/>
      <c r="AK3028" s="16"/>
      <c r="AL3028" s="16"/>
    </row>
    <row r="3029" spans="1:38">
      <c r="A3029" s="16"/>
      <c r="B3029" s="16"/>
      <c r="C3029" s="16"/>
      <c r="D3029" s="16"/>
      <c r="E3029" s="14"/>
      <c r="F3029" s="14"/>
      <c r="G3029" s="14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  <c r="U3029" s="16"/>
      <c r="V3029" s="16"/>
      <c r="W3029" s="16"/>
      <c r="X3029" s="1"/>
      <c r="Z3029" s="16"/>
      <c r="AA3029" s="16"/>
      <c r="AB3029" s="16"/>
      <c r="AC3029" s="16"/>
      <c r="AD3029" s="16"/>
      <c r="AE3029" s="16"/>
      <c r="AF3029" s="16"/>
      <c r="AG3029" s="16"/>
      <c r="AH3029" s="16"/>
      <c r="AI3029" s="16"/>
      <c r="AJ3029" s="16"/>
      <c r="AK3029" s="16"/>
      <c r="AL3029" s="16"/>
    </row>
    <row r="3030" spans="1:38">
      <c r="A3030" s="16"/>
      <c r="B3030" s="16"/>
      <c r="C3030" s="16"/>
      <c r="D3030" s="16"/>
      <c r="E3030" s="14"/>
      <c r="F3030" s="14"/>
      <c r="G3030" s="14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"/>
      <c r="Z3030" s="16"/>
      <c r="AA3030" s="16"/>
      <c r="AB3030" s="16"/>
      <c r="AC3030" s="16"/>
      <c r="AD3030" s="16"/>
      <c r="AE3030" s="16"/>
      <c r="AF3030" s="16"/>
      <c r="AG3030" s="16"/>
      <c r="AH3030" s="16"/>
      <c r="AI3030" s="16"/>
      <c r="AJ3030" s="16"/>
      <c r="AK3030" s="16"/>
      <c r="AL3030" s="16"/>
    </row>
    <row r="3031" spans="1:38">
      <c r="A3031" s="16"/>
      <c r="B3031" s="16"/>
      <c r="C3031" s="16"/>
      <c r="D3031" s="16"/>
      <c r="E3031" s="14"/>
      <c r="F3031" s="14"/>
      <c r="G3031" s="14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U3031" s="16"/>
      <c r="V3031" s="16"/>
      <c r="W3031" s="16"/>
      <c r="X3031" s="1"/>
      <c r="Z3031" s="16"/>
      <c r="AA3031" s="16"/>
      <c r="AB3031" s="16"/>
      <c r="AC3031" s="16"/>
      <c r="AD3031" s="16"/>
      <c r="AE3031" s="16"/>
      <c r="AF3031" s="16"/>
      <c r="AG3031" s="16"/>
      <c r="AH3031" s="16"/>
      <c r="AI3031" s="16"/>
      <c r="AJ3031" s="16"/>
      <c r="AK3031" s="16"/>
      <c r="AL3031" s="16"/>
    </row>
    <row r="3032" spans="1:38">
      <c r="A3032" s="16"/>
      <c r="B3032" s="16"/>
      <c r="C3032" s="16"/>
      <c r="D3032" s="16"/>
      <c r="E3032" s="14"/>
      <c r="F3032" s="14"/>
      <c r="G3032" s="14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"/>
      <c r="Z3032" s="16"/>
      <c r="AA3032" s="16"/>
      <c r="AB3032" s="16"/>
      <c r="AC3032" s="16"/>
      <c r="AD3032" s="16"/>
      <c r="AE3032" s="16"/>
      <c r="AF3032" s="16"/>
      <c r="AG3032" s="16"/>
      <c r="AH3032" s="16"/>
      <c r="AI3032" s="16"/>
      <c r="AJ3032" s="16"/>
      <c r="AK3032" s="16"/>
      <c r="AL3032" s="16"/>
    </row>
    <row r="3033" spans="1:38">
      <c r="A3033" s="16"/>
      <c r="B3033" s="16"/>
      <c r="C3033" s="16"/>
      <c r="D3033" s="16"/>
      <c r="E3033" s="14"/>
      <c r="F3033" s="14"/>
      <c r="G3033" s="14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U3033" s="16"/>
      <c r="V3033" s="16"/>
      <c r="W3033" s="16"/>
      <c r="X3033" s="1"/>
      <c r="Z3033" s="16"/>
      <c r="AA3033" s="16"/>
      <c r="AB3033" s="16"/>
      <c r="AC3033" s="16"/>
      <c r="AD3033" s="16"/>
      <c r="AE3033" s="16"/>
      <c r="AF3033" s="16"/>
      <c r="AG3033" s="16"/>
      <c r="AH3033" s="16"/>
      <c r="AI3033" s="16"/>
      <c r="AJ3033" s="16"/>
      <c r="AK3033" s="16"/>
      <c r="AL3033" s="16"/>
    </row>
    <row r="3034" spans="1:38">
      <c r="A3034" s="16"/>
      <c r="B3034" s="16"/>
      <c r="C3034" s="16"/>
      <c r="D3034" s="16"/>
      <c r="E3034" s="14"/>
      <c r="F3034" s="14"/>
      <c r="G3034" s="14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"/>
      <c r="Z3034" s="16"/>
      <c r="AA3034" s="16"/>
      <c r="AB3034" s="16"/>
      <c r="AC3034" s="16"/>
      <c r="AD3034" s="16"/>
      <c r="AE3034" s="16"/>
      <c r="AF3034" s="16"/>
      <c r="AG3034" s="16"/>
      <c r="AH3034" s="16"/>
      <c r="AI3034" s="16"/>
      <c r="AJ3034" s="16"/>
      <c r="AK3034" s="16"/>
      <c r="AL3034" s="16"/>
    </row>
    <row r="3035" spans="1:38">
      <c r="A3035" s="16"/>
      <c r="B3035" s="16"/>
      <c r="C3035" s="16"/>
      <c r="D3035" s="16"/>
      <c r="E3035" s="14"/>
      <c r="F3035" s="14"/>
      <c r="G3035" s="14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  <c r="V3035" s="16"/>
      <c r="W3035" s="16"/>
      <c r="X3035" s="1"/>
      <c r="Z3035" s="16"/>
      <c r="AA3035" s="16"/>
      <c r="AB3035" s="16"/>
      <c r="AC3035" s="16"/>
      <c r="AD3035" s="16"/>
      <c r="AE3035" s="16"/>
      <c r="AF3035" s="16"/>
      <c r="AG3035" s="16"/>
      <c r="AH3035" s="16"/>
      <c r="AI3035" s="16"/>
      <c r="AJ3035" s="16"/>
      <c r="AK3035" s="16"/>
      <c r="AL3035" s="16"/>
    </row>
    <row r="3036" spans="1:38">
      <c r="A3036" s="16"/>
      <c r="B3036" s="16"/>
      <c r="C3036" s="16"/>
      <c r="D3036" s="16"/>
      <c r="E3036" s="14"/>
      <c r="F3036" s="14"/>
      <c r="G3036" s="14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"/>
      <c r="Z3036" s="16"/>
      <c r="AA3036" s="16"/>
      <c r="AB3036" s="16"/>
      <c r="AC3036" s="16"/>
      <c r="AD3036" s="16"/>
      <c r="AE3036" s="16"/>
      <c r="AF3036" s="16"/>
      <c r="AG3036" s="16"/>
      <c r="AH3036" s="16"/>
      <c r="AI3036" s="16"/>
      <c r="AJ3036" s="16"/>
      <c r="AK3036" s="16"/>
      <c r="AL3036" s="16"/>
    </row>
    <row r="3037" spans="1:38">
      <c r="A3037" s="16"/>
      <c r="B3037" s="16"/>
      <c r="C3037" s="16"/>
      <c r="D3037" s="16"/>
      <c r="E3037" s="14"/>
      <c r="F3037" s="14"/>
      <c r="G3037" s="14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U3037" s="16"/>
      <c r="V3037" s="16"/>
      <c r="W3037" s="16"/>
      <c r="X3037" s="1"/>
      <c r="Z3037" s="16"/>
      <c r="AA3037" s="16"/>
      <c r="AB3037" s="16"/>
      <c r="AC3037" s="16"/>
      <c r="AD3037" s="16"/>
      <c r="AE3037" s="16"/>
      <c r="AF3037" s="16"/>
      <c r="AG3037" s="16"/>
      <c r="AH3037" s="16"/>
      <c r="AI3037" s="16"/>
      <c r="AJ3037" s="16"/>
      <c r="AK3037" s="16"/>
      <c r="AL3037" s="16"/>
    </row>
    <row r="3038" spans="1:38">
      <c r="A3038" s="16"/>
      <c r="B3038" s="16"/>
      <c r="C3038" s="16"/>
      <c r="D3038" s="16"/>
      <c r="E3038" s="14"/>
      <c r="F3038" s="14"/>
      <c r="G3038" s="14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"/>
      <c r="Z3038" s="16"/>
      <c r="AA3038" s="16"/>
      <c r="AB3038" s="16"/>
      <c r="AC3038" s="16"/>
      <c r="AD3038" s="16"/>
      <c r="AE3038" s="16"/>
      <c r="AF3038" s="16"/>
      <c r="AG3038" s="16"/>
      <c r="AH3038" s="16"/>
      <c r="AI3038" s="16"/>
      <c r="AJ3038" s="16"/>
      <c r="AK3038" s="16"/>
      <c r="AL3038" s="16"/>
    </row>
    <row r="3039" spans="1:38">
      <c r="A3039" s="16"/>
      <c r="B3039" s="16"/>
      <c r="C3039" s="16"/>
      <c r="D3039" s="16"/>
      <c r="E3039" s="14"/>
      <c r="F3039" s="14"/>
      <c r="G3039" s="14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U3039" s="16"/>
      <c r="V3039" s="16"/>
      <c r="W3039" s="16"/>
      <c r="X3039" s="1"/>
      <c r="Z3039" s="16"/>
      <c r="AA3039" s="16"/>
      <c r="AB3039" s="16"/>
      <c r="AC3039" s="16"/>
      <c r="AD3039" s="16"/>
      <c r="AE3039" s="16"/>
      <c r="AF3039" s="16"/>
      <c r="AG3039" s="16"/>
      <c r="AH3039" s="16"/>
      <c r="AI3039" s="16"/>
      <c r="AJ3039" s="16"/>
      <c r="AK3039" s="16"/>
      <c r="AL3039" s="16"/>
    </row>
    <row r="3040" spans="1:38">
      <c r="A3040" s="16"/>
      <c r="B3040" s="16"/>
      <c r="C3040" s="16"/>
      <c r="D3040" s="16"/>
      <c r="E3040" s="14"/>
      <c r="F3040" s="14"/>
      <c r="G3040" s="14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U3040" s="16"/>
      <c r="V3040" s="16"/>
      <c r="W3040" s="16"/>
      <c r="X3040" s="1"/>
      <c r="Z3040" s="16"/>
      <c r="AA3040" s="16"/>
      <c r="AB3040" s="16"/>
      <c r="AC3040" s="16"/>
      <c r="AD3040" s="16"/>
      <c r="AE3040" s="16"/>
      <c r="AF3040" s="16"/>
      <c r="AG3040" s="16"/>
      <c r="AH3040" s="16"/>
      <c r="AI3040" s="16"/>
      <c r="AJ3040" s="16"/>
      <c r="AK3040" s="16"/>
      <c r="AL3040" s="16"/>
    </row>
    <row r="3041" spans="1:38">
      <c r="A3041" s="16"/>
      <c r="B3041" s="16"/>
      <c r="C3041" s="16"/>
      <c r="D3041" s="16"/>
      <c r="E3041" s="14"/>
      <c r="F3041" s="14"/>
      <c r="G3041" s="14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U3041" s="16"/>
      <c r="V3041" s="16"/>
      <c r="W3041" s="16"/>
      <c r="X3041" s="1"/>
      <c r="Z3041" s="16"/>
      <c r="AA3041" s="16"/>
      <c r="AB3041" s="16"/>
      <c r="AC3041" s="16"/>
      <c r="AD3041" s="16"/>
      <c r="AE3041" s="16"/>
      <c r="AF3041" s="16"/>
      <c r="AG3041" s="16"/>
      <c r="AH3041" s="16"/>
      <c r="AI3041" s="16"/>
      <c r="AJ3041" s="16"/>
      <c r="AK3041" s="16"/>
      <c r="AL3041" s="16"/>
    </row>
    <row r="3042" spans="1:38">
      <c r="A3042" s="16"/>
      <c r="B3042" s="16"/>
      <c r="C3042" s="16"/>
      <c r="D3042" s="16"/>
      <c r="E3042" s="14"/>
      <c r="F3042" s="14"/>
      <c r="G3042" s="14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"/>
      <c r="Z3042" s="16"/>
      <c r="AA3042" s="16"/>
      <c r="AB3042" s="16"/>
      <c r="AC3042" s="16"/>
      <c r="AD3042" s="16"/>
      <c r="AE3042" s="16"/>
      <c r="AF3042" s="16"/>
      <c r="AG3042" s="16"/>
      <c r="AH3042" s="16"/>
      <c r="AI3042" s="16"/>
      <c r="AJ3042" s="16"/>
      <c r="AK3042" s="16"/>
      <c r="AL3042" s="16"/>
    </row>
    <row r="3043" spans="1:38">
      <c r="A3043" s="16"/>
      <c r="B3043" s="16"/>
      <c r="C3043" s="16"/>
      <c r="D3043" s="16"/>
      <c r="E3043" s="14"/>
      <c r="F3043" s="14"/>
      <c r="G3043" s="14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"/>
      <c r="Z3043" s="16"/>
      <c r="AA3043" s="16"/>
      <c r="AB3043" s="16"/>
      <c r="AC3043" s="16"/>
      <c r="AD3043" s="16"/>
      <c r="AE3043" s="16"/>
      <c r="AF3043" s="16"/>
      <c r="AG3043" s="16"/>
      <c r="AH3043" s="16"/>
      <c r="AI3043" s="16"/>
      <c r="AJ3043" s="16"/>
      <c r="AK3043" s="16"/>
      <c r="AL3043" s="16"/>
    </row>
    <row r="3044" spans="1:38">
      <c r="A3044" s="16"/>
      <c r="B3044" s="16"/>
      <c r="C3044" s="16"/>
      <c r="D3044" s="16"/>
      <c r="E3044" s="14"/>
      <c r="F3044" s="14"/>
      <c r="G3044" s="14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  <c r="V3044" s="16"/>
      <c r="W3044" s="16"/>
      <c r="X3044" s="1"/>
      <c r="Z3044" s="16"/>
      <c r="AA3044" s="16"/>
      <c r="AB3044" s="16"/>
      <c r="AC3044" s="16"/>
      <c r="AD3044" s="16"/>
      <c r="AE3044" s="16"/>
      <c r="AF3044" s="16"/>
      <c r="AG3044" s="16"/>
      <c r="AH3044" s="16"/>
      <c r="AI3044" s="16"/>
      <c r="AJ3044" s="16"/>
      <c r="AK3044" s="16"/>
      <c r="AL3044" s="16"/>
    </row>
    <row r="3045" spans="1:38">
      <c r="A3045" s="16"/>
      <c r="B3045" s="16"/>
      <c r="C3045" s="16"/>
      <c r="D3045" s="16"/>
      <c r="E3045" s="14"/>
      <c r="F3045" s="14"/>
      <c r="G3045" s="14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  <c r="V3045" s="16"/>
      <c r="W3045" s="16"/>
      <c r="X3045" s="1"/>
      <c r="Z3045" s="16"/>
      <c r="AA3045" s="16"/>
      <c r="AB3045" s="16"/>
      <c r="AC3045" s="16"/>
      <c r="AD3045" s="16"/>
      <c r="AE3045" s="16"/>
      <c r="AF3045" s="16"/>
      <c r="AG3045" s="16"/>
      <c r="AH3045" s="16"/>
      <c r="AI3045" s="16"/>
      <c r="AJ3045" s="16"/>
      <c r="AK3045" s="16"/>
      <c r="AL3045" s="16"/>
    </row>
    <row r="3046" spans="1:38">
      <c r="A3046" s="16"/>
      <c r="B3046" s="16"/>
      <c r="C3046" s="16"/>
      <c r="D3046" s="16"/>
      <c r="E3046" s="14"/>
      <c r="F3046" s="14"/>
      <c r="G3046" s="14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"/>
      <c r="Z3046" s="16"/>
      <c r="AA3046" s="16"/>
      <c r="AB3046" s="16"/>
      <c r="AC3046" s="16"/>
      <c r="AD3046" s="16"/>
      <c r="AE3046" s="16"/>
      <c r="AF3046" s="16"/>
      <c r="AG3046" s="16"/>
      <c r="AH3046" s="16"/>
      <c r="AI3046" s="16"/>
      <c r="AJ3046" s="16"/>
      <c r="AK3046" s="16"/>
      <c r="AL3046" s="16"/>
    </row>
    <row r="3047" spans="1:38">
      <c r="A3047" s="16"/>
      <c r="B3047" s="16"/>
      <c r="C3047" s="16"/>
      <c r="D3047" s="16"/>
      <c r="E3047" s="14"/>
      <c r="F3047" s="14"/>
      <c r="G3047" s="14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U3047" s="16"/>
      <c r="V3047" s="16"/>
      <c r="W3047" s="16"/>
      <c r="X3047" s="1"/>
      <c r="Z3047" s="16"/>
      <c r="AA3047" s="16"/>
      <c r="AB3047" s="16"/>
      <c r="AC3047" s="16"/>
      <c r="AD3047" s="16"/>
      <c r="AE3047" s="16"/>
      <c r="AF3047" s="16"/>
      <c r="AG3047" s="16"/>
      <c r="AH3047" s="16"/>
      <c r="AI3047" s="16"/>
      <c r="AJ3047" s="16"/>
      <c r="AK3047" s="16"/>
      <c r="AL3047" s="16"/>
    </row>
    <row r="3048" spans="1:38">
      <c r="A3048" s="16"/>
      <c r="B3048" s="16"/>
      <c r="C3048" s="16"/>
      <c r="D3048" s="16"/>
      <c r="E3048" s="14"/>
      <c r="F3048" s="14"/>
      <c r="G3048" s="14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"/>
      <c r="Z3048" s="16"/>
      <c r="AA3048" s="16"/>
      <c r="AB3048" s="16"/>
      <c r="AC3048" s="16"/>
      <c r="AD3048" s="16"/>
      <c r="AE3048" s="16"/>
      <c r="AF3048" s="16"/>
      <c r="AG3048" s="16"/>
      <c r="AH3048" s="16"/>
      <c r="AI3048" s="16"/>
      <c r="AJ3048" s="16"/>
      <c r="AK3048" s="16"/>
      <c r="AL3048" s="16"/>
    </row>
    <row r="3049" spans="1:38">
      <c r="A3049" s="16"/>
      <c r="B3049" s="16"/>
      <c r="C3049" s="16"/>
      <c r="D3049" s="16"/>
      <c r="E3049" s="14"/>
      <c r="F3049" s="14"/>
      <c r="G3049" s="14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U3049" s="16"/>
      <c r="V3049" s="16"/>
      <c r="W3049" s="16"/>
      <c r="X3049" s="1"/>
      <c r="Z3049" s="16"/>
      <c r="AA3049" s="16"/>
      <c r="AB3049" s="16"/>
      <c r="AC3049" s="16"/>
      <c r="AD3049" s="16"/>
      <c r="AE3049" s="16"/>
      <c r="AF3049" s="16"/>
      <c r="AG3049" s="16"/>
      <c r="AH3049" s="16"/>
      <c r="AI3049" s="16"/>
      <c r="AJ3049" s="16"/>
      <c r="AK3049" s="16"/>
      <c r="AL3049" s="16"/>
    </row>
    <row r="3050" spans="1:38">
      <c r="A3050" s="16"/>
      <c r="B3050" s="16"/>
      <c r="C3050" s="16"/>
      <c r="D3050" s="16"/>
      <c r="E3050" s="14"/>
      <c r="F3050" s="14"/>
      <c r="G3050" s="14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  <c r="V3050" s="16"/>
      <c r="W3050" s="16"/>
      <c r="X3050" s="1"/>
      <c r="Z3050" s="16"/>
      <c r="AA3050" s="16"/>
      <c r="AB3050" s="16"/>
      <c r="AC3050" s="16"/>
      <c r="AD3050" s="16"/>
      <c r="AE3050" s="16"/>
      <c r="AF3050" s="16"/>
      <c r="AG3050" s="16"/>
      <c r="AH3050" s="16"/>
      <c r="AI3050" s="16"/>
      <c r="AJ3050" s="16"/>
      <c r="AK3050" s="16"/>
      <c r="AL3050" s="16"/>
    </row>
    <row r="3051" spans="1:38">
      <c r="A3051" s="16"/>
      <c r="B3051" s="16"/>
      <c r="C3051" s="16"/>
      <c r="D3051" s="16"/>
      <c r="E3051" s="14"/>
      <c r="F3051" s="14"/>
      <c r="G3051" s="14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"/>
      <c r="Z3051" s="16"/>
      <c r="AA3051" s="16"/>
      <c r="AB3051" s="16"/>
      <c r="AC3051" s="16"/>
      <c r="AD3051" s="16"/>
      <c r="AE3051" s="16"/>
      <c r="AF3051" s="16"/>
      <c r="AG3051" s="16"/>
      <c r="AH3051" s="16"/>
      <c r="AI3051" s="16"/>
      <c r="AJ3051" s="16"/>
      <c r="AK3051" s="16"/>
      <c r="AL3051" s="16"/>
    </row>
    <row r="3052" spans="1:38">
      <c r="A3052" s="16"/>
      <c r="B3052" s="16"/>
      <c r="C3052" s="16"/>
      <c r="D3052" s="16"/>
      <c r="E3052" s="14"/>
      <c r="F3052" s="14"/>
      <c r="G3052" s="14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"/>
      <c r="Z3052" s="16"/>
      <c r="AA3052" s="16"/>
      <c r="AB3052" s="16"/>
      <c r="AC3052" s="16"/>
      <c r="AD3052" s="16"/>
      <c r="AE3052" s="16"/>
      <c r="AF3052" s="16"/>
      <c r="AG3052" s="16"/>
      <c r="AH3052" s="16"/>
      <c r="AI3052" s="16"/>
      <c r="AJ3052" s="16"/>
      <c r="AK3052" s="16"/>
      <c r="AL3052" s="16"/>
    </row>
    <row r="3053" spans="1:38">
      <c r="A3053" s="16"/>
      <c r="B3053" s="16"/>
      <c r="C3053" s="16"/>
      <c r="D3053" s="16"/>
      <c r="E3053" s="14"/>
      <c r="F3053" s="14"/>
      <c r="G3053" s="14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U3053" s="16"/>
      <c r="V3053" s="16"/>
      <c r="W3053" s="16"/>
      <c r="X3053" s="1"/>
      <c r="Z3053" s="16"/>
      <c r="AA3053" s="16"/>
      <c r="AB3053" s="16"/>
      <c r="AC3053" s="16"/>
      <c r="AD3053" s="16"/>
      <c r="AE3053" s="16"/>
      <c r="AF3053" s="16"/>
      <c r="AG3053" s="16"/>
      <c r="AH3053" s="16"/>
      <c r="AI3053" s="16"/>
      <c r="AJ3053" s="16"/>
      <c r="AK3053" s="16"/>
      <c r="AL3053" s="16"/>
    </row>
    <row r="3054" spans="1:38">
      <c r="A3054" s="16"/>
      <c r="B3054" s="16"/>
      <c r="C3054" s="16"/>
      <c r="D3054" s="16"/>
      <c r="E3054" s="14"/>
      <c r="F3054" s="14"/>
      <c r="G3054" s="14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U3054" s="16"/>
      <c r="V3054" s="16"/>
      <c r="W3054" s="16"/>
      <c r="X3054" s="1"/>
      <c r="Z3054" s="16"/>
      <c r="AA3054" s="16"/>
      <c r="AB3054" s="16"/>
      <c r="AC3054" s="16"/>
      <c r="AD3054" s="16"/>
      <c r="AE3054" s="16"/>
      <c r="AF3054" s="16"/>
      <c r="AG3054" s="16"/>
      <c r="AH3054" s="16"/>
      <c r="AI3054" s="16"/>
      <c r="AJ3054" s="16"/>
      <c r="AK3054" s="16"/>
      <c r="AL3054" s="16"/>
    </row>
    <row r="3055" spans="1:38">
      <c r="A3055" s="16"/>
      <c r="B3055" s="16"/>
      <c r="C3055" s="16"/>
      <c r="D3055" s="16"/>
      <c r="E3055" s="14"/>
      <c r="F3055" s="14"/>
      <c r="G3055" s="14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U3055" s="16"/>
      <c r="V3055" s="16"/>
      <c r="W3055" s="16"/>
      <c r="X3055" s="1"/>
      <c r="Z3055" s="16"/>
      <c r="AA3055" s="16"/>
      <c r="AB3055" s="16"/>
      <c r="AC3055" s="16"/>
      <c r="AD3055" s="16"/>
      <c r="AE3055" s="16"/>
      <c r="AF3055" s="16"/>
      <c r="AG3055" s="16"/>
      <c r="AH3055" s="16"/>
      <c r="AI3055" s="16"/>
      <c r="AJ3055" s="16"/>
      <c r="AK3055" s="16"/>
      <c r="AL3055" s="16"/>
    </row>
    <row r="3056" spans="1:38">
      <c r="A3056" s="16"/>
      <c r="B3056" s="16"/>
      <c r="C3056" s="16"/>
      <c r="D3056" s="16"/>
      <c r="E3056" s="14"/>
      <c r="F3056" s="14"/>
      <c r="G3056" s="14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"/>
      <c r="Z3056" s="16"/>
      <c r="AA3056" s="16"/>
      <c r="AB3056" s="16"/>
      <c r="AC3056" s="16"/>
      <c r="AD3056" s="16"/>
      <c r="AE3056" s="16"/>
      <c r="AF3056" s="16"/>
      <c r="AG3056" s="16"/>
      <c r="AH3056" s="16"/>
      <c r="AI3056" s="16"/>
      <c r="AJ3056" s="16"/>
      <c r="AK3056" s="16"/>
      <c r="AL3056" s="16"/>
    </row>
    <row r="3057" spans="1:38">
      <c r="A3057" s="16"/>
      <c r="B3057" s="16"/>
      <c r="C3057" s="16"/>
      <c r="D3057" s="16"/>
      <c r="E3057" s="14"/>
      <c r="F3057" s="14"/>
      <c r="G3057" s="14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U3057" s="16"/>
      <c r="V3057" s="16"/>
      <c r="W3057" s="16"/>
      <c r="X3057" s="1"/>
      <c r="Z3057" s="16"/>
      <c r="AA3057" s="16"/>
      <c r="AB3057" s="16"/>
      <c r="AC3057" s="16"/>
      <c r="AD3057" s="16"/>
      <c r="AE3057" s="16"/>
      <c r="AF3057" s="16"/>
      <c r="AG3057" s="16"/>
      <c r="AH3057" s="16"/>
      <c r="AI3057" s="16"/>
      <c r="AJ3057" s="16"/>
      <c r="AK3057" s="16"/>
      <c r="AL3057" s="16"/>
    </row>
    <row r="3058" spans="1:38">
      <c r="A3058" s="16"/>
      <c r="B3058" s="16"/>
      <c r="C3058" s="16"/>
      <c r="D3058" s="16"/>
      <c r="E3058" s="14"/>
      <c r="F3058" s="14"/>
      <c r="G3058" s="14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"/>
      <c r="Z3058" s="16"/>
      <c r="AA3058" s="16"/>
      <c r="AB3058" s="16"/>
      <c r="AC3058" s="16"/>
      <c r="AD3058" s="16"/>
      <c r="AE3058" s="16"/>
      <c r="AF3058" s="16"/>
      <c r="AG3058" s="16"/>
      <c r="AH3058" s="16"/>
      <c r="AI3058" s="16"/>
      <c r="AJ3058" s="16"/>
      <c r="AK3058" s="16"/>
      <c r="AL3058" s="16"/>
    </row>
    <row r="3059" spans="1:38">
      <c r="A3059" s="16"/>
      <c r="B3059" s="16"/>
      <c r="C3059" s="16"/>
      <c r="D3059" s="16"/>
      <c r="E3059" s="14"/>
      <c r="F3059" s="14"/>
      <c r="G3059" s="14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"/>
      <c r="Z3059" s="16"/>
      <c r="AA3059" s="16"/>
      <c r="AB3059" s="16"/>
      <c r="AC3059" s="16"/>
      <c r="AD3059" s="16"/>
      <c r="AE3059" s="16"/>
      <c r="AF3059" s="16"/>
      <c r="AG3059" s="16"/>
      <c r="AH3059" s="16"/>
      <c r="AI3059" s="16"/>
      <c r="AJ3059" s="16"/>
      <c r="AK3059" s="16"/>
      <c r="AL3059" s="16"/>
    </row>
    <row r="3060" spans="1:38">
      <c r="A3060" s="16"/>
      <c r="B3060" s="16"/>
      <c r="C3060" s="16"/>
      <c r="D3060" s="16"/>
      <c r="E3060" s="14"/>
      <c r="F3060" s="14"/>
      <c r="G3060" s="14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"/>
      <c r="Z3060" s="16"/>
      <c r="AA3060" s="16"/>
      <c r="AB3060" s="16"/>
      <c r="AC3060" s="16"/>
      <c r="AD3060" s="16"/>
      <c r="AE3060" s="16"/>
      <c r="AF3060" s="16"/>
      <c r="AG3060" s="16"/>
      <c r="AH3060" s="16"/>
      <c r="AI3060" s="16"/>
      <c r="AJ3060" s="16"/>
      <c r="AK3060" s="16"/>
      <c r="AL3060" s="16"/>
    </row>
    <row r="3061" spans="1:38">
      <c r="A3061" s="16"/>
      <c r="B3061" s="16"/>
      <c r="C3061" s="16"/>
      <c r="D3061" s="16"/>
      <c r="E3061" s="14"/>
      <c r="F3061" s="14"/>
      <c r="G3061" s="14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U3061" s="16"/>
      <c r="V3061" s="16"/>
      <c r="W3061" s="16"/>
      <c r="X3061" s="1"/>
      <c r="Z3061" s="16"/>
      <c r="AA3061" s="16"/>
      <c r="AB3061" s="16"/>
      <c r="AC3061" s="16"/>
      <c r="AD3061" s="16"/>
      <c r="AE3061" s="16"/>
      <c r="AF3061" s="16"/>
      <c r="AG3061" s="16"/>
      <c r="AH3061" s="16"/>
      <c r="AI3061" s="16"/>
      <c r="AJ3061" s="16"/>
      <c r="AK3061" s="16"/>
      <c r="AL3061" s="16"/>
    </row>
    <row r="3062" spans="1:38">
      <c r="A3062" s="16"/>
      <c r="B3062" s="16"/>
      <c r="C3062" s="16"/>
      <c r="D3062" s="16"/>
      <c r="E3062" s="14"/>
      <c r="F3062" s="14"/>
      <c r="G3062" s="14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9"/>
      <c r="Z3062" s="16"/>
      <c r="AA3062" s="16"/>
      <c r="AB3062" s="16"/>
      <c r="AC3062" s="16"/>
      <c r="AD3062" s="16"/>
      <c r="AE3062" s="16"/>
      <c r="AF3062" s="16"/>
      <c r="AG3062" s="16"/>
      <c r="AH3062" s="16"/>
      <c r="AI3062" s="16"/>
      <c r="AJ3062" s="16"/>
      <c r="AK3062" s="16"/>
      <c r="AL3062" s="16"/>
    </row>
    <row r="3063" spans="1:38">
      <c r="A3063" s="16"/>
      <c r="B3063" s="16"/>
      <c r="C3063" s="16"/>
      <c r="D3063" s="16"/>
      <c r="E3063" s="14"/>
      <c r="F3063" s="14"/>
      <c r="G3063" s="14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U3063" s="16"/>
      <c r="V3063" s="16"/>
      <c r="W3063" s="16"/>
      <c r="X3063" s="1"/>
      <c r="Z3063" s="16"/>
      <c r="AA3063" s="16"/>
      <c r="AB3063" s="16"/>
      <c r="AC3063" s="16"/>
      <c r="AD3063" s="16"/>
      <c r="AE3063" s="16"/>
      <c r="AF3063" s="16"/>
      <c r="AG3063" s="16"/>
      <c r="AH3063" s="16"/>
      <c r="AI3063" s="16"/>
      <c r="AJ3063" s="16"/>
      <c r="AK3063" s="16"/>
      <c r="AL3063" s="16"/>
    </row>
    <row r="3064" spans="1:38">
      <c r="A3064" s="16"/>
      <c r="B3064" s="16"/>
      <c r="C3064" s="16"/>
      <c r="D3064" s="16"/>
      <c r="E3064" s="14"/>
      <c r="F3064" s="14"/>
      <c r="G3064" s="14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"/>
      <c r="Z3064" s="16"/>
      <c r="AA3064" s="16"/>
      <c r="AB3064" s="16"/>
      <c r="AC3064" s="16"/>
      <c r="AD3064" s="16"/>
      <c r="AE3064" s="16"/>
      <c r="AF3064" s="16"/>
      <c r="AG3064" s="16"/>
      <c r="AH3064" s="16"/>
      <c r="AI3064" s="16"/>
      <c r="AJ3064" s="16"/>
      <c r="AK3064" s="16"/>
      <c r="AL3064" s="16"/>
    </row>
    <row r="3065" spans="1:38">
      <c r="A3065" s="16"/>
      <c r="B3065" s="16"/>
      <c r="C3065" s="16"/>
      <c r="D3065" s="16"/>
      <c r="E3065" s="14"/>
      <c r="F3065" s="14"/>
      <c r="G3065" s="14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U3065" s="16"/>
      <c r="V3065" s="16"/>
      <c r="W3065" s="16"/>
      <c r="X3065" s="1"/>
      <c r="Z3065" s="16"/>
      <c r="AA3065" s="16"/>
      <c r="AB3065" s="16"/>
      <c r="AC3065" s="16"/>
      <c r="AD3065" s="16"/>
      <c r="AE3065" s="16"/>
      <c r="AF3065" s="16"/>
      <c r="AG3065" s="16"/>
      <c r="AH3065" s="16"/>
      <c r="AI3065" s="16"/>
      <c r="AJ3065" s="16"/>
      <c r="AK3065" s="16"/>
      <c r="AL3065" s="16"/>
    </row>
    <row r="3066" spans="1:38">
      <c r="A3066" s="16"/>
      <c r="B3066" s="16"/>
      <c r="C3066" s="16"/>
      <c r="D3066" s="16"/>
      <c r="E3066" s="14"/>
      <c r="F3066" s="14"/>
      <c r="G3066" s="14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"/>
      <c r="Z3066" s="16"/>
      <c r="AA3066" s="16"/>
      <c r="AB3066" s="16"/>
      <c r="AC3066" s="16"/>
      <c r="AD3066" s="16"/>
      <c r="AE3066" s="16"/>
      <c r="AF3066" s="16"/>
      <c r="AG3066" s="16"/>
      <c r="AH3066" s="16"/>
      <c r="AI3066" s="16"/>
      <c r="AJ3066" s="16"/>
      <c r="AK3066" s="16"/>
      <c r="AL3066" s="16"/>
    </row>
    <row r="3067" spans="1:38">
      <c r="A3067" s="16"/>
      <c r="B3067" s="16"/>
      <c r="C3067" s="16"/>
      <c r="D3067" s="16"/>
      <c r="E3067" s="14"/>
      <c r="F3067" s="14"/>
      <c r="G3067" s="14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"/>
      <c r="Z3067" s="16"/>
      <c r="AA3067" s="16"/>
      <c r="AB3067" s="16"/>
      <c r="AC3067" s="16"/>
      <c r="AD3067" s="16"/>
      <c r="AE3067" s="16"/>
      <c r="AF3067" s="16"/>
      <c r="AG3067" s="16"/>
      <c r="AH3067" s="16"/>
      <c r="AI3067" s="16"/>
      <c r="AJ3067" s="16"/>
      <c r="AK3067" s="16"/>
      <c r="AL3067" s="16"/>
    </row>
    <row r="3068" spans="1:38">
      <c r="A3068" s="16"/>
      <c r="B3068" s="16"/>
      <c r="C3068" s="16"/>
      <c r="D3068" s="16"/>
      <c r="E3068" s="14"/>
      <c r="F3068" s="14"/>
      <c r="G3068" s="14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U3068" s="16"/>
      <c r="V3068" s="16"/>
      <c r="W3068" s="16"/>
      <c r="X3068" s="1"/>
      <c r="Z3068" s="16"/>
      <c r="AA3068" s="16"/>
      <c r="AB3068" s="16"/>
      <c r="AC3068" s="16"/>
      <c r="AD3068" s="16"/>
      <c r="AE3068" s="16"/>
      <c r="AF3068" s="16"/>
      <c r="AG3068" s="16"/>
      <c r="AH3068" s="16"/>
      <c r="AI3068" s="16"/>
      <c r="AJ3068" s="16"/>
      <c r="AK3068" s="16"/>
      <c r="AL3068" s="16"/>
    </row>
    <row r="3069" spans="1:38">
      <c r="A3069" s="16"/>
      <c r="B3069" s="16"/>
      <c r="C3069" s="16"/>
      <c r="D3069" s="16"/>
      <c r="E3069" s="14"/>
      <c r="F3069" s="14"/>
      <c r="G3069" s="14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U3069" s="16"/>
      <c r="V3069" s="16"/>
      <c r="W3069" s="16"/>
      <c r="X3069" s="1"/>
      <c r="Z3069" s="16"/>
      <c r="AA3069" s="16"/>
      <c r="AB3069" s="16"/>
      <c r="AC3069" s="16"/>
      <c r="AD3069" s="16"/>
      <c r="AE3069" s="16"/>
      <c r="AF3069" s="16"/>
      <c r="AG3069" s="16"/>
      <c r="AH3069" s="16"/>
      <c r="AI3069" s="16"/>
      <c r="AJ3069" s="16"/>
      <c r="AK3069" s="16"/>
      <c r="AL3069" s="16"/>
    </row>
    <row r="3070" spans="1:38">
      <c r="A3070" s="16"/>
      <c r="B3070" s="16"/>
      <c r="C3070" s="16"/>
      <c r="D3070" s="16"/>
      <c r="E3070" s="14"/>
      <c r="F3070" s="14"/>
      <c r="G3070" s="14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U3070" s="16"/>
      <c r="V3070" s="16"/>
      <c r="W3070" s="16"/>
      <c r="X3070" s="1"/>
      <c r="Z3070" s="16"/>
      <c r="AA3070" s="16"/>
      <c r="AB3070" s="16"/>
      <c r="AC3070" s="16"/>
      <c r="AD3070" s="16"/>
      <c r="AE3070" s="16"/>
      <c r="AF3070" s="16"/>
      <c r="AG3070" s="16"/>
      <c r="AH3070" s="16"/>
      <c r="AI3070" s="16"/>
      <c r="AJ3070" s="16"/>
      <c r="AK3070" s="16"/>
      <c r="AL3070" s="16"/>
    </row>
    <row r="3071" spans="1:38">
      <c r="A3071" s="16"/>
      <c r="B3071" s="16"/>
      <c r="C3071" s="16"/>
      <c r="D3071" s="16"/>
      <c r="E3071" s="14"/>
      <c r="F3071" s="14"/>
      <c r="G3071" s="14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U3071" s="16"/>
      <c r="V3071" s="16"/>
      <c r="W3071" s="16"/>
      <c r="X3071" s="1"/>
      <c r="Z3071" s="16"/>
      <c r="AA3071" s="16"/>
      <c r="AB3071" s="16"/>
      <c r="AC3071" s="16"/>
      <c r="AD3071" s="16"/>
      <c r="AE3071" s="16"/>
      <c r="AF3071" s="16"/>
      <c r="AG3071" s="16"/>
      <c r="AH3071" s="16"/>
      <c r="AI3071" s="16"/>
      <c r="AJ3071" s="16"/>
      <c r="AK3071" s="16"/>
      <c r="AL3071" s="16"/>
    </row>
    <row r="3072" spans="1:38">
      <c r="A3072" s="16"/>
      <c r="B3072" s="16"/>
      <c r="C3072" s="16"/>
      <c r="D3072" s="16"/>
      <c r="E3072" s="14"/>
      <c r="F3072" s="14"/>
      <c r="G3072" s="14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U3072" s="16"/>
      <c r="V3072" s="16"/>
      <c r="W3072" s="16"/>
      <c r="X3072" s="1"/>
      <c r="Z3072" s="16"/>
      <c r="AA3072" s="16"/>
      <c r="AB3072" s="16"/>
      <c r="AC3072" s="16"/>
      <c r="AD3072" s="16"/>
      <c r="AE3072" s="16"/>
      <c r="AF3072" s="16"/>
      <c r="AG3072" s="16"/>
      <c r="AH3072" s="16"/>
      <c r="AI3072" s="16"/>
      <c r="AJ3072" s="16"/>
      <c r="AK3072" s="16"/>
      <c r="AL3072" s="16"/>
    </row>
    <row r="3073" spans="1:38">
      <c r="A3073" s="16"/>
      <c r="B3073" s="16"/>
      <c r="C3073" s="16"/>
      <c r="D3073" s="16"/>
      <c r="E3073" s="14"/>
      <c r="F3073" s="14"/>
      <c r="G3073" s="14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U3073" s="16"/>
      <c r="V3073" s="16"/>
      <c r="W3073" s="16"/>
      <c r="X3073" s="1"/>
      <c r="Z3073" s="16"/>
      <c r="AA3073" s="16"/>
      <c r="AB3073" s="16"/>
      <c r="AC3073" s="16"/>
      <c r="AD3073" s="16"/>
      <c r="AE3073" s="16"/>
      <c r="AF3073" s="16"/>
      <c r="AG3073" s="16"/>
      <c r="AH3073" s="16"/>
      <c r="AI3073" s="16"/>
      <c r="AJ3073" s="16"/>
      <c r="AK3073" s="16"/>
      <c r="AL3073" s="16"/>
    </row>
    <row r="3074" spans="1:38">
      <c r="A3074" s="16"/>
      <c r="B3074" s="16"/>
      <c r="C3074" s="16"/>
      <c r="D3074" s="16"/>
      <c r="E3074" s="14"/>
      <c r="F3074" s="14"/>
      <c r="G3074" s="14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  <c r="V3074" s="16"/>
      <c r="W3074" s="16"/>
      <c r="X3074" s="1"/>
      <c r="Z3074" s="16"/>
      <c r="AA3074" s="16"/>
      <c r="AB3074" s="16"/>
      <c r="AC3074" s="16"/>
      <c r="AD3074" s="16"/>
      <c r="AE3074" s="16"/>
      <c r="AF3074" s="16"/>
      <c r="AG3074" s="16"/>
      <c r="AH3074" s="16"/>
      <c r="AI3074" s="16"/>
      <c r="AJ3074" s="16"/>
      <c r="AK3074" s="16"/>
      <c r="AL3074" s="16"/>
    </row>
    <row r="3075" spans="1:38">
      <c r="A3075" s="16"/>
      <c r="B3075" s="16"/>
      <c r="C3075" s="16"/>
      <c r="D3075" s="16"/>
      <c r="E3075" s="14"/>
      <c r="F3075" s="14"/>
      <c r="G3075" s="14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  <c r="U3075" s="16"/>
      <c r="V3075" s="16"/>
      <c r="W3075" s="16"/>
      <c r="X3075" s="1"/>
      <c r="Z3075" s="16"/>
      <c r="AA3075" s="16"/>
      <c r="AB3075" s="16"/>
      <c r="AC3075" s="16"/>
      <c r="AD3075" s="16"/>
      <c r="AE3075" s="16"/>
      <c r="AF3075" s="16"/>
      <c r="AG3075" s="16"/>
      <c r="AH3075" s="16"/>
      <c r="AI3075" s="16"/>
      <c r="AJ3075" s="16"/>
      <c r="AK3075" s="16"/>
      <c r="AL3075" s="16"/>
    </row>
    <row r="3076" spans="1:38">
      <c r="A3076" s="16"/>
      <c r="B3076" s="16"/>
      <c r="C3076" s="16"/>
      <c r="D3076" s="16"/>
      <c r="E3076" s="14"/>
      <c r="F3076" s="14"/>
      <c r="G3076" s="14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  <c r="U3076" s="16"/>
      <c r="V3076" s="16"/>
      <c r="W3076" s="16"/>
      <c r="X3076" s="1"/>
      <c r="Z3076" s="16"/>
      <c r="AA3076" s="16"/>
      <c r="AB3076" s="16"/>
      <c r="AC3076" s="16"/>
      <c r="AD3076" s="16"/>
      <c r="AE3076" s="16"/>
      <c r="AF3076" s="16"/>
      <c r="AG3076" s="16"/>
      <c r="AH3076" s="16"/>
      <c r="AI3076" s="16"/>
      <c r="AJ3076" s="16"/>
      <c r="AK3076" s="16"/>
      <c r="AL3076" s="16"/>
    </row>
    <row r="3077" spans="1:38">
      <c r="A3077" s="16"/>
      <c r="B3077" s="16"/>
      <c r="C3077" s="16"/>
      <c r="D3077" s="16"/>
      <c r="E3077" s="14"/>
      <c r="F3077" s="14"/>
      <c r="G3077" s="14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U3077" s="16"/>
      <c r="V3077" s="16"/>
      <c r="W3077" s="16"/>
      <c r="X3077" s="1"/>
      <c r="Z3077" s="16"/>
      <c r="AA3077" s="16"/>
      <c r="AB3077" s="16"/>
      <c r="AC3077" s="16"/>
      <c r="AD3077" s="16"/>
      <c r="AE3077" s="16"/>
      <c r="AF3077" s="16"/>
      <c r="AG3077" s="16"/>
      <c r="AH3077" s="16"/>
      <c r="AI3077" s="16"/>
      <c r="AJ3077" s="16"/>
      <c r="AK3077" s="16"/>
      <c r="AL3077" s="16"/>
    </row>
    <row r="3078" spans="1:38">
      <c r="A3078" s="16"/>
      <c r="B3078" s="16"/>
      <c r="C3078" s="16"/>
      <c r="D3078" s="16"/>
      <c r="E3078" s="14"/>
      <c r="F3078" s="14"/>
      <c r="G3078" s="14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U3078" s="16"/>
      <c r="V3078" s="16"/>
      <c r="W3078" s="16"/>
      <c r="X3078" s="1"/>
      <c r="Z3078" s="16"/>
      <c r="AA3078" s="16"/>
      <c r="AB3078" s="16"/>
      <c r="AC3078" s="16"/>
      <c r="AD3078" s="16"/>
      <c r="AE3078" s="16"/>
      <c r="AF3078" s="16"/>
      <c r="AG3078" s="16"/>
      <c r="AH3078" s="16"/>
      <c r="AI3078" s="16"/>
      <c r="AJ3078" s="16"/>
      <c r="AK3078" s="16"/>
      <c r="AL3078" s="16"/>
    </row>
    <row r="3079" spans="1:38">
      <c r="A3079" s="16"/>
      <c r="B3079" s="16"/>
      <c r="C3079" s="16"/>
      <c r="D3079" s="16"/>
      <c r="E3079" s="14"/>
      <c r="F3079" s="14"/>
      <c r="G3079" s="14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U3079" s="16"/>
      <c r="V3079" s="16"/>
      <c r="W3079" s="16"/>
      <c r="X3079" s="1"/>
      <c r="Z3079" s="16"/>
      <c r="AA3079" s="16"/>
      <c r="AB3079" s="16"/>
      <c r="AC3079" s="16"/>
      <c r="AD3079" s="16"/>
      <c r="AE3079" s="16"/>
      <c r="AF3079" s="16"/>
      <c r="AG3079" s="16"/>
      <c r="AH3079" s="16"/>
      <c r="AI3079" s="16"/>
      <c r="AJ3079" s="16"/>
      <c r="AK3079" s="16"/>
      <c r="AL3079" s="16"/>
    </row>
    <row r="3080" spans="1:38">
      <c r="A3080" s="16"/>
      <c r="B3080" s="16"/>
      <c r="C3080" s="16"/>
      <c r="D3080" s="16"/>
      <c r="E3080" s="14"/>
      <c r="F3080" s="14"/>
      <c r="G3080" s="14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U3080" s="16"/>
      <c r="V3080" s="16"/>
      <c r="W3080" s="16"/>
      <c r="X3080" s="1"/>
      <c r="Z3080" s="16"/>
      <c r="AA3080" s="16"/>
      <c r="AB3080" s="16"/>
      <c r="AC3080" s="16"/>
      <c r="AD3080" s="16"/>
      <c r="AE3080" s="16"/>
      <c r="AF3080" s="16"/>
      <c r="AG3080" s="16"/>
      <c r="AH3080" s="16"/>
      <c r="AI3080" s="16"/>
      <c r="AJ3080" s="16"/>
      <c r="AK3080" s="16"/>
      <c r="AL3080" s="16"/>
    </row>
    <row r="3081" spans="1:38">
      <c r="A3081" s="16"/>
      <c r="B3081" s="16"/>
      <c r="C3081" s="16"/>
      <c r="D3081" s="16"/>
      <c r="E3081" s="14"/>
      <c r="F3081" s="14"/>
      <c r="G3081" s="14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  <c r="U3081" s="16"/>
      <c r="V3081" s="16"/>
      <c r="W3081" s="16"/>
      <c r="X3081" s="1"/>
      <c r="Z3081" s="16"/>
      <c r="AA3081" s="16"/>
      <c r="AB3081" s="16"/>
      <c r="AC3081" s="16"/>
      <c r="AD3081" s="16"/>
      <c r="AE3081" s="16"/>
      <c r="AF3081" s="16"/>
      <c r="AG3081" s="16"/>
      <c r="AH3081" s="16"/>
      <c r="AI3081" s="16"/>
      <c r="AJ3081" s="16"/>
      <c r="AK3081" s="16"/>
      <c r="AL3081" s="16"/>
    </row>
    <row r="3082" spans="1:38">
      <c r="A3082" s="16"/>
      <c r="B3082" s="16"/>
      <c r="C3082" s="16"/>
      <c r="D3082" s="16"/>
      <c r="E3082" s="14"/>
      <c r="F3082" s="14"/>
      <c r="G3082" s="14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  <c r="V3082" s="16"/>
      <c r="W3082" s="16"/>
      <c r="X3082" s="1"/>
      <c r="Z3082" s="16"/>
      <c r="AA3082" s="16"/>
      <c r="AB3082" s="16"/>
      <c r="AC3082" s="16"/>
      <c r="AD3082" s="16"/>
      <c r="AE3082" s="16"/>
      <c r="AF3082" s="16"/>
      <c r="AG3082" s="16"/>
      <c r="AH3082" s="16"/>
      <c r="AI3082" s="16"/>
      <c r="AJ3082" s="16"/>
      <c r="AK3082" s="16"/>
      <c r="AL3082" s="16"/>
    </row>
    <row r="3083" spans="1:38">
      <c r="A3083" s="16"/>
      <c r="B3083" s="16"/>
      <c r="C3083" s="16"/>
      <c r="D3083" s="16"/>
      <c r="E3083" s="14"/>
      <c r="F3083" s="14"/>
      <c r="G3083" s="14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"/>
      <c r="Z3083" s="16"/>
      <c r="AA3083" s="16"/>
      <c r="AB3083" s="16"/>
      <c r="AC3083" s="16"/>
      <c r="AD3083" s="16"/>
      <c r="AE3083" s="16"/>
      <c r="AF3083" s="16"/>
      <c r="AG3083" s="16"/>
      <c r="AH3083" s="16"/>
      <c r="AI3083" s="16"/>
      <c r="AJ3083" s="16"/>
      <c r="AK3083" s="16"/>
      <c r="AL3083" s="16"/>
    </row>
    <row r="3084" spans="1:38">
      <c r="A3084" s="16"/>
      <c r="B3084" s="16"/>
      <c r="C3084" s="16"/>
      <c r="D3084" s="16"/>
      <c r="E3084" s="14"/>
      <c r="F3084" s="14"/>
      <c r="G3084" s="14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  <c r="V3084" s="16"/>
      <c r="W3084" s="16"/>
      <c r="X3084" s="1"/>
      <c r="Z3084" s="16"/>
      <c r="AA3084" s="16"/>
      <c r="AB3084" s="16"/>
      <c r="AC3084" s="16"/>
      <c r="AD3084" s="16"/>
      <c r="AE3084" s="16"/>
      <c r="AF3084" s="16"/>
      <c r="AG3084" s="16"/>
      <c r="AH3084" s="16"/>
      <c r="AI3084" s="16"/>
      <c r="AJ3084" s="16"/>
      <c r="AK3084" s="16"/>
      <c r="AL3084" s="16"/>
    </row>
    <row r="3085" spans="1:38">
      <c r="A3085" s="16"/>
      <c r="B3085" s="16"/>
      <c r="C3085" s="16"/>
      <c r="D3085" s="16"/>
      <c r="E3085" s="14"/>
      <c r="F3085" s="14"/>
      <c r="G3085" s="14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"/>
      <c r="Z3085" s="16"/>
      <c r="AA3085" s="16"/>
      <c r="AB3085" s="16"/>
      <c r="AC3085" s="16"/>
      <c r="AD3085" s="16"/>
      <c r="AE3085" s="16"/>
      <c r="AF3085" s="16"/>
      <c r="AG3085" s="16"/>
      <c r="AH3085" s="16"/>
      <c r="AI3085" s="16"/>
      <c r="AJ3085" s="16"/>
      <c r="AK3085" s="16"/>
      <c r="AL3085" s="16"/>
    </row>
    <row r="3086" spans="1:38">
      <c r="A3086" s="16"/>
      <c r="B3086" s="16"/>
      <c r="C3086" s="16"/>
      <c r="D3086" s="16"/>
      <c r="E3086" s="14"/>
      <c r="F3086" s="14"/>
      <c r="G3086" s="14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U3086" s="16"/>
      <c r="V3086" s="16"/>
      <c r="W3086" s="16"/>
      <c r="X3086" s="1"/>
      <c r="Z3086" s="16"/>
      <c r="AA3086" s="16"/>
      <c r="AB3086" s="16"/>
      <c r="AC3086" s="16"/>
      <c r="AD3086" s="16"/>
      <c r="AE3086" s="16"/>
      <c r="AF3086" s="16"/>
      <c r="AG3086" s="16"/>
      <c r="AH3086" s="16"/>
      <c r="AI3086" s="16"/>
      <c r="AJ3086" s="16"/>
      <c r="AK3086" s="16"/>
      <c r="AL3086" s="16"/>
    </row>
    <row r="3087" spans="1:38">
      <c r="A3087" s="16"/>
      <c r="B3087" s="16"/>
      <c r="C3087" s="16"/>
      <c r="D3087" s="16"/>
      <c r="E3087" s="14"/>
      <c r="F3087" s="14"/>
      <c r="G3087" s="14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  <c r="U3087" s="16"/>
      <c r="V3087" s="16"/>
      <c r="W3087" s="16"/>
      <c r="X3087" s="1"/>
      <c r="Z3087" s="16"/>
      <c r="AA3087" s="16"/>
      <c r="AB3087" s="16"/>
      <c r="AC3087" s="16"/>
      <c r="AD3087" s="16"/>
      <c r="AE3087" s="16"/>
      <c r="AF3087" s="16"/>
      <c r="AG3087" s="16"/>
      <c r="AH3087" s="16"/>
      <c r="AI3087" s="16"/>
      <c r="AJ3087" s="16"/>
      <c r="AK3087" s="16"/>
      <c r="AL3087" s="16"/>
    </row>
    <row r="3088" spans="1:38">
      <c r="A3088" s="16"/>
      <c r="B3088" s="16"/>
      <c r="C3088" s="16"/>
      <c r="D3088" s="16"/>
      <c r="E3088" s="14"/>
      <c r="F3088" s="14"/>
      <c r="G3088" s="14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16"/>
      <c r="W3088" s="16"/>
      <c r="X3088" s="1"/>
      <c r="Z3088" s="16"/>
      <c r="AA3088" s="16"/>
      <c r="AB3088" s="16"/>
      <c r="AC3088" s="16"/>
      <c r="AD3088" s="16"/>
      <c r="AE3088" s="16"/>
      <c r="AF3088" s="16"/>
      <c r="AG3088" s="16"/>
      <c r="AH3088" s="16"/>
      <c r="AI3088" s="16"/>
      <c r="AJ3088" s="16"/>
      <c r="AK3088" s="16"/>
      <c r="AL3088" s="16"/>
    </row>
    <row r="3089" spans="1:38">
      <c r="A3089" s="16"/>
      <c r="B3089" s="16"/>
      <c r="C3089" s="16"/>
      <c r="D3089" s="16"/>
      <c r="E3089" s="14"/>
      <c r="F3089" s="14"/>
      <c r="G3089" s="14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"/>
      <c r="Z3089" s="16"/>
      <c r="AA3089" s="16"/>
      <c r="AB3089" s="16"/>
      <c r="AC3089" s="16"/>
      <c r="AD3089" s="16"/>
      <c r="AE3089" s="16"/>
      <c r="AF3089" s="16"/>
      <c r="AG3089" s="16"/>
      <c r="AH3089" s="16"/>
      <c r="AI3089" s="16"/>
      <c r="AJ3089" s="16"/>
      <c r="AK3089" s="16"/>
      <c r="AL3089" s="16"/>
    </row>
    <row r="3090" spans="1:38">
      <c r="A3090" s="16"/>
      <c r="B3090" s="16"/>
      <c r="C3090" s="16"/>
      <c r="D3090" s="16"/>
      <c r="E3090" s="14"/>
      <c r="F3090" s="14"/>
      <c r="G3090" s="14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U3090" s="16"/>
      <c r="V3090" s="16"/>
      <c r="W3090" s="16"/>
      <c r="X3090" s="1"/>
      <c r="Z3090" s="16"/>
      <c r="AA3090" s="16"/>
      <c r="AB3090" s="16"/>
      <c r="AC3090" s="16"/>
      <c r="AD3090" s="16"/>
      <c r="AE3090" s="16"/>
      <c r="AF3090" s="16"/>
      <c r="AG3090" s="16"/>
      <c r="AH3090" s="16"/>
      <c r="AI3090" s="16"/>
      <c r="AJ3090" s="16"/>
      <c r="AK3090" s="16"/>
      <c r="AL3090" s="16"/>
    </row>
    <row r="3091" spans="1:38">
      <c r="A3091" s="16"/>
      <c r="B3091" s="16"/>
      <c r="C3091" s="16"/>
      <c r="D3091" s="16"/>
      <c r="E3091" s="14"/>
      <c r="F3091" s="14"/>
      <c r="G3091" s="14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U3091" s="16"/>
      <c r="V3091" s="16"/>
      <c r="W3091" s="16"/>
      <c r="X3091" s="1"/>
      <c r="Z3091" s="16"/>
      <c r="AA3091" s="16"/>
      <c r="AB3091" s="16"/>
      <c r="AC3091" s="16"/>
      <c r="AD3091" s="16"/>
      <c r="AE3091" s="16"/>
      <c r="AF3091" s="16"/>
      <c r="AG3091" s="16"/>
      <c r="AH3091" s="16"/>
      <c r="AI3091" s="16"/>
      <c r="AJ3091" s="16"/>
      <c r="AK3091" s="16"/>
      <c r="AL3091" s="16"/>
    </row>
    <row r="3092" spans="1:38">
      <c r="A3092" s="16"/>
      <c r="B3092" s="16"/>
      <c r="C3092" s="16"/>
      <c r="D3092" s="16"/>
      <c r="E3092" s="14"/>
      <c r="F3092" s="14"/>
      <c r="G3092" s="14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  <c r="V3092" s="16"/>
      <c r="W3092" s="16"/>
      <c r="X3092" s="1"/>
      <c r="Z3092" s="16"/>
      <c r="AA3092" s="16"/>
      <c r="AB3092" s="16"/>
      <c r="AC3092" s="16"/>
      <c r="AD3092" s="16"/>
      <c r="AE3092" s="16"/>
      <c r="AF3092" s="16"/>
      <c r="AG3092" s="16"/>
      <c r="AH3092" s="16"/>
      <c r="AI3092" s="16"/>
      <c r="AJ3092" s="16"/>
      <c r="AK3092" s="16"/>
      <c r="AL3092" s="16"/>
    </row>
    <row r="3093" spans="1:38">
      <c r="A3093" s="16"/>
      <c r="B3093" s="16"/>
      <c r="C3093" s="16"/>
      <c r="D3093" s="16"/>
      <c r="E3093" s="14"/>
      <c r="F3093" s="14"/>
      <c r="G3093" s="14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U3093" s="16"/>
      <c r="V3093" s="16"/>
      <c r="W3093" s="16"/>
      <c r="X3093" s="1"/>
      <c r="Z3093" s="16"/>
      <c r="AA3093" s="16"/>
      <c r="AB3093" s="16"/>
      <c r="AC3093" s="16"/>
      <c r="AD3093" s="16"/>
      <c r="AE3093" s="16"/>
      <c r="AF3093" s="16"/>
      <c r="AG3093" s="16"/>
      <c r="AH3093" s="16"/>
      <c r="AI3093" s="16"/>
      <c r="AJ3093" s="16"/>
      <c r="AK3093" s="16"/>
      <c r="AL3093" s="16"/>
    </row>
    <row r="3094" spans="1:38">
      <c r="A3094" s="16"/>
      <c r="B3094" s="16"/>
      <c r="C3094" s="16"/>
      <c r="D3094" s="16"/>
      <c r="E3094" s="14"/>
      <c r="F3094" s="14"/>
      <c r="G3094" s="14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U3094" s="16"/>
      <c r="V3094" s="16"/>
      <c r="W3094" s="16"/>
      <c r="X3094" s="1"/>
      <c r="Z3094" s="16"/>
      <c r="AA3094" s="16"/>
      <c r="AB3094" s="16"/>
      <c r="AC3094" s="16"/>
      <c r="AD3094" s="16"/>
      <c r="AE3094" s="16"/>
      <c r="AF3094" s="16"/>
      <c r="AG3094" s="16"/>
      <c r="AH3094" s="16"/>
      <c r="AI3094" s="16"/>
      <c r="AJ3094" s="16"/>
      <c r="AK3094" s="16"/>
      <c r="AL3094" s="16"/>
    </row>
    <row r="3095" spans="1:38">
      <c r="A3095" s="16"/>
      <c r="B3095" s="16"/>
      <c r="C3095" s="16"/>
      <c r="D3095" s="16"/>
      <c r="E3095" s="14"/>
      <c r="F3095" s="14"/>
      <c r="G3095" s="14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  <c r="U3095" s="16"/>
      <c r="V3095" s="16"/>
      <c r="W3095" s="16"/>
      <c r="X3095" s="1"/>
      <c r="Z3095" s="16"/>
      <c r="AA3095" s="16"/>
      <c r="AB3095" s="16"/>
      <c r="AC3095" s="16"/>
      <c r="AD3095" s="16"/>
      <c r="AE3095" s="16"/>
      <c r="AF3095" s="16"/>
      <c r="AG3095" s="16"/>
      <c r="AH3095" s="16"/>
      <c r="AI3095" s="16"/>
      <c r="AJ3095" s="16"/>
      <c r="AK3095" s="16"/>
      <c r="AL3095" s="16"/>
    </row>
    <row r="3096" spans="1:38">
      <c r="A3096" s="16"/>
      <c r="B3096" s="16"/>
      <c r="C3096" s="16"/>
      <c r="D3096" s="16"/>
      <c r="E3096" s="14"/>
      <c r="F3096" s="14"/>
      <c r="G3096" s="14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16"/>
      <c r="W3096" s="16"/>
      <c r="X3096" s="1"/>
      <c r="Z3096" s="16"/>
      <c r="AA3096" s="16"/>
      <c r="AB3096" s="16"/>
      <c r="AC3096" s="16"/>
      <c r="AD3096" s="16"/>
      <c r="AE3096" s="16"/>
      <c r="AF3096" s="16"/>
      <c r="AG3096" s="16"/>
      <c r="AH3096" s="16"/>
      <c r="AI3096" s="16"/>
      <c r="AJ3096" s="16"/>
      <c r="AK3096" s="16"/>
      <c r="AL3096" s="16"/>
    </row>
    <row r="3097" spans="1:38">
      <c r="A3097" s="16"/>
      <c r="B3097" s="16"/>
      <c r="C3097" s="16"/>
      <c r="D3097" s="16"/>
      <c r="E3097" s="14"/>
      <c r="F3097" s="14"/>
      <c r="G3097" s="14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16"/>
      <c r="W3097" s="16"/>
      <c r="X3097" s="1"/>
      <c r="Z3097" s="16"/>
      <c r="AA3097" s="16"/>
      <c r="AB3097" s="16"/>
      <c r="AC3097" s="16"/>
      <c r="AD3097" s="16"/>
      <c r="AE3097" s="16"/>
      <c r="AF3097" s="16"/>
      <c r="AG3097" s="16"/>
      <c r="AH3097" s="16"/>
      <c r="AI3097" s="16"/>
      <c r="AJ3097" s="16"/>
      <c r="AK3097" s="16"/>
      <c r="AL3097" s="16"/>
    </row>
    <row r="3098" spans="1:38">
      <c r="A3098" s="16"/>
      <c r="B3098" s="16"/>
      <c r="C3098" s="16"/>
      <c r="D3098" s="16"/>
      <c r="E3098" s="14"/>
      <c r="F3098" s="14"/>
      <c r="G3098" s="14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  <c r="V3098" s="16"/>
      <c r="W3098" s="16"/>
      <c r="X3098" s="1"/>
      <c r="Z3098" s="16"/>
      <c r="AA3098" s="16"/>
      <c r="AB3098" s="16"/>
      <c r="AC3098" s="16"/>
      <c r="AD3098" s="16"/>
      <c r="AE3098" s="16"/>
      <c r="AF3098" s="16"/>
      <c r="AG3098" s="16"/>
      <c r="AH3098" s="16"/>
      <c r="AI3098" s="16"/>
      <c r="AJ3098" s="16"/>
      <c r="AK3098" s="16"/>
      <c r="AL3098" s="16"/>
    </row>
    <row r="3099" spans="1:38">
      <c r="A3099" s="16"/>
      <c r="B3099" s="16"/>
      <c r="C3099" s="16"/>
      <c r="D3099" s="16"/>
      <c r="E3099" s="14"/>
      <c r="F3099" s="14"/>
      <c r="G3099" s="14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  <c r="V3099" s="16"/>
      <c r="W3099" s="16"/>
      <c r="X3099" s="1"/>
      <c r="Z3099" s="16"/>
      <c r="AA3099" s="16"/>
      <c r="AB3099" s="16"/>
      <c r="AC3099" s="16"/>
      <c r="AD3099" s="16"/>
      <c r="AE3099" s="16"/>
      <c r="AF3099" s="16"/>
      <c r="AG3099" s="16"/>
      <c r="AH3099" s="16"/>
      <c r="AI3099" s="16"/>
      <c r="AJ3099" s="16"/>
      <c r="AK3099" s="16"/>
      <c r="AL3099" s="16"/>
    </row>
    <row r="3100" spans="1:38">
      <c r="A3100" s="16"/>
      <c r="B3100" s="16"/>
      <c r="C3100" s="16"/>
      <c r="D3100" s="16"/>
      <c r="E3100" s="14"/>
      <c r="F3100" s="14"/>
      <c r="G3100" s="14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  <c r="U3100" s="16"/>
      <c r="V3100" s="16"/>
      <c r="W3100" s="16"/>
      <c r="X3100" s="1"/>
      <c r="Z3100" s="16"/>
      <c r="AA3100" s="16"/>
      <c r="AB3100" s="16"/>
      <c r="AC3100" s="16"/>
      <c r="AD3100" s="16"/>
      <c r="AE3100" s="16"/>
      <c r="AF3100" s="16"/>
      <c r="AG3100" s="16"/>
      <c r="AH3100" s="16"/>
      <c r="AI3100" s="16"/>
      <c r="AJ3100" s="16"/>
      <c r="AK3100" s="16"/>
      <c r="AL3100" s="16"/>
    </row>
    <row r="3101" spans="1:38">
      <c r="A3101" s="16"/>
      <c r="B3101" s="16"/>
      <c r="C3101" s="16"/>
      <c r="D3101" s="16"/>
      <c r="E3101" s="14"/>
      <c r="F3101" s="14"/>
      <c r="G3101" s="14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  <c r="V3101" s="16"/>
      <c r="W3101" s="16"/>
      <c r="X3101" s="1"/>
      <c r="Z3101" s="16"/>
      <c r="AA3101" s="16"/>
      <c r="AB3101" s="16"/>
      <c r="AC3101" s="16"/>
      <c r="AD3101" s="16"/>
      <c r="AE3101" s="16"/>
      <c r="AF3101" s="16"/>
      <c r="AG3101" s="16"/>
      <c r="AH3101" s="16"/>
      <c r="AI3101" s="16"/>
      <c r="AJ3101" s="16"/>
      <c r="AK3101" s="16"/>
      <c r="AL3101" s="16"/>
    </row>
    <row r="3102" spans="1:38">
      <c r="A3102" s="16"/>
      <c r="B3102" s="16"/>
      <c r="C3102" s="16"/>
      <c r="D3102" s="16"/>
      <c r="E3102" s="14"/>
      <c r="F3102" s="14"/>
      <c r="G3102" s="14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  <c r="U3102" s="16"/>
      <c r="V3102" s="16"/>
      <c r="W3102" s="16"/>
      <c r="X3102" s="1"/>
      <c r="Z3102" s="16"/>
      <c r="AA3102" s="16"/>
      <c r="AB3102" s="16"/>
      <c r="AC3102" s="16"/>
      <c r="AD3102" s="16"/>
      <c r="AE3102" s="16"/>
      <c r="AF3102" s="16"/>
      <c r="AG3102" s="16"/>
      <c r="AH3102" s="16"/>
      <c r="AI3102" s="16"/>
      <c r="AJ3102" s="16"/>
      <c r="AK3102" s="16"/>
      <c r="AL3102" s="16"/>
    </row>
    <row r="3103" spans="1:38">
      <c r="A3103" s="16"/>
      <c r="B3103" s="16"/>
      <c r="C3103" s="16"/>
      <c r="D3103" s="16"/>
      <c r="E3103" s="14"/>
      <c r="F3103" s="14"/>
      <c r="G3103" s="14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U3103" s="16"/>
      <c r="V3103" s="16"/>
      <c r="W3103" s="16"/>
      <c r="X3103" s="1"/>
      <c r="Z3103" s="16"/>
      <c r="AA3103" s="16"/>
      <c r="AB3103" s="16"/>
      <c r="AC3103" s="16"/>
      <c r="AD3103" s="16"/>
      <c r="AE3103" s="16"/>
      <c r="AF3103" s="16"/>
      <c r="AG3103" s="16"/>
      <c r="AH3103" s="16"/>
      <c r="AI3103" s="16"/>
      <c r="AJ3103" s="16"/>
      <c r="AK3103" s="16"/>
      <c r="AL3103" s="16"/>
    </row>
    <row r="3104" spans="1:38">
      <c r="A3104" s="16"/>
      <c r="B3104" s="16"/>
      <c r="C3104" s="16"/>
      <c r="D3104" s="16"/>
      <c r="E3104" s="14"/>
      <c r="F3104" s="14"/>
      <c r="G3104" s="14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"/>
      <c r="Z3104" s="16"/>
      <c r="AA3104" s="16"/>
      <c r="AB3104" s="16"/>
      <c r="AC3104" s="16"/>
      <c r="AD3104" s="16"/>
      <c r="AE3104" s="16"/>
      <c r="AF3104" s="16"/>
      <c r="AG3104" s="16"/>
      <c r="AH3104" s="16"/>
      <c r="AI3104" s="16"/>
      <c r="AJ3104" s="16"/>
      <c r="AK3104" s="16"/>
      <c r="AL3104" s="16"/>
    </row>
    <row r="3105" spans="1:38">
      <c r="A3105" s="16"/>
      <c r="B3105" s="16"/>
      <c r="C3105" s="16"/>
      <c r="D3105" s="16"/>
      <c r="E3105" s="14"/>
      <c r="F3105" s="14"/>
      <c r="G3105" s="14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"/>
      <c r="Z3105" s="16"/>
      <c r="AA3105" s="16"/>
      <c r="AB3105" s="16"/>
      <c r="AC3105" s="16"/>
      <c r="AD3105" s="16"/>
      <c r="AE3105" s="16"/>
      <c r="AF3105" s="16"/>
      <c r="AG3105" s="16"/>
      <c r="AH3105" s="16"/>
      <c r="AI3105" s="16"/>
      <c r="AJ3105" s="16"/>
      <c r="AK3105" s="16"/>
      <c r="AL3105" s="16"/>
    </row>
    <row r="3106" spans="1:38">
      <c r="A3106" s="16"/>
      <c r="B3106" s="16"/>
      <c r="C3106" s="16"/>
      <c r="D3106" s="16"/>
      <c r="E3106" s="14"/>
      <c r="F3106" s="14"/>
      <c r="G3106" s="14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  <c r="V3106" s="16"/>
      <c r="W3106" s="16"/>
      <c r="X3106" s="1"/>
      <c r="Z3106" s="16"/>
      <c r="AA3106" s="16"/>
      <c r="AB3106" s="16"/>
      <c r="AC3106" s="16"/>
      <c r="AD3106" s="16"/>
      <c r="AE3106" s="16"/>
      <c r="AF3106" s="16"/>
      <c r="AG3106" s="16"/>
      <c r="AH3106" s="16"/>
      <c r="AI3106" s="16"/>
      <c r="AJ3106" s="16"/>
      <c r="AK3106" s="16"/>
      <c r="AL3106" s="16"/>
    </row>
    <row r="3107" spans="1:38">
      <c r="A3107" s="16"/>
      <c r="B3107" s="16"/>
      <c r="C3107" s="16"/>
      <c r="D3107" s="16"/>
      <c r="E3107" s="14"/>
      <c r="F3107" s="14"/>
      <c r="G3107" s="14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  <c r="U3107" s="16"/>
      <c r="V3107" s="16"/>
      <c r="W3107" s="16"/>
      <c r="X3107" s="1"/>
      <c r="Z3107" s="16"/>
      <c r="AA3107" s="16"/>
      <c r="AB3107" s="16"/>
      <c r="AC3107" s="16"/>
      <c r="AD3107" s="16"/>
      <c r="AE3107" s="16"/>
      <c r="AF3107" s="16"/>
      <c r="AG3107" s="16"/>
      <c r="AH3107" s="16"/>
      <c r="AI3107" s="16"/>
      <c r="AJ3107" s="16"/>
      <c r="AK3107" s="16"/>
      <c r="AL3107" s="16"/>
    </row>
    <row r="3108" spans="1:38">
      <c r="A3108" s="16"/>
      <c r="B3108" s="16"/>
      <c r="C3108" s="16"/>
      <c r="D3108" s="16"/>
      <c r="E3108" s="14"/>
      <c r="F3108" s="14"/>
      <c r="G3108" s="14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  <c r="V3108" s="16"/>
      <c r="W3108" s="16"/>
      <c r="X3108" s="1"/>
      <c r="Z3108" s="16"/>
      <c r="AA3108" s="16"/>
      <c r="AB3108" s="16"/>
      <c r="AC3108" s="16"/>
      <c r="AD3108" s="16"/>
      <c r="AE3108" s="16"/>
      <c r="AF3108" s="16"/>
      <c r="AG3108" s="16"/>
      <c r="AH3108" s="16"/>
      <c r="AI3108" s="16"/>
      <c r="AJ3108" s="16"/>
      <c r="AK3108" s="16"/>
      <c r="AL3108" s="16"/>
    </row>
    <row r="3109" spans="1:38">
      <c r="A3109" s="16"/>
      <c r="B3109" s="16"/>
      <c r="C3109" s="16"/>
      <c r="D3109" s="16"/>
      <c r="E3109" s="14"/>
      <c r="F3109" s="14"/>
      <c r="G3109" s="14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16"/>
      <c r="W3109" s="16"/>
      <c r="X3109" s="1"/>
      <c r="Z3109" s="16"/>
      <c r="AA3109" s="16"/>
      <c r="AB3109" s="16"/>
      <c r="AC3109" s="16"/>
      <c r="AD3109" s="16"/>
      <c r="AE3109" s="16"/>
      <c r="AF3109" s="16"/>
      <c r="AG3109" s="16"/>
      <c r="AH3109" s="16"/>
      <c r="AI3109" s="16"/>
      <c r="AJ3109" s="16"/>
      <c r="AK3109" s="16"/>
      <c r="AL3109" s="16"/>
    </row>
    <row r="3110" spans="1:38">
      <c r="A3110" s="16"/>
      <c r="B3110" s="16"/>
      <c r="C3110" s="16"/>
      <c r="D3110" s="16"/>
      <c r="E3110" s="14"/>
      <c r="F3110" s="14"/>
      <c r="G3110" s="14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U3110" s="16"/>
      <c r="V3110" s="16"/>
      <c r="W3110" s="16"/>
      <c r="X3110" s="1"/>
      <c r="Z3110" s="16"/>
      <c r="AA3110" s="16"/>
      <c r="AB3110" s="16"/>
      <c r="AC3110" s="16"/>
      <c r="AD3110" s="16"/>
      <c r="AE3110" s="16"/>
      <c r="AF3110" s="16"/>
      <c r="AG3110" s="16"/>
      <c r="AH3110" s="16"/>
      <c r="AI3110" s="16"/>
      <c r="AJ3110" s="16"/>
      <c r="AK3110" s="16"/>
      <c r="AL3110" s="16"/>
    </row>
    <row r="3111" spans="1:38">
      <c r="A3111" s="16"/>
      <c r="B3111" s="16"/>
      <c r="C3111" s="16"/>
      <c r="D3111" s="16"/>
      <c r="E3111" s="14"/>
      <c r="F3111" s="14"/>
      <c r="G3111" s="14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U3111" s="16"/>
      <c r="V3111" s="16"/>
      <c r="W3111" s="16"/>
      <c r="X3111" s="1"/>
      <c r="Z3111" s="16"/>
      <c r="AA3111" s="16"/>
      <c r="AB3111" s="16"/>
      <c r="AC3111" s="16"/>
      <c r="AD3111" s="16"/>
      <c r="AE3111" s="16"/>
      <c r="AF3111" s="16"/>
      <c r="AG3111" s="16"/>
      <c r="AH3111" s="16"/>
      <c r="AI3111" s="16"/>
      <c r="AJ3111" s="16"/>
      <c r="AK3111" s="16"/>
      <c r="AL3111" s="16"/>
    </row>
    <row r="3112" spans="1:38">
      <c r="A3112" s="16"/>
      <c r="B3112" s="16"/>
      <c r="C3112" s="16"/>
      <c r="D3112" s="16"/>
      <c r="E3112" s="14"/>
      <c r="F3112" s="14"/>
      <c r="G3112" s="14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16"/>
      <c r="W3112" s="16"/>
      <c r="X3112" s="1"/>
      <c r="Z3112" s="16"/>
      <c r="AA3112" s="16"/>
      <c r="AB3112" s="16"/>
      <c r="AC3112" s="16"/>
      <c r="AD3112" s="16"/>
      <c r="AE3112" s="16"/>
      <c r="AF3112" s="16"/>
      <c r="AG3112" s="16"/>
      <c r="AH3112" s="16"/>
      <c r="AI3112" s="16"/>
      <c r="AJ3112" s="16"/>
      <c r="AK3112" s="16"/>
      <c r="AL3112" s="16"/>
    </row>
    <row r="3113" spans="1:38">
      <c r="A3113" s="16"/>
      <c r="B3113" s="16"/>
      <c r="C3113" s="16"/>
      <c r="D3113" s="16"/>
      <c r="E3113" s="14"/>
      <c r="F3113" s="14"/>
      <c r="G3113" s="14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9"/>
      <c r="Z3113" s="16"/>
      <c r="AA3113" s="16"/>
      <c r="AB3113" s="16"/>
      <c r="AC3113" s="16"/>
      <c r="AD3113" s="16"/>
      <c r="AE3113" s="16"/>
      <c r="AF3113" s="16"/>
      <c r="AG3113" s="16"/>
      <c r="AH3113" s="16"/>
      <c r="AI3113" s="16"/>
      <c r="AJ3113" s="16"/>
      <c r="AK3113" s="16"/>
      <c r="AL3113" s="16"/>
    </row>
    <row r="3114" spans="1:38">
      <c r="A3114" s="16"/>
      <c r="B3114" s="16"/>
      <c r="C3114" s="16"/>
      <c r="D3114" s="16"/>
      <c r="E3114" s="14"/>
      <c r="F3114" s="14"/>
      <c r="G3114" s="14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  <c r="V3114" s="16"/>
      <c r="W3114" s="16"/>
      <c r="X3114" s="1"/>
      <c r="Z3114" s="16"/>
      <c r="AA3114" s="16"/>
      <c r="AB3114" s="16"/>
      <c r="AC3114" s="16"/>
      <c r="AD3114" s="16"/>
      <c r="AE3114" s="16"/>
      <c r="AF3114" s="16"/>
      <c r="AG3114" s="16"/>
      <c r="AH3114" s="16"/>
      <c r="AI3114" s="16"/>
      <c r="AJ3114" s="16"/>
      <c r="AK3114" s="16"/>
      <c r="AL3114" s="16"/>
    </row>
    <row r="3115" spans="1:38">
      <c r="A3115" s="16"/>
      <c r="B3115" s="16"/>
      <c r="C3115" s="16"/>
      <c r="D3115" s="16"/>
      <c r="E3115" s="14"/>
      <c r="F3115" s="14"/>
      <c r="G3115" s="14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  <c r="V3115" s="16"/>
      <c r="W3115" s="16"/>
      <c r="X3115" s="1"/>
      <c r="Z3115" s="16"/>
      <c r="AA3115" s="16"/>
      <c r="AB3115" s="16"/>
      <c r="AC3115" s="16"/>
      <c r="AD3115" s="16"/>
      <c r="AE3115" s="16"/>
      <c r="AF3115" s="16"/>
      <c r="AG3115" s="16"/>
      <c r="AH3115" s="16"/>
      <c r="AI3115" s="16"/>
      <c r="AJ3115" s="16"/>
      <c r="AK3115" s="16"/>
      <c r="AL3115" s="16"/>
    </row>
    <row r="3116" spans="1:38">
      <c r="A3116" s="16"/>
      <c r="B3116" s="16"/>
      <c r="C3116" s="16"/>
      <c r="D3116" s="16"/>
      <c r="E3116" s="14"/>
      <c r="F3116" s="14"/>
      <c r="G3116" s="14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U3116" s="16"/>
      <c r="V3116" s="16"/>
      <c r="W3116" s="16"/>
      <c r="X3116" s="1"/>
      <c r="Z3116" s="16"/>
      <c r="AA3116" s="16"/>
      <c r="AB3116" s="16"/>
      <c r="AC3116" s="16"/>
      <c r="AD3116" s="16"/>
      <c r="AE3116" s="16"/>
      <c r="AF3116" s="16"/>
      <c r="AG3116" s="16"/>
      <c r="AH3116" s="16"/>
      <c r="AI3116" s="16"/>
      <c r="AJ3116" s="16"/>
      <c r="AK3116" s="16"/>
      <c r="AL3116" s="16"/>
    </row>
    <row r="3117" spans="1:38">
      <c r="A3117" s="16"/>
      <c r="B3117" s="16"/>
      <c r="C3117" s="16"/>
      <c r="D3117" s="16"/>
      <c r="E3117" s="14"/>
      <c r="F3117" s="14"/>
      <c r="G3117" s="14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U3117" s="16"/>
      <c r="V3117" s="16"/>
      <c r="W3117" s="16"/>
      <c r="X3117" s="1"/>
      <c r="Z3117" s="16"/>
      <c r="AA3117" s="16"/>
      <c r="AB3117" s="16"/>
      <c r="AC3117" s="16"/>
      <c r="AD3117" s="16"/>
      <c r="AE3117" s="16"/>
      <c r="AF3117" s="16"/>
      <c r="AG3117" s="16"/>
      <c r="AH3117" s="16"/>
      <c r="AI3117" s="16"/>
      <c r="AJ3117" s="16"/>
      <c r="AK3117" s="16"/>
      <c r="AL3117" s="16"/>
    </row>
    <row r="3118" spans="1:38">
      <c r="A3118" s="16"/>
      <c r="B3118" s="16"/>
      <c r="C3118" s="16"/>
      <c r="D3118" s="16"/>
      <c r="E3118" s="14"/>
      <c r="F3118" s="14"/>
      <c r="G3118" s="14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U3118" s="16"/>
      <c r="V3118" s="16"/>
      <c r="W3118" s="16"/>
      <c r="X3118" s="1"/>
      <c r="Z3118" s="16"/>
      <c r="AA3118" s="16"/>
      <c r="AB3118" s="16"/>
      <c r="AC3118" s="16"/>
      <c r="AD3118" s="16"/>
      <c r="AE3118" s="16"/>
      <c r="AF3118" s="16"/>
      <c r="AG3118" s="16"/>
      <c r="AH3118" s="16"/>
      <c r="AI3118" s="16"/>
      <c r="AJ3118" s="16"/>
      <c r="AK3118" s="16"/>
      <c r="AL3118" s="16"/>
    </row>
    <row r="3119" spans="1:38">
      <c r="A3119" s="16"/>
      <c r="B3119" s="16"/>
      <c r="C3119" s="16"/>
      <c r="D3119" s="16"/>
      <c r="E3119" s="14"/>
      <c r="F3119" s="14"/>
      <c r="G3119" s="14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  <c r="U3119" s="16"/>
      <c r="V3119" s="16"/>
      <c r="W3119" s="16"/>
      <c r="X3119" s="1"/>
      <c r="Z3119" s="16"/>
      <c r="AA3119" s="16"/>
      <c r="AB3119" s="16"/>
      <c r="AC3119" s="16"/>
      <c r="AD3119" s="16"/>
      <c r="AE3119" s="16"/>
      <c r="AF3119" s="16"/>
      <c r="AG3119" s="16"/>
      <c r="AH3119" s="16"/>
      <c r="AI3119" s="16"/>
      <c r="AJ3119" s="16"/>
      <c r="AK3119" s="16"/>
      <c r="AL3119" s="16"/>
    </row>
    <row r="3120" spans="1:38">
      <c r="A3120" s="16"/>
      <c r="B3120" s="16"/>
      <c r="C3120" s="16"/>
      <c r="D3120" s="16"/>
      <c r="E3120" s="14"/>
      <c r="F3120" s="14"/>
      <c r="G3120" s="14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"/>
      <c r="Z3120" s="16"/>
      <c r="AA3120" s="16"/>
      <c r="AB3120" s="16"/>
      <c r="AC3120" s="16"/>
      <c r="AD3120" s="16"/>
      <c r="AE3120" s="16"/>
      <c r="AF3120" s="16"/>
      <c r="AG3120" s="16"/>
      <c r="AH3120" s="16"/>
      <c r="AI3120" s="16"/>
      <c r="AJ3120" s="16"/>
      <c r="AK3120" s="16"/>
      <c r="AL3120" s="16"/>
    </row>
    <row r="3121" spans="1:38">
      <c r="A3121" s="16"/>
      <c r="B3121" s="16"/>
      <c r="C3121" s="16"/>
      <c r="D3121" s="16"/>
      <c r="E3121" s="14"/>
      <c r="F3121" s="14"/>
      <c r="G3121" s="14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  <c r="V3121" s="16"/>
      <c r="W3121" s="16"/>
      <c r="X3121" s="1"/>
      <c r="Z3121" s="16"/>
      <c r="AA3121" s="16"/>
      <c r="AB3121" s="16"/>
      <c r="AC3121" s="16"/>
      <c r="AD3121" s="16"/>
      <c r="AE3121" s="16"/>
      <c r="AF3121" s="16"/>
      <c r="AG3121" s="16"/>
      <c r="AH3121" s="16"/>
      <c r="AI3121" s="16"/>
      <c r="AJ3121" s="16"/>
      <c r="AK3121" s="16"/>
      <c r="AL3121" s="16"/>
    </row>
    <row r="3122" spans="1:38">
      <c r="A3122" s="16"/>
      <c r="B3122" s="16"/>
      <c r="C3122" s="16"/>
      <c r="D3122" s="16"/>
      <c r="E3122" s="14"/>
      <c r="F3122" s="14"/>
      <c r="G3122" s="14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U3122" s="16"/>
      <c r="V3122" s="16"/>
      <c r="W3122" s="16"/>
      <c r="X3122" s="1"/>
      <c r="Z3122" s="16"/>
      <c r="AA3122" s="16"/>
      <c r="AB3122" s="16"/>
      <c r="AC3122" s="16"/>
      <c r="AD3122" s="16"/>
      <c r="AE3122" s="16"/>
      <c r="AF3122" s="16"/>
      <c r="AG3122" s="16"/>
      <c r="AH3122" s="16"/>
      <c r="AI3122" s="16"/>
      <c r="AJ3122" s="16"/>
      <c r="AK3122" s="16"/>
      <c r="AL3122" s="16"/>
    </row>
    <row r="3123" spans="1:38">
      <c r="A3123" s="16"/>
      <c r="B3123" s="16"/>
      <c r="C3123" s="16"/>
      <c r="D3123" s="16"/>
      <c r="E3123" s="14"/>
      <c r="F3123" s="14"/>
      <c r="G3123" s="14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  <c r="V3123" s="16"/>
      <c r="W3123" s="16"/>
      <c r="X3123" s="1"/>
      <c r="Z3123" s="16"/>
      <c r="AA3123" s="16"/>
      <c r="AB3123" s="16"/>
      <c r="AC3123" s="16"/>
      <c r="AD3123" s="16"/>
      <c r="AE3123" s="16"/>
      <c r="AF3123" s="16"/>
      <c r="AG3123" s="16"/>
      <c r="AH3123" s="16"/>
      <c r="AI3123" s="16"/>
      <c r="AJ3123" s="16"/>
      <c r="AK3123" s="16"/>
      <c r="AL3123" s="16"/>
    </row>
    <row r="3124" spans="1:38">
      <c r="A3124" s="16"/>
      <c r="B3124" s="16"/>
      <c r="C3124" s="16"/>
      <c r="D3124" s="16"/>
      <c r="E3124" s="14"/>
      <c r="F3124" s="14"/>
      <c r="G3124" s="14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U3124" s="16"/>
      <c r="V3124" s="16"/>
      <c r="W3124" s="16"/>
      <c r="X3124" s="1"/>
      <c r="Z3124" s="16"/>
      <c r="AA3124" s="16"/>
      <c r="AB3124" s="16"/>
      <c r="AC3124" s="16"/>
      <c r="AD3124" s="16"/>
      <c r="AE3124" s="16"/>
      <c r="AF3124" s="16"/>
      <c r="AG3124" s="16"/>
      <c r="AH3124" s="16"/>
      <c r="AI3124" s="16"/>
      <c r="AJ3124" s="16"/>
      <c r="AK3124" s="16"/>
      <c r="AL3124" s="16"/>
    </row>
    <row r="3125" spans="1:38">
      <c r="A3125" s="16"/>
      <c r="B3125" s="16"/>
      <c r="C3125" s="16"/>
      <c r="D3125" s="16"/>
      <c r="E3125" s="14"/>
      <c r="F3125" s="14"/>
      <c r="G3125" s="14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"/>
      <c r="Z3125" s="16"/>
      <c r="AA3125" s="16"/>
      <c r="AB3125" s="16"/>
      <c r="AC3125" s="16"/>
      <c r="AD3125" s="16"/>
      <c r="AE3125" s="16"/>
      <c r="AF3125" s="16"/>
      <c r="AG3125" s="16"/>
      <c r="AH3125" s="16"/>
      <c r="AI3125" s="16"/>
      <c r="AJ3125" s="16"/>
      <c r="AK3125" s="16"/>
      <c r="AL3125" s="16"/>
    </row>
    <row r="3126" spans="1:38">
      <c r="A3126" s="16"/>
      <c r="B3126" s="16"/>
      <c r="C3126" s="16"/>
      <c r="D3126" s="16"/>
      <c r="E3126" s="14"/>
      <c r="F3126" s="14"/>
      <c r="G3126" s="14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U3126" s="16"/>
      <c r="V3126" s="16"/>
      <c r="W3126" s="16"/>
      <c r="X3126" s="1"/>
      <c r="Z3126" s="16"/>
      <c r="AA3126" s="16"/>
      <c r="AB3126" s="16"/>
      <c r="AC3126" s="16"/>
      <c r="AD3126" s="16"/>
      <c r="AE3126" s="16"/>
      <c r="AF3126" s="16"/>
      <c r="AG3126" s="16"/>
      <c r="AH3126" s="16"/>
      <c r="AI3126" s="16"/>
      <c r="AJ3126" s="16"/>
      <c r="AK3126" s="16"/>
      <c r="AL3126" s="16"/>
    </row>
    <row r="3127" spans="1:38">
      <c r="A3127" s="16"/>
      <c r="B3127" s="16"/>
      <c r="C3127" s="16"/>
      <c r="D3127" s="16"/>
      <c r="E3127" s="14"/>
      <c r="F3127" s="14"/>
      <c r="G3127" s="14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"/>
      <c r="Z3127" s="16"/>
      <c r="AA3127" s="16"/>
      <c r="AB3127" s="16"/>
      <c r="AC3127" s="16"/>
      <c r="AD3127" s="16"/>
      <c r="AE3127" s="16"/>
      <c r="AF3127" s="16"/>
      <c r="AG3127" s="16"/>
      <c r="AH3127" s="16"/>
      <c r="AI3127" s="16"/>
      <c r="AJ3127" s="16"/>
      <c r="AK3127" s="16"/>
      <c r="AL3127" s="16"/>
    </row>
    <row r="3128" spans="1:38">
      <c r="A3128" s="16"/>
      <c r="B3128" s="16"/>
      <c r="C3128" s="16"/>
      <c r="D3128" s="16"/>
      <c r="E3128" s="14"/>
      <c r="F3128" s="14"/>
      <c r="G3128" s="14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"/>
      <c r="Z3128" s="16"/>
      <c r="AA3128" s="16"/>
      <c r="AB3128" s="16"/>
      <c r="AC3128" s="16"/>
      <c r="AD3128" s="16"/>
      <c r="AE3128" s="16"/>
      <c r="AF3128" s="16"/>
      <c r="AG3128" s="16"/>
      <c r="AH3128" s="16"/>
      <c r="AI3128" s="16"/>
      <c r="AJ3128" s="16"/>
      <c r="AK3128" s="16"/>
      <c r="AL3128" s="16"/>
    </row>
    <row r="3129" spans="1:38">
      <c r="A3129" s="16"/>
      <c r="B3129" s="16"/>
      <c r="C3129" s="16"/>
      <c r="D3129" s="16"/>
      <c r="E3129" s="14"/>
      <c r="F3129" s="14"/>
      <c r="G3129" s="14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"/>
      <c r="Z3129" s="16"/>
      <c r="AA3129" s="16"/>
      <c r="AB3129" s="16"/>
      <c r="AC3129" s="16"/>
      <c r="AD3129" s="16"/>
      <c r="AE3129" s="16"/>
      <c r="AF3129" s="16"/>
      <c r="AG3129" s="16"/>
      <c r="AH3129" s="16"/>
      <c r="AI3129" s="16"/>
      <c r="AJ3129" s="16"/>
      <c r="AK3129" s="16"/>
      <c r="AL3129" s="16"/>
    </row>
    <row r="3130" spans="1:38">
      <c r="A3130" s="16"/>
      <c r="B3130" s="16"/>
      <c r="C3130" s="16"/>
      <c r="D3130" s="16"/>
      <c r="E3130" s="14"/>
      <c r="F3130" s="14"/>
      <c r="G3130" s="14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  <c r="U3130" s="16"/>
      <c r="V3130" s="16"/>
      <c r="W3130" s="16"/>
      <c r="X3130" s="1"/>
      <c r="Z3130" s="16"/>
      <c r="AA3130" s="16"/>
      <c r="AB3130" s="16"/>
      <c r="AC3130" s="16"/>
      <c r="AD3130" s="16"/>
      <c r="AE3130" s="16"/>
      <c r="AF3130" s="16"/>
      <c r="AG3130" s="16"/>
      <c r="AH3130" s="16"/>
      <c r="AI3130" s="16"/>
      <c r="AJ3130" s="16"/>
      <c r="AK3130" s="16"/>
      <c r="AL3130" s="16"/>
    </row>
    <row r="3131" spans="1:38">
      <c r="A3131" s="16"/>
      <c r="B3131" s="16"/>
      <c r="C3131" s="16"/>
      <c r="D3131" s="16"/>
      <c r="E3131" s="14"/>
      <c r="F3131" s="14"/>
      <c r="G3131" s="14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U3131" s="16"/>
      <c r="V3131" s="16"/>
      <c r="W3131" s="16"/>
      <c r="X3131" s="1"/>
      <c r="Z3131" s="16"/>
      <c r="AA3131" s="16"/>
      <c r="AB3131" s="16"/>
      <c r="AC3131" s="16"/>
      <c r="AD3131" s="16"/>
      <c r="AE3131" s="16"/>
      <c r="AF3131" s="16"/>
      <c r="AG3131" s="16"/>
      <c r="AH3131" s="16"/>
      <c r="AI3131" s="16"/>
      <c r="AJ3131" s="16"/>
      <c r="AK3131" s="16"/>
      <c r="AL3131" s="16"/>
    </row>
    <row r="3132" spans="1:38">
      <c r="A3132" s="16"/>
      <c r="B3132" s="16"/>
      <c r="C3132" s="16"/>
      <c r="D3132" s="16"/>
      <c r="E3132" s="14"/>
      <c r="F3132" s="14"/>
      <c r="G3132" s="14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  <c r="V3132" s="16"/>
      <c r="W3132" s="16"/>
      <c r="X3132" s="1"/>
      <c r="Z3132" s="16"/>
      <c r="AA3132" s="16"/>
      <c r="AB3132" s="16"/>
      <c r="AC3132" s="16"/>
      <c r="AD3132" s="16"/>
      <c r="AE3132" s="16"/>
      <c r="AF3132" s="16"/>
      <c r="AG3132" s="16"/>
      <c r="AH3132" s="16"/>
      <c r="AI3132" s="16"/>
      <c r="AJ3132" s="16"/>
      <c r="AK3132" s="16"/>
      <c r="AL3132" s="16"/>
    </row>
    <row r="3133" spans="1:38">
      <c r="A3133" s="16"/>
      <c r="B3133" s="16"/>
      <c r="C3133" s="16"/>
      <c r="D3133" s="16"/>
      <c r="E3133" s="14"/>
      <c r="F3133" s="14"/>
      <c r="G3133" s="14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U3133" s="16"/>
      <c r="V3133" s="16"/>
      <c r="W3133" s="16"/>
      <c r="X3133" s="1"/>
      <c r="Z3133" s="16"/>
      <c r="AA3133" s="16"/>
      <c r="AB3133" s="16"/>
      <c r="AC3133" s="16"/>
      <c r="AD3133" s="16"/>
      <c r="AE3133" s="16"/>
      <c r="AF3133" s="16"/>
      <c r="AG3133" s="16"/>
      <c r="AH3133" s="16"/>
      <c r="AI3133" s="16"/>
      <c r="AJ3133" s="16"/>
      <c r="AK3133" s="16"/>
      <c r="AL3133" s="16"/>
    </row>
    <row r="3134" spans="1:38">
      <c r="A3134" s="16"/>
      <c r="B3134" s="16"/>
      <c r="C3134" s="16"/>
      <c r="D3134" s="16"/>
      <c r="E3134" s="14"/>
      <c r="F3134" s="14"/>
      <c r="G3134" s="14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"/>
      <c r="Z3134" s="16"/>
      <c r="AA3134" s="16"/>
      <c r="AB3134" s="16"/>
      <c r="AC3134" s="16"/>
      <c r="AD3134" s="16"/>
      <c r="AE3134" s="16"/>
      <c r="AF3134" s="16"/>
      <c r="AG3134" s="16"/>
      <c r="AH3134" s="16"/>
      <c r="AI3134" s="16"/>
      <c r="AJ3134" s="16"/>
      <c r="AK3134" s="16"/>
      <c r="AL3134" s="16"/>
    </row>
    <row r="3135" spans="1:38">
      <c r="A3135" s="16"/>
      <c r="B3135" s="16"/>
      <c r="C3135" s="16"/>
      <c r="D3135" s="16"/>
      <c r="E3135" s="14"/>
      <c r="F3135" s="14"/>
      <c r="G3135" s="14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  <c r="V3135" s="16"/>
      <c r="W3135" s="16"/>
      <c r="X3135" s="1"/>
      <c r="Z3135" s="16"/>
      <c r="AA3135" s="16"/>
      <c r="AB3135" s="16"/>
      <c r="AC3135" s="16"/>
      <c r="AD3135" s="16"/>
      <c r="AE3135" s="16"/>
      <c r="AF3135" s="16"/>
      <c r="AG3135" s="16"/>
      <c r="AH3135" s="16"/>
      <c r="AI3135" s="16"/>
      <c r="AJ3135" s="16"/>
      <c r="AK3135" s="16"/>
      <c r="AL3135" s="16"/>
    </row>
    <row r="3136" spans="1:38">
      <c r="A3136" s="16"/>
      <c r="B3136" s="16"/>
      <c r="C3136" s="16"/>
      <c r="D3136" s="16"/>
      <c r="E3136" s="14"/>
      <c r="F3136" s="14"/>
      <c r="G3136" s="14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U3136" s="16"/>
      <c r="V3136" s="16"/>
      <c r="W3136" s="16"/>
      <c r="X3136" s="1"/>
      <c r="Z3136" s="16"/>
      <c r="AA3136" s="16"/>
      <c r="AB3136" s="16"/>
      <c r="AC3136" s="16"/>
      <c r="AD3136" s="16"/>
      <c r="AE3136" s="16"/>
      <c r="AF3136" s="16"/>
      <c r="AG3136" s="16"/>
      <c r="AH3136" s="16"/>
      <c r="AI3136" s="16"/>
      <c r="AJ3136" s="16"/>
      <c r="AK3136" s="16"/>
      <c r="AL3136" s="16"/>
    </row>
    <row r="3137" spans="1:38">
      <c r="A3137" s="16"/>
      <c r="B3137" s="16"/>
      <c r="C3137" s="16"/>
      <c r="D3137" s="16"/>
      <c r="E3137" s="14"/>
      <c r="F3137" s="14"/>
      <c r="G3137" s="14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U3137" s="16"/>
      <c r="V3137" s="16"/>
      <c r="W3137" s="16"/>
      <c r="X3137" s="1"/>
      <c r="Z3137" s="16"/>
      <c r="AA3137" s="16"/>
      <c r="AB3137" s="16"/>
      <c r="AC3137" s="16"/>
      <c r="AD3137" s="16"/>
      <c r="AE3137" s="16"/>
      <c r="AF3137" s="16"/>
      <c r="AG3137" s="16"/>
      <c r="AH3137" s="16"/>
      <c r="AI3137" s="16"/>
      <c r="AJ3137" s="16"/>
      <c r="AK3137" s="16"/>
      <c r="AL3137" s="16"/>
    </row>
    <row r="3138" spans="1:38">
      <c r="A3138" s="16"/>
      <c r="B3138" s="16"/>
      <c r="C3138" s="16"/>
      <c r="D3138" s="16"/>
      <c r="E3138" s="14"/>
      <c r="F3138" s="14"/>
      <c r="G3138" s="14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U3138" s="16"/>
      <c r="V3138" s="16"/>
      <c r="W3138" s="16"/>
      <c r="X3138" s="1"/>
      <c r="Z3138" s="16"/>
      <c r="AA3138" s="16"/>
      <c r="AB3138" s="16"/>
      <c r="AC3138" s="16"/>
      <c r="AD3138" s="16"/>
      <c r="AE3138" s="16"/>
      <c r="AF3138" s="16"/>
      <c r="AG3138" s="16"/>
      <c r="AH3138" s="16"/>
      <c r="AI3138" s="16"/>
      <c r="AJ3138" s="16"/>
      <c r="AK3138" s="16"/>
      <c r="AL3138" s="16"/>
    </row>
    <row r="3139" spans="1:38">
      <c r="A3139" s="16"/>
      <c r="B3139" s="16"/>
      <c r="C3139" s="16"/>
      <c r="D3139" s="16"/>
      <c r="E3139" s="14"/>
      <c r="F3139" s="14"/>
      <c r="G3139" s="14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  <c r="U3139" s="16"/>
      <c r="V3139" s="16"/>
      <c r="W3139" s="16"/>
      <c r="X3139" s="1"/>
      <c r="Z3139" s="16"/>
      <c r="AA3139" s="16"/>
      <c r="AB3139" s="16"/>
      <c r="AC3139" s="16"/>
      <c r="AD3139" s="16"/>
      <c r="AE3139" s="16"/>
      <c r="AF3139" s="16"/>
      <c r="AG3139" s="16"/>
      <c r="AH3139" s="16"/>
      <c r="AI3139" s="16"/>
      <c r="AJ3139" s="16"/>
      <c r="AK3139" s="16"/>
      <c r="AL3139" s="16"/>
    </row>
    <row r="3140" spans="1:38">
      <c r="A3140" s="16"/>
      <c r="B3140" s="16"/>
      <c r="C3140" s="16"/>
      <c r="D3140" s="16"/>
      <c r="E3140" s="14"/>
      <c r="F3140" s="14"/>
      <c r="G3140" s="14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U3140" s="16"/>
      <c r="V3140" s="16"/>
      <c r="W3140" s="16"/>
      <c r="X3140" s="1"/>
      <c r="Z3140" s="16"/>
      <c r="AA3140" s="16"/>
      <c r="AB3140" s="16"/>
      <c r="AC3140" s="16"/>
      <c r="AD3140" s="16"/>
      <c r="AE3140" s="16"/>
      <c r="AF3140" s="16"/>
      <c r="AG3140" s="16"/>
      <c r="AH3140" s="16"/>
      <c r="AI3140" s="16"/>
      <c r="AJ3140" s="16"/>
      <c r="AK3140" s="16"/>
      <c r="AL3140" s="16"/>
    </row>
    <row r="3141" spans="1:38">
      <c r="A3141" s="16"/>
      <c r="B3141" s="16"/>
      <c r="C3141" s="16"/>
      <c r="D3141" s="16"/>
      <c r="E3141" s="14"/>
      <c r="F3141" s="14"/>
      <c r="G3141" s="14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U3141" s="16"/>
      <c r="V3141" s="16"/>
      <c r="W3141" s="16"/>
      <c r="X3141" s="1"/>
      <c r="Z3141" s="16"/>
      <c r="AA3141" s="16"/>
      <c r="AB3141" s="16"/>
      <c r="AC3141" s="16"/>
      <c r="AD3141" s="16"/>
      <c r="AE3141" s="16"/>
      <c r="AF3141" s="16"/>
      <c r="AG3141" s="16"/>
      <c r="AH3141" s="16"/>
      <c r="AI3141" s="16"/>
      <c r="AJ3141" s="16"/>
      <c r="AK3141" s="16"/>
      <c r="AL3141" s="16"/>
    </row>
    <row r="3142" spans="1:38">
      <c r="A3142" s="16"/>
      <c r="B3142" s="16"/>
      <c r="C3142" s="16"/>
      <c r="D3142" s="16"/>
      <c r="E3142" s="14"/>
      <c r="F3142" s="14"/>
      <c r="G3142" s="14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  <c r="V3142" s="16"/>
      <c r="W3142" s="16"/>
      <c r="X3142" s="1"/>
      <c r="Z3142" s="16"/>
      <c r="AA3142" s="16"/>
      <c r="AB3142" s="16"/>
      <c r="AC3142" s="16"/>
      <c r="AD3142" s="16"/>
      <c r="AE3142" s="16"/>
      <c r="AF3142" s="16"/>
      <c r="AG3142" s="16"/>
      <c r="AH3142" s="16"/>
      <c r="AI3142" s="16"/>
      <c r="AJ3142" s="16"/>
      <c r="AK3142" s="16"/>
      <c r="AL3142" s="16"/>
    </row>
    <row r="3143" spans="1:38">
      <c r="A3143" s="16"/>
      <c r="B3143" s="16"/>
      <c r="C3143" s="16"/>
      <c r="D3143" s="16"/>
      <c r="E3143" s="14"/>
      <c r="F3143" s="14"/>
      <c r="G3143" s="14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"/>
      <c r="Z3143" s="16"/>
      <c r="AA3143" s="16"/>
      <c r="AB3143" s="16"/>
      <c r="AC3143" s="16"/>
      <c r="AD3143" s="16"/>
      <c r="AE3143" s="16"/>
      <c r="AF3143" s="16"/>
      <c r="AG3143" s="16"/>
      <c r="AH3143" s="16"/>
      <c r="AI3143" s="16"/>
      <c r="AJ3143" s="16"/>
      <c r="AK3143" s="16"/>
      <c r="AL3143" s="16"/>
    </row>
    <row r="3144" spans="1:38">
      <c r="A3144" s="16"/>
      <c r="B3144" s="16"/>
      <c r="C3144" s="16"/>
      <c r="D3144" s="16"/>
      <c r="E3144" s="14"/>
      <c r="F3144" s="14"/>
      <c r="G3144" s="14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U3144" s="16"/>
      <c r="V3144" s="16"/>
      <c r="W3144" s="16"/>
      <c r="X3144" s="1"/>
      <c r="Z3144" s="16"/>
      <c r="AA3144" s="16"/>
      <c r="AB3144" s="16"/>
      <c r="AC3144" s="16"/>
      <c r="AD3144" s="16"/>
      <c r="AE3144" s="16"/>
      <c r="AF3144" s="16"/>
      <c r="AG3144" s="16"/>
      <c r="AH3144" s="16"/>
      <c r="AI3144" s="16"/>
      <c r="AJ3144" s="16"/>
      <c r="AK3144" s="16"/>
      <c r="AL3144" s="16"/>
    </row>
    <row r="3145" spans="1:38">
      <c r="A3145" s="16"/>
      <c r="B3145" s="16"/>
      <c r="C3145" s="16"/>
      <c r="D3145" s="16"/>
      <c r="E3145" s="14"/>
      <c r="F3145" s="14"/>
      <c r="G3145" s="14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  <c r="V3145" s="16"/>
      <c r="W3145" s="16"/>
      <c r="X3145" s="1"/>
      <c r="Z3145" s="16"/>
      <c r="AA3145" s="16"/>
      <c r="AB3145" s="16"/>
      <c r="AC3145" s="16"/>
      <c r="AD3145" s="16"/>
      <c r="AE3145" s="16"/>
      <c r="AF3145" s="16"/>
      <c r="AG3145" s="16"/>
      <c r="AH3145" s="16"/>
      <c r="AI3145" s="16"/>
      <c r="AJ3145" s="16"/>
      <c r="AK3145" s="16"/>
      <c r="AL3145" s="16"/>
    </row>
    <row r="3146" spans="1:38">
      <c r="A3146" s="16"/>
      <c r="B3146" s="16"/>
      <c r="C3146" s="16"/>
      <c r="D3146" s="16"/>
      <c r="E3146" s="14"/>
      <c r="F3146" s="14"/>
      <c r="G3146" s="14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  <c r="V3146" s="16"/>
      <c r="W3146" s="16"/>
      <c r="X3146" s="1"/>
      <c r="Z3146" s="16"/>
      <c r="AA3146" s="16"/>
      <c r="AB3146" s="16"/>
      <c r="AC3146" s="16"/>
      <c r="AD3146" s="16"/>
      <c r="AE3146" s="16"/>
      <c r="AF3146" s="16"/>
      <c r="AG3146" s="16"/>
      <c r="AH3146" s="16"/>
      <c r="AI3146" s="16"/>
      <c r="AJ3146" s="16"/>
      <c r="AK3146" s="16"/>
      <c r="AL3146" s="16"/>
    </row>
    <row r="3147" spans="1:38">
      <c r="A3147" s="16"/>
      <c r="B3147" s="16"/>
      <c r="C3147" s="16"/>
      <c r="D3147" s="16"/>
      <c r="E3147" s="14"/>
      <c r="F3147" s="14"/>
      <c r="G3147" s="14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U3147" s="16"/>
      <c r="V3147" s="16"/>
      <c r="W3147" s="16"/>
      <c r="X3147" s="1"/>
      <c r="Z3147" s="16"/>
      <c r="AA3147" s="16"/>
      <c r="AB3147" s="16"/>
      <c r="AC3147" s="16"/>
      <c r="AD3147" s="16"/>
      <c r="AE3147" s="16"/>
      <c r="AF3147" s="16"/>
      <c r="AG3147" s="16"/>
      <c r="AH3147" s="16"/>
      <c r="AI3147" s="16"/>
      <c r="AJ3147" s="16"/>
      <c r="AK3147" s="16"/>
      <c r="AL3147" s="16"/>
    </row>
    <row r="3148" spans="1:38">
      <c r="A3148" s="16"/>
      <c r="B3148" s="16"/>
      <c r="C3148" s="16"/>
      <c r="D3148" s="16"/>
      <c r="E3148" s="14"/>
      <c r="F3148" s="14"/>
      <c r="G3148" s="14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U3148" s="16"/>
      <c r="V3148" s="16"/>
      <c r="W3148" s="16"/>
      <c r="X3148" s="1"/>
      <c r="Z3148" s="16"/>
      <c r="AA3148" s="16"/>
      <c r="AB3148" s="16"/>
      <c r="AC3148" s="16"/>
      <c r="AD3148" s="16"/>
      <c r="AE3148" s="16"/>
      <c r="AF3148" s="16"/>
      <c r="AG3148" s="16"/>
      <c r="AH3148" s="16"/>
      <c r="AI3148" s="16"/>
      <c r="AJ3148" s="16"/>
      <c r="AK3148" s="16"/>
      <c r="AL3148" s="16"/>
    </row>
    <row r="3149" spans="1:38">
      <c r="A3149" s="16"/>
      <c r="B3149" s="16"/>
      <c r="C3149" s="16"/>
      <c r="D3149" s="16"/>
      <c r="E3149" s="14"/>
      <c r="F3149" s="14"/>
      <c r="G3149" s="14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U3149" s="16"/>
      <c r="V3149" s="16"/>
      <c r="W3149" s="16"/>
      <c r="X3149" s="1"/>
      <c r="Z3149" s="16"/>
      <c r="AA3149" s="16"/>
      <c r="AB3149" s="16"/>
      <c r="AC3149" s="16"/>
      <c r="AD3149" s="16"/>
      <c r="AE3149" s="16"/>
      <c r="AF3149" s="16"/>
      <c r="AG3149" s="16"/>
      <c r="AH3149" s="16"/>
      <c r="AI3149" s="16"/>
      <c r="AJ3149" s="16"/>
      <c r="AK3149" s="16"/>
      <c r="AL3149" s="16"/>
    </row>
    <row r="3150" spans="1:38">
      <c r="A3150" s="16"/>
      <c r="B3150" s="16"/>
      <c r="C3150" s="16"/>
      <c r="D3150" s="16"/>
      <c r="E3150" s="14"/>
      <c r="F3150" s="14"/>
      <c r="G3150" s="14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  <c r="V3150" s="16"/>
      <c r="W3150" s="16"/>
      <c r="X3150" s="1"/>
      <c r="Z3150" s="16"/>
      <c r="AA3150" s="16"/>
      <c r="AB3150" s="16"/>
      <c r="AC3150" s="16"/>
      <c r="AD3150" s="16"/>
      <c r="AE3150" s="16"/>
      <c r="AF3150" s="16"/>
      <c r="AG3150" s="16"/>
      <c r="AH3150" s="16"/>
      <c r="AI3150" s="16"/>
      <c r="AJ3150" s="16"/>
      <c r="AK3150" s="16"/>
      <c r="AL3150" s="16"/>
    </row>
    <row r="3151" spans="1:38">
      <c r="A3151" s="16"/>
      <c r="B3151" s="16"/>
      <c r="C3151" s="16"/>
      <c r="D3151" s="16"/>
      <c r="E3151" s="14"/>
      <c r="F3151" s="14"/>
      <c r="G3151" s="14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"/>
      <c r="Z3151" s="16"/>
      <c r="AA3151" s="16"/>
      <c r="AB3151" s="16"/>
      <c r="AC3151" s="16"/>
      <c r="AD3151" s="16"/>
      <c r="AE3151" s="16"/>
      <c r="AF3151" s="16"/>
      <c r="AG3151" s="16"/>
      <c r="AH3151" s="16"/>
      <c r="AI3151" s="16"/>
      <c r="AJ3151" s="16"/>
      <c r="AK3151" s="16"/>
      <c r="AL3151" s="16"/>
    </row>
    <row r="3152" spans="1:38">
      <c r="A3152" s="16"/>
      <c r="B3152" s="16"/>
      <c r="C3152" s="16"/>
      <c r="D3152" s="16"/>
      <c r="E3152" s="14"/>
      <c r="F3152" s="14"/>
      <c r="G3152" s="14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U3152" s="16"/>
      <c r="V3152" s="16"/>
      <c r="W3152" s="16"/>
      <c r="X3152" s="1"/>
      <c r="Z3152" s="16"/>
      <c r="AA3152" s="16"/>
      <c r="AB3152" s="16"/>
      <c r="AC3152" s="16"/>
      <c r="AD3152" s="16"/>
      <c r="AE3152" s="16"/>
      <c r="AF3152" s="16"/>
      <c r="AG3152" s="16"/>
      <c r="AH3152" s="16"/>
      <c r="AI3152" s="16"/>
      <c r="AJ3152" s="16"/>
      <c r="AK3152" s="16"/>
      <c r="AL3152" s="16"/>
    </row>
    <row r="3153" spans="1:38">
      <c r="A3153" s="16"/>
      <c r="B3153" s="16"/>
      <c r="C3153" s="16"/>
      <c r="D3153" s="16"/>
      <c r="E3153" s="14"/>
      <c r="F3153" s="14"/>
      <c r="G3153" s="14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  <c r="U3153" s="16"/>
      <c r="V3153" s="16"/>
      <c r="W3153" s="16"/>
      <c r="X3153" s="1"/>
      <c r="Z3153" s="16"/>
      <c r="AA3153" s="16"/>
      <c r="AB3153" s="16"/>
      <c r="AC3153" s="16"/>
      <c r="AD3153" s="16"/>
      <c r="AE3153" s="16"/>
      <c r="AF3153" s="16"/>
      <c r="AG3153" s="16"/>
      <c r="AH3153" s="16"/>
      <c r="AI3153" s="16"/>
      <c r="AJ3153" s="16"/>
      <c r="AK3153" s="16"/>
      <c r="AL3153" s="16"/>
    </row>
    <row r="3154" spans="1:38">
      <c r="A3154" s="16"/>
      <c r="B3154" s="16"/>
      <c r="C3154" s="16"/>
      <c r="D3154" s="16"/>
      <c r="E3154" s="14"/>
      <c r="F3154" s="14"/>
      <c r="G3154" s="14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U3154" s="16"/>
      <c r="V3154" s="16"/>
      <c r="W3154" s="16"/>
      <c r="X3154" s="1"/>
      <c r="Z3154" s="16"/>
      <c r="AA3154" s="16"/>
      <c r="AB3154" s="16"/>
      <c r="AC3154" s="16"/>
      <c r="AD3154" s="16"/>
      <c r="AE3154" s="16"/>
      <c r="AF3154" s="16"/>
      <c r="AG3154" s="16"/>
      <c r="AH3154" s="16"/>
      <c r="AI3154" s="16"/>
      <c r="AJ3154" s="16"/>
      <c r="AK3154" s="16"/>
      <c r="AL3154" s="16"/>
    </row>
    <row r="3155" spans="1:38">
      <c r="A3155" s="16"/>
      <c r="B3155" s="16"/>
      <c r="C3155" s="16"/>
      <c r="D3155" s="16"/>
      <c r="E3155" s="14"/>
      <c r="F3155" s="14"/>
      <c r="G3155" s="14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U3155" s="16"/>
      <c r="V3155" s="16"/>
      <c r="W3155" s="16"/>
      <c r="X3155" s="1"/>
      <c r="Z3155" s="16"/>
      <c r="AA3155" s="16"/>
      <c r="AB3155" s="16"/>
      <c r="AC3155" s="16"/>
      <c r="AD3155" s="16"/>
      <c r="AE3155" s="16"/>
      <c r="AF3155" s="16"/>
      <c r="AG3155" s="16"/>
      <c r="AH3155" s="16"/>
      <c r="AI3155" s="16"/>
      <c r="AJ3155" s="16"/>
      <c r="AK3155" s="16"/>
      <c r="AL3155" s="16"/>
    </row>
    <row r="3156" spans="1:38">
      <c r="A3156" s="16"/>
      <c r="B3156" s="16"/>
      <c r="C3156" s="16"/>
      <c r="D3156" s="16"/>
      <c r="E3156" s="14"/>
      <c r="F3156" s="14"/>
      <c r="G3156" s="14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U3156" s="16"/>
      <c r="V3156" s="16"/>
      <c r="W3156" s="16"/>
      <c r="X3156" s="1"/>
      <c r="Z3156" s="16"/>
      <c r="AA3156" s="16"/>
      <c r="AB3156" s="16"/>
      <c r="AC3156" s="16"/>
      <c r="AD3156" s="16"/>
      <c r="AE3156" s="16"/>
      <c r="AF3156" s="16"/>
      <c r="AG3156" s="16"/>
      <c r="AH3156" s="16"/>
      <c r="AI3156" s="16"/>
      <c r="AJ3156" s="16"/>
      <c r="AK3156" s="16"/>
      <c r="AL3156" s="16"/>
    </row>
    <row r="3157" spans="1:38">
      <c r="A3157" s="16"/>
      <c r="B3157" s="16"/>
      <c r="C3157" s="16"/>
      <c r="D3157" s="16"/>
      <c r="E3157" s="14"/>
      <c r="F3157" s="14"/>
      <c r="G3157" s="14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U3157" s="16"/>
      <c r="V3157" s="16"/>
      <c r="W3157" s="16"/>
      <c r="X3157" s="1"/>
      <c r="Z3157" s="16"/>
      <c r="AA3157" s="16"/>
      <c r="AB3157" s="16"/>
      <c r="AC3157" s="16"/>
      <c r="AD3157" s="16"/>
      <c r="AE3157" s="16"/>
      <c r="AF3157" s="16"/>
      <c r="AG3157" s="16"/>
      <c r="AH3157" s="16"/>
      <c r="AI3157" s="16"/>
      <c r="AJ3157" s="16"/>
      <c r="AK3157" s="16"/>
      <c r="AL3157" s="16"/>
    </row>
    <row r="3158" spans="1:38">
      <c r="A3158" s="16"/>
      <c r="B3158" s="16"/>
      <c r="C3158" s="16"/>
      <c r="D3158" s="16"/>
      <c r="E3158" s="14"/>
      <c r="F3158" s="14"/>
      <c r="G3158" s="14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  <c r="V3158" s="16"/>
      <c r="W3158" s="16"/>
      <c r="X3158" s="1"/>
      <c r="Z3158" s="16"/>
      <c r="AA3158" s="16"/>
      <c r="AB3158" s="16"/>
      <c r="AC3158" s="16"/>
      <c r="AD3158" s="16"/>
      <c r="AE3158" s="16"/>
      <c r="AF3158" s="16"/>
      <c r="AG3158" s="16"/>
      <c r="AH3158" s="16"/>
      <c r="AI3158" s="16"/>
      <c r="AJ3158" s="16"/>
      <c r="AK3158" s="16"/>
      <c r="AL3158" s="16"/>
    </row>
    <row r="3159" spans="1:38">
      <c r="A3159" s="16"/>
      <c r="B3159" s="16"/>
      <c r="C3159" s="16"/>
      <c r="D3159" s="16"/>
      <c r="E3159" s="14"/>
      <c r="F3159" s="14"/>
      <c r="G3159" s="14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  <c r="V3159" s="16"/>
      <c r="W3159" s="16"/>
      <c r="X3159" s="1"/>
      <c r="Z3159" s="16"/>
      <c r="AA3159" s="16"/>
      <c r="AB3159" s="16"/>
      <c r="AC3159" s="16"/>
      <c r="AD3159" s="16"/>
      <c r="AE3159" s="16"/>
      <c r="AF3159" s="16"/>
      <c r="AG3159" s="16"/>
      <c r="AH3159" s="16"/>
      <c r="AI3159" s="16"/>
      <c r="AJ3159" s="16"/>
      <c r="AK3159" s="16"/>
      <c r="AL3159" s="16"/>
    </row>
    <row r="3160" spans="1:38">
      <c r="A3160" s="16"/>
      <c r="B3160" s="16"/>
      <c r="C3160" s="16"/>
      <c r="D3160" s="16"/>
      <c r="E3160" s="14"/>
      <c r="F3160" s="14"/>
      <c r="G3160" s="14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  <c r="V3160" s="16"/>
      <c r="W3160" s="16"/>
      <c r="X3160" s="1"/>
      <c r="Z3160" s="16"/>
      <c r="AA3160" s="16"/>
      <c r="AB3160" s="16"/>
      <c r="AC3160" s="16"/>
      <c r="AD3160" s="16"/>
      <c r="AE3160" s="16"/>
      <c r="AF3160" s="16"/>
      <c r="AG3160" s="16"/>
      <c r="AH3160" s="16"/>
      <c r="AI3160" s="16"/>
      <c r="AJ3160" s="16"/>
      <c r="AK3160" s="16"/>
      <c r="AL3160" s="16"/>
    </row>
    <row r="3161" spans="1:38">
      <c r="A3161" s="16"/>
      <c r="B3161" s="16"/>
      <c r="C3161" s="16"/>
      <c r="D3161" s="16"/>
      <c r="E3161" s="14"/>
      <c r="F3161" s="14"/>
      <c r="G3161" s="14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U3161" s="16"/>
      <c r="V3161" s="16"/>
      <c r="W3161" s="16"/>
      <c r="X3161" s="1"/>
      <c r="Z3161" s="16"/>
      <c r="AA3161" s="16"/>
      <c r="AB3161" s="16"/>
      <c r="AC3161" s="16"/>
      <c r="AD3161" s="16"/>
      <c r="AE3161" s="16"/>
      <c r="AF3161" s="16"/>
      <c r="AG3161" s="16"/>
      <c r="AH3161" s="16"/>
      <c r="AI3161" s="16"/>
      <c r="AJ3161" s="16"/>
      <c r="AK3161" s="16"/>
      <c r="AL3161" s="16"/>
    </row>
    <row r="3162" spans="1:38">
      <c r="A3162" s="16"/>
      <c r="B3162" s="16"/>
      <c r="C3162" s="16"/>
      <c r="D3162" s="16"/>
      <c r="E3162" s="14"/>
      <c r="F3162" s="14"/>
      <c r="G3162" s="14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U3162" s="16"/>
      <c r="V3162" s="16"/>
      <c r="W3162" s="16"/>
      <c r="X3162" s="1"/>
      <c r="Z3162" s="16"/>
      <c r="AA3162" s="16"/>
      <c r="AB3162" s="16"/>
      <c r="AC3162" s="16"/>
      <c r="AD3162" s="16"/>
      <c r="AE3162" s="16"/>
      <c r="AF3162" s="16"/>
      <c r="AG3162" s="16"/>
      <c r="AH3162" s="16"/>
      <c r="AI3162" s="16"/>
      <c r="AJ3162" s="16"/>
      <c r="AK3162" s="16"/>
      <c r="AL3162" s="16"/>
    </row>
    <row r="3163" spans="1:38">
      <c r="A3163" s="16"/>
      <c r="B3163" s="16"/>
      <c r="C3163" s="16"/>
      <c r="D3163" s="16"/>
      <c r="E3163" s="14"/>
      <c r="F3163" s="14"/>
      <c r="G3163" s="14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  <c r="U3163" s="16"/>
      <c r="V3163" s="16"/>
      <c r="W3163" s="16"/>
      <c r="X3163" s="1"/>
      <c r="Z3163" s="16"/>
      <c r="AA3163" s="16"/>
      <c r="AB3163" s="16"/>
      <c r="AC3163" s="16"/>
      <c r="AD3163" s="16"/>
      <c r="AE3163" s="16"/>
      <c r="AF3163" s="16"/>
      <c r="AG3163" s="16"/>
      <c r="AH3163" s="16"/>
      <c r="AI3163" s="16"/>
      <c r="AJ3163" s="16"/>
      <c r="AK3163" s="16"/>
      <c r="AL3163" s="16"/>
    </row>
    <row r="3164" spans="1:38">
      <c r="A3164" s="16"/>
      <c r="B3164" s="16"/>
      <c r="C3164" s="16"/>
      <c r="D3164" s="16"/>
      <c r="E3164" s="14"/>
      <c r="F3164" s="14"/>
      <c r="G3164" s="14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U3164" s="16"/>
      <c r="V3164" s="16"/>
      <c r="W3164" s="16"/>
      <c r="X3164" s="19"/>
      <c r="Z3164" s="16"/>
      <c r="AA3164" s="16"/>
      <c r="AB3164" s="16"/>
      <c r="AC3164" s="16"/>
      <c r="AD3164" s="16"/>
      <c r="AE3164" s="16"/>
      <c r="AF3164" s="16"/>
      <c r="AG3164" s="16"/>
      <c r="AH3164" s="16"/>
      <c r="AI3164" s="16"/>
      <c r="AJ3164" s="16"/>
      <c r="AK3164" s="16"/>
      <c r="AL3164" s="16"/>
    </row>
    <row r="3165" spans="1:38">
      <c r="A3165" s="16"/>
      <c r="B3165" s="16"/>
      <c r="C3165" s="16"/>
      <c r="D3165" s="16"/>
      <c r="E3165" s="14"/>
      <c r="F3165" s="14"/>
      <c r="G3165" s="14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6"/>
      <c r="V3165" s="16"/>
      <c r="W3165" s="16"/>
      <c r="X3165" s="1"/>
      <c r="Z3165" s="16"/>
      <c r="AA3165" s="16"/>
      <c r="AB3165" s="16"/>
      <c r="AC3165" s="16"/>
      <c r="AD3165" s="16"/>
      <c r="AE3165" s="16"/>
      <c r="AF3165" s="16"/>
      <c r="AG3165" s="16"/>
      <c r="AH3165" s="16"/>
      <c r="AI3165" s="16"/>
      <c r="AJ3165" s="16"/>
      <c r="AK3165" s="16"/>
      <c r="AL3165" s="16"/>
    </row>
    <row r="3166" spans="1:38">
      <c r="A3166" s="16"/>
      <c r="B3166" s="16"/>
      <c r="C3166" s="16"/>
      <c r="D3166" s="16"/>
      <c r="E3166" s="14"/>
      <c r="F3166" s="14"/>
      <c r="G3166" s="14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6"/>
      <c r="V3166" s="16"/>
      <c r="W3166" s="16"/>
      <c r="X3166" s="1"/>
      <c r="Z3166" s="16"/>
      <c r="AA3166" s="16"/>
      <c r="AB3166" s="16"/>
      <c r="AC3166" s="16"/>
      <c r="AD3166" s="16"/>
      <c r="AE3166" s="16"/>
      <c r="AF3166" s="16"/>
      <c r="AG3166" s="16"/>
      <c r="AH3166" s="16"/>
      <c r="AI3166" s="16"/>
      <c r="AJ3166" s="16"/>
      <c r="AK3166" s="16"/>
      <c r="AL3166" s="16"/>
    </row>
    <row r="3167" spans="1:38">
      <c r="A3167" s="16"/>
      <c r="B3167" s="16"/>
      <c r="C3167" s="16"/>
      <c r="D3167" s="16"/>
      <c r="E3167" s="14"/>
      <c r="F3167" s="14"/>
      <c r="G3167" s="14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6"/>
      <c r="V3167" s="16"/>
      <c r="W3167" s="16"/>
      <c r="X3167" s="1"/>
      <c r="Z3167" s="16"/>
      <c r="AA3167" s="16"/>
      <c r="AB3167" s="16"/>
      <c r="AC3167" s="16"/>
      <c r="AD3167" s="16"/>
      <c r="AE3167" s="16"/>
      <c r="AF3167" s="16"/>
      <c r="AG3167" s="16"/>
      <c r="AH3167" s="16"/>
      <c r="AI3167" s="16"/>
      <c r="AJ3167" s="16"/>
      <c r="AK3167" s="16"/>
      <c r="AL3167" s="16"/>
    </row>
    <row r="3168" spans="1:38">
      <c r="A3168" s="16"/>
      <c r="B3168" s="16"/>
      <c r="C3168" s="16"/>
      <c r="D3168" s="16"/>
      <c r="E3168" s="14"/>
      <c r="F3168" s="14"/>
      <c r="G3168" s="14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6"/>
      <c r="V3168" s="16"/>
      <c r="W3168" s="16"/>
      <c r="X3168" s="1"/>
      <c r="Z3168" s="16"/>
      <c r="AA3168" s="16"/>
      <c r="AB3168" s="16"/>
      <c r="AC3168" s="16"/>
      <c r="AD3168" s="16"/>
      <c r="AE3168" s="16"/>
      <c r="AF3168" s="16"/>
      <c r="AG3168" s="16"/>
      <c r="AH3168" s="16"/>
      <c r="AI3168" s="16"/>
      <c r="AJ3168" s="16"/>
      <c r="AK3168" s="16"/>
      <c r="AL3168" s="16"/>
    </row>
    <row r="3169" spans="1:38">
      <c r="A3169" s="16"/>
      <c r="B3169" s="16"/>
      <c r="C3169" s="16"/>
      <c r="D3169" s="16"/>
      <c r="E3169" s="14"/>
      <c r="F3169" s="14"/>
      <c r="G3169" s="14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6"/>
      <c r="V3169" s="16"/>
      <c r="W3169" s="16"/>
      <c r="X3169" s="1"/>
      <c r="Z3169" s="16"/>
      <c r="AA3169" s="16"/>
      <c r="AB3169" s="16"/>
      <c r="AC3169" s="16"/>
      <c r="AD3169" s="16"/>
      <c r="AE3169" s="16"/>
      <c r="AF3169" s="16"/>
      <c r="AG3169" s="16"/>
      <c r="AH3169" s="16"/>
      <c r="AI3169" s="16"/>
      <c r="AJ3169" s="16"/>
      <c r="AK3169" s="16"/>
      <c r="AL3169" s="16"/>
    </row>
    <row r="3170" spans="1:38">
      <c r="A3170" s="16"/>
      <c r="B3170" s="16"/>
      <c r="C3170" s="16"/>
      <c r="D3170" s="16"/>
      <c r="E3170" s="14"/>
      <c r="F3170" s="14"/>
      <c r="G3170" s="14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6"/>
      <c r="V3170" s="16"/>
      <c r="W3170" s="16"/>
      <c r="X3170" s="1"/>
      <c r="Z3170" s="16"/>
      <c r="AA3170" s="16"/>
      <c r="AB3170" s="16"/>
      <c r="AC3170" s="16"/>
      <c r="AD3170" s="16"/>
      <c r="AE3170" s="16"/>
      <c r="AF3170" s="16"/>
      <c r="AG3170" s="16"/>
      <c r="AH3170" s="16"/>
      <c r="AI3170" s="16"/>
      <c r="AJ3170" s="16"/>
      <c r="AK3170" s="16"/>
      <c r="AL3170" s="16"/>
    </row>
    <row r="3171" spans="1:38">
      <c r="A3171" s="16"/>
      <c r="B3171" s="16"/>
      <c r="C3171" s="16"/>
      <c r="D3171" s="16"/>
      <c r="E3171" s="14"/>
      <c r="F3171" s="14"/>
      <c r="G3171" s="14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6"/>
      <c r="V3171" s="16"/>
      <c r="W3171" s="16"/>
      <c r="X3171" s="1"/>
      <c r="Z3171" s="16"/>
      <c r="AA3171" s="16"/>
      <c r="AB3171" s="16"/>
      <c r="AC3171" s="16"/>
      <c r="AD3171" s="16"/>
      <c r="AE3171" s="16"/>
      <c r="AF3171" s="16"/>
      <c r="AG3171" s="16"/>
      <c r="AH3171" s="16"/>
      <c r="AI3171" s="16"/>
      <c r="AJ3171" s="16"/>
      <c r="AK3171" s="16"/>
      <c r="AL3171" s="16"/>
    </row>
    <row r="3172" spans="1:38">
      <c r="A3172" s="16"/>
      <c r="B3172" s="16"/>
      <c r="C3172" s="16"/>
      <c r="D3172" s="16"/>
      <c r="E3172" s="14"/>
      <c r="F3172" s="14"/>
      <c r="G3172" s="14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6"/>
      <c r="V3172" s="16"/>
      <c r="W3172" s="16"/>
      <c r="X3172" s="1"/>
      <c r="Z3172" s="16"/>
      <c r="AA3172" s="16"/>
      <c r="AB3172" s="16"/>
      <c r="AC3172" s="16"/>
      <c r="AD3172" s="16"/>
      <c r="AE3172" s="16"/>
      <c r="AF3172" s="16"/>
      <c r="AG3172" s="16"/>
      <c r="AH3172" s="16"/>
      <c r="AI3172" s="16"/>
      <c r="AJ3172" s="16"/>
      <c r="AK3172" s="16"/>
      <c r="AL3172" s="16"/>
    </row>
    <row r="3173" spans="1:38">
      <c r="A3173" s="16"/>
      <c r="B3173" s="16"/>
      <c r="C3173" s="16"/>
      <c r="D3173" s="16"/>
      <c r="E3173" s="14"/>
      <c r="F3173" s="14"/>
      <c r="G3173" s="14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6"/>
      <c r="V3173" s="16"/>
      <c r="W3173" s="16"/>
      <c r="X3173" s="1"/>
      <c r="Z3173" s="16"/>
      <c r="AA3173" s="16"/>
      <c r="AB3173" s="16"/>
      <c r="AC3173" s="16"/>
      <c r="AD3173" s="16"/>
      <c r="AE3173" s="16"/>
      <c r="AF3173" s="16"/>
      <c r="AG3173" s="16"/>
      <c r="AH3173" s="16"/>
      <c r="AI3173" s="16"/>
      <c r="AJ3173" s="16"/>
      <c r="AK3173" s="16"/>
      <c r="AL3173" s="16"/>
    </row>
    <row r="3174" spans="1:38">
      <c r="A3174" s="16"/>
      <c r="B3174" s="16"/>
      <c r="C3174" s="16"/>
      <c r="D3174" s="16"/>
      <c r="E3174" s="14"/>
      <c r="F3174" s="14"/>
      <c r="G3174" s="14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6"/>
      <c r="V3174" s="16"/>
      <c r="W3174" s="16"/>
      <c r="X3174" s="1"/>
      <c r="Z3174" s="16"/>
      <c r="AA3174" s="16"/>
      <c r="AB3174" s="16"/>
      <c r="AC3174" s="16"/>
      <c r="AD3174" s="16"/>
      <c r="AE3174" s="16"/>
      <c r="AF3174" s="16"/>
      <c r="AG3174" s="16"/>
      <c r="AH3174" s="16"/>
      <c r="AI3174" s="16"/>
      <c r="AJ3174" s="16"/>
      <c r="AK3174" s="16"/>
      <c r="AL3174" s="16"/>
    </row>
    <row r="3175" spans="1:38">
      <c r="A3175" s="16"/>
      <c r="B3175" s="16"/>
      <c r="C3175" s="16"/>
      <c r="D3175" s="16"/>
      <c r="E3175" s="14"/>
      <c r="F3175" s="14"/>
      <c r="G3175" s="14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6"/>
      <c r="V3175" s="16"/>
      <c r="W3175" s="16"/>
      <c r="X3175" s="1"/>
      <c r="Z3175" s="16"/>
      <c r="AA3175" s="16"/>
      <c r="AB3175" s="16"/>
      <c r="AC3175" s="16"/>
      <c r="AD3175" s="16"/>
      <c r="AE3175" s="16"/>
      <c r="AF3175" s="16"/>
      <c r="AG3175" s="16"/>
      <c r="AH3175" s="16"/>
      <c r="AI3175" s="16"/>
      <c r="AJ3175" s="16"/>
      <c r="AK3175" s="16"/>
      <c r="AL3175" s="16"/>
    </row>
    <row r="3176" spans="1:38">
      <c r="A3176" s="16"/>
      <c r="B3176" s="16"/>
      <c r="C3176" s="16"/>
      <c r="D3176" s="16"/>
      <c r="E3176" s="14"/>
      <c r="F3176" s="14"/>
      <c r="G3176" s="14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6"/>
      <c r="V3176" s="16"/>
      <c r="W3176" s="16"/>
      <c r="X3176" s="1"/>
      <c r="Z3176" s="16"/>
      <c r="AA3176" s="16"/>
      <c r="AB3176" s="16"/>
      <c r="AC3176" s="16"/>
      <c r="AD3176" s="16"/>
      <c r="AE3176" s="16"/>
      <c r="AF3176" s="16"/>
      <c r="AG3176" s="16"/>
      <c r="AH3176" s="16"/>
      <c r="AI3176" s="16"/>
      <c r="AJ3176" s="16"/>
      <c r="AK3176" s="16"/>
      <c r="AL3176" s="16"/>
    </row>
    <row r="3177" spans="1:38">
      <c r="A3177" s="16"/>
      <c r="B3177" s="16"/>
      <c r="C3177" s="16"/>
      <c r="D3177" s="16"/>
      <c r="E3177" s="14"/>
      <c r="F3177" s="14"/>
      <c r="G3177" s="14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6"/>
      <c r="V3177" s="16"/>
      <c r="W3177" s="16"/>
      <c r="X3177" s="1"/>
      <c r="Z3177" s="16"/>
      <c r="AA3177" s="16"/>
      <c r="AB3177" s="16"/>
      <c r="AC3177" s="16"/>
      <c r="AD3177" s="16"/>
      <c r="AE3177" s="16"/>
      <c r="AF3177" s="16"/>
      <c r="AG3177" s="16"/>
      <c r="AH3177" s="16"/>
      <c r="AI3177" s="16"/>
      <c r="AJ3177" s="16"/>
      <c r="AK3177" s="16"/>
      <c r="AL3177" s="16"/>
    </row>
    <row r="3178" spans="1:38">
      <c r="A3178" s="16"/>
      <c r="B3178" s="16"/>
      <c r="C3178" s="16"/>
      <c r="D3178" s="16"/>
      <c r="E3178" s="14"/>
      <c r="F3178" s="14"/>
      <c r="G3178" s="14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6"/>
      <c r="V3178" s="16"/>
      <c r="W3178" s="16"/>
      <c r="X3178" s="1"/>
      <c r="Z3178" s="16"/>
      <c r="AA3178" s="16"/>
      <c r="AB3178" s="16"/>
      <c r="AC3178" s="16"/>
      <c r="AD3178" s="16"/>
      <c r="AE3178" s="16"/>
      <c r="AF3178" s="16"/>
      <c r="AG3178" s="16"/>
      <c r="AH3178" s="16"/>
      <c r="AI3178" s="16"/>
      <c r="AJ3178" s="16"/>
      <c r="AK3178" s="16"/>
      <c r="AL3178" s="16"/>
    </row>
    <row r="3179" spans="1:38">
      <c r="A3179" s="16"/>
      <c r="B3179" s="16"/>
      <c r="C3179" s="16"/>
      <c r="D3179" s="16"/>
      <c r="E3179" s="14"/>
      <c r="F3179" s="14"/>
      <c r="G3179" s="14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6"/>
      <c r="V3179" s="16"/>
      <c r="W3179" s="16"/>
      <c r="X3179" s="1"/>
      <c r="Z3179" s="16"/>
      <c r="AA3179" s="16"/>
      <c r="AB3179" s="16"/>
      <c r="AC3179" s="16"/>
      <c r="AD3179" s="16"/>
      <c r="AE3179" s="16"/>
      <c r="AF3179" s="16"/>
      <c r="AG3179" s="16"/>
      <c r="AH3179" s="16"/>
      <c r="AI3179" s="16"/>
      <c r="AJ3179" s="16"/>
      <c r="AK3179" s="16"/>
      <c r="AL3179" s="16"/>
    </row>
    <row r="3180" spans="1:38">
      <c r="A3180" s="16"/>
      <c r="B3180" s="16"/>
      <c r="C3180" s="16"/>
      <c r="D3180" s="16"/>
      <c r="E3180" s="14"/>
      <c r="F3180" s="14"/>
      <c r="G3180" s="14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6"/>
      <c r="V3180" s="16"/>
      <c r="W3180" s="16"/>
      <c r="X3180" s="1"/>
      <c r="Z3180" s="16"/>
      <c r="AA3180" s="16"/>
      <c r="AB3180" s="16"/>
      <c r="AC3180" s="16"/>
      <c r="AD3180" s="16"/>
      <c r="AE3180" s="16"/>
      <c r="AF3180" s="16"/>
      <c r="AG3180" s="16"/>
      <c r="AH3180" s="16"/>
      <c r="AI3180" s="16"/>
      <c r="AJ3180" s="16"/>
      <c r="AK3180" s="16"/>
      <c r="AL3180" s="16"/>
    </row>
    <row r="3181" spans="1:38">
      <c r="A3181" s="16"/>
      <c r="B3181" s="16"/>
      <c r="C3181" s="16"/>
      <c r="D3181" s="16"/>
      <c r="E3181" s="14"/>
      <c r="F3181" s="14"/>
      <c r="G3181" s="14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6"/>
      <c r="V3181" s="16"/>
      <c r="W3181" s="16"/>
      <c r="X3181" s="1"/>
      <c r="Z3181" s="16"/>
      <c r="AA3181" s="16"/>
      <c r="AB3181" s="16"/>
      <c r="AC3181" s="16"/>
      <c r="AD3181" s="16"/>
      <c r="AE3181" s="16"/>
      <c r="AF3181" s="16"/>
      <c r="AG3181" s="16"/>
      <c r="AH3181" s="16"/>
      <c r="AI3181" s="16"/>
      <c r="AJ3181" s="16"/>
      <c r="AK3181" s="16"/>
      <c r="AL3181" s="16"/>
    </row>
    <row r="3182" spans="1:38">
      <c r="A3182" s="16"/>
      <c r="B3182" s="16"/>
      <c r="C3182" s="16"/>
      <c r="D3182" s="16"/>
      <c r="E3182" s="14"/>
      <c r="F3182" s="14"/>
      <c r="G3182" s="14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6"/>
      <c r="V3182" s="16"/>
      <c r="W3182" s="16"/>
      <c r="X3182" s="1"/>
      <c r="Z3182" s="16"/>
      <c r="AA3182" s="16"/>
      <c r="AB3182" s="16"/>
      <c r="AC3182" s="16"/>
      <c r="AD3182" s="16"/>
      <c r="AE3182" s="16"/>
      <c r="AF3182" s="16"/>
      <c r="AG3182" s="16"/>
      <c r="AH3182" s="16"/>
      <c r="AI3182" s="16"/>
      <c r="AJ3182" s="16"/>
      <c r="AK3182" s="16"/>
      <c r="AL3182" s="16"/>
    </row>
    <row r="3183" spans="1:38">
      <c r="A3183" s="16"/>
      <c r="B3183" s="16"/>
      <c r="C3183" s="16"/>
      <c r="D3183" s="16"/>
      <c r="E3183" s="14"/>
      <c r="F3183" s="14"/>
      <c r="G3183" s="14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6"/>
      <c r="V3183" s="16"/>
      <c r="W3183" s="16"/>
      <c r="X3183" s="1"/>
      <c r="Z3183" s="16"/>
      <c r="AA3183" s="16"/>
      <c r="AB3183" s="16"/>
      <c r="AC3183" s="16"/>
      <c r="AD3183" s="16"/>
      <c r="AE3183" s="16"/>
      <c r="AF3183" s="16"/>
      <c r="AG3183" s="16"/>
      <c r="AH3183" s="16"/>
      <c r="AI3183" s="16"/>
      <c r="AJ3183" s="16"/>
      <c r="AK3183" s="16"/>
      <c r="AL3183" s="16"/>
    </row>
    <row r="3184" spans="1:38">
      <c r="A3184" s="16"/>
      <c r="B3184" s="16"/>
      <c r="C3184" s="16"/>
      <c r="D3184" s="16"/>
      <c r="E3184" s="14"/>
      <c r="F3184" s="14"/>
      <c r="G3184" s="14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6"/>
      <c r="V3184" s="16"/>
      <c r="W3184" s="16"/>
      <c r="X3184" s="1"/>
      <c r="Z3184" s="16"/>
      <c r="AA3184" s="16"/>
      <c r="AB3184" s="16"/>
      <c r="AC3184" s="16"/>
      <c r="AD3184" s="16"/>
      <c r="AE3184" s="16"/>
      <c r="AF3184" s="16"/>
      <c r="AG3184" s="16"/>
      <c r="AH3184" s="16"/>
      <c r="AI3184" s="16"/>
      <c r="AJ3184" s="16"/>
      <c r="AK3184" s="16"/>
      <c r="AL3184" s="16"/>
    </row>
    <row r="3185" spans="1:38">
      <c r="A3185" s="16"/>
      <c r="B3185" s="16"/>
      <c r="C3185" s="16"/>
      <c r="D3185" s="16"/>
      <c r="E3185" s="14"/>
      <c r="F3185" s="14"/>
      <c r="G3185" s="14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6"/>
      <c r="V3185" s="16"/>
      <c r="W3185" s="16"/>
      <c r="X3185" s="1"/>
      <c r="Z3185" s="16"/>
      <c r="AA3185" s="16"/>
      <c r="AB3185" s="16"/>
      <c r="AC3185" s="16"/>
      <c r="AD3185" s="16"/>
      <c r="AE3185" s="16"/>
      <c r="AF3185" s="16"/>
      <c r="AG3185" s="16"/>
      <c r="AH3185" s="16"/>
      <c r="AI3185" s="16"/>
      <c r="AJ3185" s="16"/>
      <c r="AK3185" s="16"/>
      <c r="AL3185" s="16"/>
    </row>
    <row r="3186" spans="1:38">
      <c r="A3186" s="16"/>
      <c r="B3186" s="16"/>
      <c r="C3186" s="16"/>
      <c r="D3186" s="16"/>
      <c r="E3186" s="14"/>
      <c r="F3186" s="14"/>
      <c r="G3186" s="14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6"/>
      <c r="V3186" s="16"/>
      <c r="W3186" s="16"/>
      <c r="X3186" s="1"/>
      <c r="Z3186" s="16"/>
      <c r="AA3186" s="16"/>
      <c r="AB3186" s="16"/>
      <c r="AC3186" s="16"/>
      <c r="AD3186" s="16"/>
      <c r="AE3186" s="16"/>
      <c r="AF3186" s="16"/>
      <c r="AG3186" s="16"/>
      <c r="AH3186" s="16"/>
      <c r="AI3186" s="16"/>
      <c r="AJ3186" s="16"/>
      <c r="AK3186" s="16"/>
      <c r="AL3186" s="16"/>
    </row>
    <row r="3187" spans="1:38">
      <c r="A3187" s="16"/>
      <c r="B3187" s="16"/>
      <c r="C3187" s="16"/>
      <c r="D3187" s="16"/>
      <c r="E3187" s="14"/>
      <c r="F3187" s="14"/>
      <c r="G3187" s="14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6"/>
      <c r="V3187" s="16"/>
      <c r="W3187" s="16"/>
      <c r="X3187" s="1"/>
      <c r="Z3187" s="16"/>
      <c r="AA3187" s="16"/>
      <c r="AB3187" s="16"/>
      <c r="AC3187" s="16"/>
      <c r="AD3187" s="16"/>
      <c r="AE3187" s="16"/>
      <c r="AF3187" s="16"/>
      <c r="AG3187" s="16"/>
      <c r="AH3187" s="16"/>
      <c r="AI3187" s="16"/>
      <c r="AJ3187" s="16"/>
      <c r="AK3187" s="16"/>
      <c r="AL3187" s="16"/>
    </row>
    <row r="3188" spans="1:38">
      <c r="A3188" s="16"/>
      <c r="B3188" s="16"/>
      <c r="C3188" s="16"/>
      <c r="D3188" s="16"/>
      <c r="E3188" s="14"/>
      <c r="F3188" s="14"/>
      <c r="G3188" s="14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6"/>
      <c r="V3188" s="16"/>
      <c r="W3188" s="16"/>
      <c r="X3188" s="1"/>
      <c r="Z3188" s="16"/>
      <c r="AA3188" s="16"/>
      <c r="AB3188" s="16"/>
      <c r="AC3188" s="16"/>
      <c r="AD3188" s="16"/>
      <c r="AE3188" s="16"/>
      <c r="AF3188" s="16"/>
      <c r="AG3188" s="16"/>
      <c r="AH3188" s="16"/>
      <c r="AI3188" s="16"/>
      <c r="AJ3188" s="16"/>
      <c r="AK3188" s="16"/>
      <c r="AL3188" s="16"/>
    </row>
    <row r="3189" spans="1:38">
      <c r="A3189" s="16"/>
      <c r="B3189" s="16"/>
      <c r="C3189" s="16"/>
      <c r="D3189" s="16"/>
      <c r="E3189" s="14"/>
      <c r="F3189" s="14"/>
      <c r="G3189" s="14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6"/>
      <c r="V3189" s="16"/>
      <c r="W3189" s="16"/>
      <c r="X3189" s="1"/>
      <c r="Z3189" s="16"/>
      <c r="AA3189" s="16"/>
      <c r="AB3189" s="16"/>
      <c r="AC3189" s="16"/>
      <c r="AD3189" s="16"/>
      <c r="AE3189" s="16"/>
      <c r="AF3189" s="16"/>
      <c r="AG3189" s="16"/>
      <c r="AH3189" s="16"/>
      <c r="AI3189" s="16"/>
      <c r="AJ3189" s="16"/>
      <c r="AK3189" s="16"/>
      <c r="AL3189" s="16"/>
    </row>
    <row r="3190" spans="1:38">
      <c r="A3190" s="16"/>
      <c r="B3190" s="16"/>
      <c r="C3190" s="16"/>
      <c r="D3190" s="16"/>
      <c r="E3190" s="14"/>
      <c r="F3190" s="14"/>
      <c r="G3190" s="14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6"/>
      <c r="V3190" s="16"/>
      <c r="W3190" s="16"/>
      <c r="X3190" s="1"/>
      <c r="Z3190" s="16"/>
      <c r="AA3190" s="16"/>
      <c r="AB3190" s="16"/>
      <c r="AC3190" s="16"/>
      <c r="AD3190" s="16"/>
      <c r="AE3190" s="16"/>
      <c r="AF3190" s="16"/>
      <c r="AG3190" s="16"/>
      <c r="AH3190" s="16"/>
      <c r="AI3190" s="16"/>
      <c r="AJ3190" s="16"/>
      <c r="AK3190" s="16"/>
      <c r="AL3190" s="16"/>
    </row>
    <row r="3191" spans="1:38">
      <c r="A3191" s="16"/>
      <c r="B3191" s="16"/>
      <c r="C3191" s="16"/>
      <c r="D3191" s="16"/>
      <c r="E3191" s="14"/>
      <c r="F3191" s="14"/>
      <c r="G3191" s="14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6"/>
      <c r="V3191" s="16"/>
      <c r="W3191" s="16"/>
      <c r="X3191" s="1"/>
      <c r="Z3191" s="16"/>
      <c r="AA3191" s="16"/>
      <c r="AB3191" s="16"/>
      <c r="AC3191" s="16"/>
      <c r="AD3191" s="16"/>
      <c r="AE3191" s="16"/>
      <c r="AF3191" s="16"/>
      <c r="AG3191" s="16"/>
      <c r="AH3191" s="16"/>
      <c r="AI3191" s="16"/>
      <c r="AJ3191" s="16"/>
      <c r="AK3191" s="16"/>
      <c r="AL3191" s="16"/>
    </row>
    <row r="3192" spans="1:38">
      <c r="A3192" s="16"/>
      <c r="B3192" s="16"/>
      <c r="C3192" s="16"/>
      <c r="D3192" s="16"/>
      <c r="E3192" s="14"/>
      <c r="F3192" s="14"/>
      <c r="G3192" s="14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6"/>
      <c r="V3192" s="16"/>
      <c r="W3192" s="16"/>
      <c r="X3192" s="1"/>
      <c r="Z3192" s="16"/>
      <c r="AA3192" s="16"/>
      <c r="AB3192" s="16"/>
      <c r="AC3192" s="16"/>
      <c r="AD3192" s="16"/>
      <c r="AE3192" s="16"/>
      <c r="AF3192" s="16"/>
      <c r="AG3192" s="16"/>
      <c r="AH3192" s="16"/>
      <c r="AI3192" s="16"/>
      <c r="AJ3192" s="16"/>
      <c r="AK3192" s="16"/>
      <c r="AL3192" s="16"/>
    </row>
    <row r="3193" spans="1:38">
      <c r="A3193" s="16"/>
      <c r="B3193" s="16"/>
      <c r="C3193" s="16"/>
      <c r="D3193" s="16"/>
      <c r="E3193" s="14"/>
      <c r="F3193" s="14"/>
      <c r="G3193" s="14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6"/>
      <c r="V3193" s="16"/>
      <c r="W3193" s="16"/>
      <c r="X3193" s="1"/>
      <c r="Z3193" s="16"/>
      <c r="AA3193" s="16"/>
      <c r="AB3193" s="16"/>
      <c r="AC3193" s="16"/>
      <c r="AD3193" s="16"/>
      <c r="AE3193" s="16"/>
      <c r="AF3193" s="16"/>
      <c r="AG3193" s="16"/>
      <c r="AH3193" s="16"/>
      <c r="AI3193" s="16"/>
      <c r="AJ3193" s="16"/>
      <c r="AK3193" s="16"/>
      <c r="AL3193" s="16"/>
    </row>
    <row r="3194" spans="1:38">
      <c r="A3194" s="16"/>
      <c r="B3194" s="16"/>
      <c r="C3194" s="16"/>
      <c r="D3194" s="16"/>
      <c r="E3194" s="14"/>
      <c r="F3194" s="14"/>
      <c r="G3194" s="14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6"/>
      <c r="V3194" s="16"/>
      <c r="W3194" s="16"/>
      <c r="X3194" s="1"/>
      <c r="Z3194" s="16"/>
      <c r="AA3194" s="16"/>
      <c r="AB3194" s="16"/>
      <c r="AC3194" s="16"/>
      <c r="AD3194" s="16"/>
      <c r="AE3194" s="16"/>
      <c r="AF3194" s="16"/>
      <c r="AG3194" s="16"/>
      <c r="AH3194" s="16"/>
      <c r="AI3194" s="16"/>
      <c r="AJ3194" s="16"/>
      <c r="AK3194" s="16"/>
      <c r="AL3194" s="16"/>
    </row>
    <row r="3195" spans="1:38">
      <c r="A3195" s="16"/>
      <c r="B3195" s="16"/>
      <c r="C3195" s="16"/>
      <c r="D3195" s="16"/>
      <c r="E3195" s="14"/>
      <c r="F3195" s="14"/>
      <c r="G3195" s="14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6"/>
      <c r="V3195" s="16"/>
      <c r="W3195" s="16"/>
      <c r="X3195" s="1"/>
      <c r="Z3195" s="16"/>
      <c r="AA3195" s="16"/>
      <c r="AB3195" s="16"/>
      <c r="AC3195" s="16"/>
      <c r="AD3195" s="16"/>
      <c r="AE3195" s="16"/>
      <c r="AF3195" s="16"/>
      <c r="AG3195" s="16"/>
      <c r="AH3195" s="16"/>
      <c r="AI3195" s="16"/>
      <c r="AJ3195" s="16"/>
      <c r="AK3195" s="16"/>
      <c r="AL3195" s="16"/>
    </row>
    <row r="3196" spans="1:38">
      <c r="A3196" s="16"/>
      <c r="B3196" s="16"/>
      <c r="C3196" s="16"/>
      <c r="D3196" s="16"/>
      <c r="E3196" s="14"/>
      <c r="F3196" s="14"/>
      <c r="G3196" s="14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6"/>
      <c r="V3196" s="16"/>
      <c r="W3196" s="16"/>
      <c r="X3196" s="1"/>
      <c r="Z3196" s="16"/>
      <c r="AA3196" s="16"/>
      <c r="AB3196" s="16"/>
      <c r="AC3196" s="16"/>
      <c r="AD3196" s="16"/>
      <c r="AE3196" s="16"/>
      <c r="AF3196" s="16"/>
      <c r="AG3196" s="16"/>
      <c r="AH3196" s="16"/>
      <c r="AI3196" s="16"/>
      <c r="AJ3196" s="16"/>
      <c r="AK3196" s="16"/>
      <c r="AL3196" s="16"/>
    </row>
    <row r="3197" spans="1:38">
      <c r="A3197" s="16"/>
      <c r="B3197" s="16"/>
      <c r="C3197" s="16"/>
      <c r="D3197" s="16"/>
      <c r="E3197" s="14"/>
      <c r="F3197" s="14"/>
      <c r="G3197" s="14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6"/>
      <c r="V3197" s="16"/>
      <c r="W3197" s="16"/>
      <c r="X3197" s="1"/>
      <c r="Z3197" s="16"/>
      <c r="AA3197" s="16"/>
      <c r="AB3197" s="16"/>
      <c r="AC3197" s="16"/>
      <c r="AD3197" s="16"/>
      <c r="AE3197" s="16"/>
      <c r="AF3197" s="16"/>
      <c r="AG3197" s="16"/>
      <c r="AH3197" s="16"/>
      <c r="AI3197" s="16"/>
      <c r="AJ3197" s="16"/>
      <c r="AK3197" s="16"/>
      <c r="AL3197" s="16"/>
    </row>
    <row r="3198" spans="1:38">
      <c r="A3198" s="16"/>
      <c r="B3198" s="16"/>
      <c r="C3198" s="16"/>
      <c r="D3198" s="16"/>
      <c r="E3198" s="14"/>
      <c r="F3198" s="14"/>
      <c r="G3198" s="14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6"/>
      <c r="V3198" s="16"/>
      <c r="W3198" s="16"/>
      <c r="X3198" s="1"/>
      <c r="Z3198" s="16"/>
      <c r="AA3198" s="16"/>
      <c r="AB3198" s="16"/>
      <c r="AC3198" s="16"/>
      <c r="AD3198" s="16"/>
      <c r="AE3198" s="16"/>
      <c r="AF3198" s="16"/>
      <c r="AG3198" s="16"/>
      <c r="AH3198" s="16"/>
      <c r="AI3198" s="16"/>
      <c r="AJ3198" s="16"/>
      <c r="AK3198" s="16"/>
      <c r="AL3198" s="16"/>
    </row>
    <row r="3199" spans="1:38">
      <c r="A3199" s="16"/>
      <c r="B3199" s="16"/>
      <c r="C3199" s="16"/>
      <c r="D3199" s="16"/>
      <c r="E3199" s="14"/>
      <c r="F3199" s="14"/>
      <c r="G3199" s="14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6"/>
      <c r="V3199" s="16"/>
      <c r="W3199" s="16"/>
      <c r="X3199" s="1"/>
      <c r="Z3199" s="16"/>
      <c r="AA3199" s="16"/>
      <c r="AB3199" s="16"/>
      <c r="AC3199" s="16"/>
      <c r="AD3199" s="16"/>
      <c r="AE3199" s="16"/>
      <c r="AF3199" s="16"/>
      <c r="AG3199" s="16"/>
      <c r="AH3199" s="16"/>
      <c r="AI3199" s="16"/>
      <c r="AJ3199" s="16"/>
      <c r="AK3199" s="16"/>
      <c r="AL3199" s="16"/>
    </row>
    <row r="3200" spans="1:38">
      <c r="A3200" s="16"/>
      <c r="B3200" s="16"/>
      <c r="C3200" s="16"/>
      <c r="D3200" s="16"/>
      <c r="E3200" s="14"/>
      <c r="F3200" s="14"/>
      <c r="G3200" s="14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6"/>
      <c r="V3200" s="16"/>
      <c r="W3200" s="16"/>
      <c r="X3200" s="1"/>
      <c r="Z3200" s="16"/>
      <c r="AA3200" s="16"/>
      <c r="AB3200" s="16"/>
      <c r="AC3200" s="16"/>
      <c r="AD3200" s="16"/>
      <c r="AE3200" s="16"/>
      <c r="AF3200" s="16"/>
      <c r="AG3200" s="16"/>
      <c r="AH3200" s="16"/>
      <c r="AI3200" s="16"/>
      <c r="AJ3200" s="16"/>
      <c r="AK3200" s="16"/>
      <c r="AL3200" s="16"/>
    </row>
    <row r="3201" spans="1:38">
      <c r="A3201" s="16"/>
      <c r="B3201" s="16"/>
      <c r="C3201" s="16"/>
      <c r="D3201" s="16"/>
      <c r="E3201" s="14"/>
      <c r="F3201" s="14"/>
      <c r="G3201" s="14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6"/>
      <c r="V3201" s="16"/>
      <c r="W3201" s="16"/>
      <c r="X3201" s="1"/>
      <c r="Z3201" s="16"/>
      <c r="AA3201" s="16"/>
      <c r="AB3201" s="16"/>
      <c r="AC3201" s="16"/>
      <c r="AD3201" s="16"/>
      <c r="AE3201" s="16"/>
      <c r="AF3201" s="16"/>
      <c r="AG3201" s="16"/>
      <c r="AH3201" s="16"/>
      <c r="AI3201" s="16"/>
      <c r="AJ3201" s="16"/>
      <c r="AK3201" s="16"/>
      <c r="AL3201" s="16"/>
    </row>
    <row r="3202" spans="1:38">
      <c r="A3202" s="16"/>
      <c r="B3202" s="16"/>
      <c r="C3202" s="16"/>
      <c r="D3202" s="16"/>
      <c r="E3202" s="14"/>
      <c r="F3202" s="14"/>
      <c r="G3202" s="14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6"/>
      <c r="V3202" s="16"/>
      <c r="W3202" s="16"/>
      <c r="X3202" s="1"/>
      <c r="Z3202" s="16"/>
      <c r="AA3202" s="16"/>
      <c r="AB3202" s="16"/>
      <c r="AC3202" s="16"/>
      <c r="AD3202" s="16"/>
      <c r="AE3202" s="16"/>
      <c r="AF3202" s="16"/>
      <c r="AG3202" s="16"/>
      <c r="AH3202" s="16"/>
      <c r="AI3202" s="16"/>
      <c r="AJ3202" s="16"/>
      <c r="AK3202" s="16"/>
      <c r="AL3202" s="16"/>
    </row>
    <row r="3203" spans="1:38">
      <c r="A3203" s="16"/>
      <c r="B3203" s="16"/>
      <c r="C3203" s="16"/>
      <c r="D3203" s="16"/>
      <c r="E3203" s="14"/>
      <c r="F3203" s="14"/>
      <c r="G3203" s="14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6"/>
      <c r="V3203" s="16"/>
      <c r="W3203" s="16"/>
      <c r="X3203" s="1"/>
      <c r="Z3203" s="16"/>
      <c r="AA3203" s="16"/>
      <c r="AB3203" s="16"/>
      <c r="AC3203" s="16"/>
      <c r="AD3203" s="16"/>
      <c r="AE3203" s="16"/>
      <c r="AF3203" s="16"/>
      <c r="AG3203" s="16"/>
      <c r="AH3203" s="16"/>
      <c r="AI3203" s="16"/>
      <c r="AJ3203" s="16"/>
      <c r="AK3203" s="16"/>
      <c r="AL3203" s="16"/>
    </row>
    <row r="3204" spans="1:38">
      <c r="A3204" s="16"/>
      <c r="B3204" s="16"/>
      <c r="C3204" s="16"/>
      <c r="D3204" s="16"/>
      <c r="E3204" s="14"/>
      <c r="F3204" s="14"/>
      <c r="G3204" s="14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6"/>
      <c r="V3204" s="16"/>
      <c r="W3204" s="16"/>
      <c r="X3204" s="1"/>
      <c r="Z3204" s="16"/>
      <c r="AA3204" s="16"/>
      <c r="AB3204" s="16"/>
      <c r="AC3204" s="16"/>
      <c r="AD3204" s="16"/>
      <c r="AE3204" s="16"/>
      <c r="AF3204" s="16"/>
      <c r="AG3204" s="16"/>
      <c r="AH3204" s="16"/>
      <c r="AI3204" s="16"/>
      <c r="AJ3204" s="16"/>
      <c r="AK3204" s="16"/>
      <c r="AL3204" s="16"/>
    </row>
    <row r="3205" spans="1:38">
      <c r="A3205" s="16"/>
      <c r="B3205" s="16"/>
      <c r="C3205" s="16"/>
      <c r="D3205" s="16"/>
      <c r="E3205" s="14"/>
      <c r="F3205" s="14"/>
      <c r="G3205" s="14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6"/>
      <c r="V3205" s="16"/>
      <c r="W3205" s="16"/>
      <c r="X3205" s="1"/>
      <c r="Z3205" s="16"/>
      <c r="AA3205" s="16"/>
      <c r="AB3205" s="16"/>
      <c r="AC3205" s="16"/>
      <c r="AD3205" s="16"/>
      <c r="AE3205" s="16"/>
      <c r="AF3205" s="16"/>
      <c r="AG3205" s="16"/>
      <c r="AH3205" s="16"/>
      <c r="AI3205" s="16"/>
      <c r="AJ3205" s="16"/>
      <c r="AK3205" s="16"/>
      <c r="AL3205" s="16"/>
    </row>
    <row r="3206" spans="1:38">
      <c r="A3206" s="16"/>
      <c r="B3206" s="16"/>
      <c r="C3206" s="16"/>
      <c r="D3206" s="16"/>
      <c r="E3206" s="14"/>
      <c r="F3206" s="14"/>
      <c r="G3206" s="14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6"/>
      <c r="V3206" s="16"/>
      <c r="W3206" s="16"/>
      <c r="X3206" s="1"/>
      <c r="Z3206" s="16"/>
      <c r="AA3206" s="16"/>
      <c r="AB3206" s="16"/>
      <c r="AC3206" s="16"/>
      <c r="AD3206" s="16"/>
      <c r="AE3206" s="16"/>
      <c r="AF3206" s="16"/>
      <c r="AG3206" s="16"/>
      <c r="AH3206" s="16"/>
      <c r="AI3206" s="16"/>
      <c r="AJ3206" s="16"/>
      <c r="AK3206" s="16"/>
      <c r="AL3206" s="16"/>
    </row>
    <row r="3207" spans="1:38">
      <c r="A3207" s="16"/>
      <c r="B3207" s="16"/>
      <c r="C3207" s="16"/>
      <c r="D3207" s="16"/>
      <c r="E3207" s="14"/>
      <c r="F3207" s="14"/>
      <c r="G3207" s="14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6"/>
      <c r="V3207" s="16"/>
      <c r="W3207" s="16"/>
      <c r="X3207" s="1"/>
      <c r="Z3207" s="16"/>
      <c r="AA3207" s="16"/>
      <c r="AB3207" s="16"/>
      <c r="AC3207" s="16"/>
      <c r="AD3207" s="16"/>
      <c r="AE3207" s="16"/>
      <c r="AF3207" s="16"/>
      <c r="AG3207" s="16"/>
      <c r="AH3207" s="16"/>
      <c r="AI3207" s="16"/>
      <c r="AJ3207" s="16"/>
      <c r="AK3207" s="16"/>
      <c r="AL3207" s="16"/>
    </row>
    <row r="3208" spans="1:38">
      <c r="A3208" s="16"/>
      <c r="B3208" s="16"/>
      <c r="C3208" s="16"/>
      <c r="D3208" s="16"/>
      <c r="E3208" s="14"/>
      <c r="F3208" s="14"/>
      <c r="G3208" s="14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6"/>
      <c r="V3208" s="16"/>
      <c r="W3208" s="16"/>
      <c r="X3208" s="1"/>
      <c r="Z3208" s="16"/>
      <c r="AA3208" s="16"/>
      <c r="AB3208" s="16"/>
      <c r="AC3208" s="16"/>
      <c r="AD3208" s="16"/>
      <c r="AE3208" s="16"/>
      <c r="AF3208" s="16"/>
      <c r="AG3208" s="16"/>
      <c r="AH3208" s="16"/>
      <c r="AI3208" s="16"/>
      <c r="AJ3208" s="16"/>
      <c r="AK3208" s="16"/>
      <c r="AL3208" s="16"/>
    </row>
    <row r="3209" spans="1:38">
      <c r="A3209" s="16"/>
      <c r="B3209" s="16"/>
      <c r="C3209" s="16"/>
      <c r="D3209" s="16"/>
      <c r="E3209" s="14"/>
      <c r="F3209" s="14"/>
      <c r="G3209" s="14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6"/>
      <c r="V3209" s="16"/>
      <c r="W3209" s="16"/>
      <c r="X3209" s="1"/>
      <c r="Z3209" s="16"/>
      <c r="AA3209" s="16"/>
      <c r="AB3209" s="16"/>
      <c r="AC3209" s="16"/>
      <c r="AD3209" s="16"/>
      <c r="AE3209" s="16"/>
      <c r="AF3209" s="16"/>
      <c r="AG3209" s="16"/>
      <c r="AH3209" s="16"/>
      <c r="AI3209" s="16"/>
      <c r="AJ3209" s="16"/>
      <c r="AK3209" s="16"/>
      <c r="AL3209" s="16"/>
    </row>
    <row r="3210" spans="1:38">
      <c r="A3210" s="16"/>
      <c r="B3210" s="16"/>
      <c r="C3210" s="16"/>
      <c r="D3210" s="16"/>
      <c r="E3210" s="14"/>
      <c r="F3210" s="14"/>
      <c r="G3210" s="14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6"/>
      <c r="V3210" s="16"/>
      <c r="W3210" s="16"/>
      <c r="X3210" s="1"/>
      <c r="Z3210" s="16"/>
      <c r="AA3210" s="16"/>
      <c r="AB3210" s="16"/>
      <c r="AC3210" s="16"/>
      <c r="AD3210" s="16"/>
      <c r="AE3210" s="16"/>
      <c r="AF3210" s="16"/>
      <c r="AG3210" s="16"/>
      <c r="AH3210" s="16"/>
      <c r="AI3210" s="16"/>
      <c r="AJ3210" s="16"/>
      <c r="AK3210" s="16"/>
      <c r="AL3210" s="16"/>
    </row>
    <row r="3211" spans="1:38">
      <c r="A3211" s="16"/>
      <c r="B3211" s="16"/>
      <c r="C3211" s="16"/>
      <c r="D3211" s="16"/>
      <c r="E3211" s="14"/>
      <c r="F3211" s="14"/>
      <c r="G3211" s="14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6"/>
      <c r="V3211" s="16"/>
      <c r="W3211" s="16"/>
      <c r="X3211" s="1"/>
      <c r="Z3211" s="16"/>
      <c r="AA3211" s="16"/>
      <c r="AB3211" s="16"/>
      <c r="AC3211" s="16"/>
      <c r="AD3211" s="16"/>
      <c r="AE3211" s="16"/>
      <c r="AF3211" s="16"/>
      <c r="AG3211" s="16"/>
      <c r="AH3211" s="16"/>
      <c r="AI3211" s="16"/>
      <c r="AJ3211" s="16"/>
      <c r="AK3211" s="16"/>
      <c r="AL3211" s="16"/>
    </row>
    <row r="3212" spans="1:38">
      <c r="A3212" s="16"/>
      <c r="B3212" s="16"/>
      <c r="C3212" s="16"/>
      <c r="D3212" s="16"/>
      <c r="E3212" s="14"/>
      <c r="F3212" s="14"/>
      <c r="G3212" s="14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6"/>
      <c r="V3212" s="16"/>
      <c r="W3212" s="16"/>
      <c r="X3212" s="1"/>
      <c r="Z3212" s="16"/>
      <c r="AA3212" s="16"/>
      <c r="AB3212" s="16"/>
      <c r="AC3212" s="16"/>
      <c r="AD3212" s="16"/>
      <c r="AE3212" s="16"/>
      <c r="AF3212" s="16"/>
      <c r="AG3212" s="16"/>
      <c r="AH3212" s="16"/>
      <c r="AI3212" s="16"/>
      <c r="AJ3212" s="16"/>
      <c r="AK3212" s="16"/>
      <c r="AL3212" s="16"/>
    </row>
    <row r="3213" spans="1:38">
      <c r="A3213" s="16"/>
      <c r="B3213" s="16"/>
      <c r="C3213" s="16"/>
      <c r="D3213" s="16"/>
      <c r="E3213" s="14"/>
      <c r="F3213" s="14"/>
      <c r="G3213" s="14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6"/>
      <c r="V3213" s="16"/>
      <c r="W3213" s="16"/>
      <c r="X3213" s="1"/>
      <c r="Z3213" s="16"/>
      <c r="AA3213" s="16"/>
      <c r="AB3213" s="16"/>
      <c r="AC3213" s="16"/>
      <c r="AD3213" s="16"/>
      <c r="AE3213" s="16"/>
      <c r="AF3213" s="16"/>
      <c r="AG3213" s="16"/>
      <c r="AH3213" s="16"/>
      <c r="AI3213" s="16"/>
      <c r="AJ3213" s="16"/>
      <c r="AK3213" s="16"/>
      <c r="AL3213" s="16"/>
    </row>
    <row r="3214" spans="1:38">
      <c r="A3214" s="16"/>
      <c r="B3214" s="16"/>
      <c r="C3214" s="16"/>
      <c r="D3214" s="16"/>
      <c r="E3214" s="14"/>
      <c r="F3214" s="14"/>
      <c r="G3214" s="14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6"/>
      <c r="V3214" s="16"/>
      <c r="W3214" s="16"/>
      <c r="X3214" s="1"/>
      <c r="Z3214" s="16"/>
      <c r="AA3214" s="16"/>
      <c r="AB3214" s="16"/>
      <c r="AC3214" s="16"/>
      <c r="AD3214" s="16"/>
      <c r="AE3214" s="16"/>
      <c r="AF3214" s="16"/>
      <c r="AG3214" s="16"/>
      <c r="AH3214" s="16"/>
      <c r="AI3214" s="16"/>
      <c r="AJ3214" s="16"/>
      <c r="AK3214" s="16"/>
      <c r="AL3214" s="16"/>
    </row>
    <row r="3215" spans="1:38">
      <c r="A3215" s="16"/>
      <c r="B3215" s="16"/>
      <c r="C3215" s="16"/>
      <c r="D3215" s="16"/>
      <c r="E3215" s="14"/>
      <c r="F3215" s="14"/>
      <c r="G3215" s="14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6"/>
      <c r="V3215" s="16"/>
      <c r="W3215" s="16"/>
      <c r="X3215" s="19"/>
      <c r="Z3215" s="16"/>
      <c r="AA3215" s="16"/>
      <c r="AB3215" s="16"/>
      <c r="AC3215" s="16"/>
      <c r="AD3215" s="16"/>
      <c r="AE3215" s="16"/>
      <c r="AF3215" s="16"/>
      <c r="AG3215" s="16"/>
      <c r="AH3215" s="16"/>
      <c r="AI3215" s="16"/>
      <c r="AJ3215" s="16"/>
      <c r="AK3215" s="16"/>
      <c r="AL3215" s="16"/>
    </row>
    <row r="3216" spans="1:38">
      <c r="A3216" s="16"/>
      <c r="B3216" s="16"/>
      <c r="C3216" s="16"/>
      <c r="D3216" s="16"/>
      <c r="E3216" s="14"/>
      <c r="F3216" s="14"/>
      <c r="G3216" s="14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6"/>
      <c r="V3216" s="16"/>
      <c r="W3216" s="16"/>
      <c r="X3216" s="1"/>
      <c r="Z3216" s="16"/>
      <c r="AA3216" s="16"/>
      <c r="AB3216" s="16"/>
      <c r="AC3216" s="16"/>
      <c r="AD3216" s="16"/>
      <c r="AE3216" s="16"/>
      <c r="AF3216" s="16"/>
      <c r="AG3216" s="16"/>
      <c r="AH3216" s="16"/>
      <c r="AI3216" s="16"/>
      <c r="AJ3216" s="16"/>
      <c r="AK3216" s="16"/>
      <c r="AL3216" s="16"/>
    </row>
    <row r="3217" spans="1:38">
      <c r="A3217" s="16"/>
      <c r="B3217" s="16"/>
      <c r="C3217" s="16"/>
      <c r="D3217" s="16"/>
      <c r="E3217" s="14"/>
      <c r="F3217" s="14"/>
      <c r="G3217" s="14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6"/>
      <c r="V3217" s="16"/>
      <c r="W3217" s="16"/>
      <c r="X3217" s="1"/>
      <c r="Z3217" s="16"/>
      <c r="AA3217" s="16"/>
      <c r="AB3217" s="16"/>
      <c r="AC3217" s="16"/>
      <c r="AD3217" s="16"/>
      <c r="AE3217" s="16"/>
      <c r="AF3217" s="16"/>
      <c r="AG3217" s="16"/>
      <c r="AH3217" s="16"/>
      <c r="AI3217" s="16"/>
      <c r="AJ3217" s="16"/>
      <c r="AK3217" s="16"/>
      <c r="AL3217" s="16"/>
    </row>
    <row r="3218" spans="1:38">
      <c r="A3218" s="16"/>
      <c r="B3218" s="16"/>
      <c r="C3218" s="16"/>
      <c r="D3218" s="16"/>
      <c r="E3218" s="14"/>
      <c r="F3218" s="14"/>
      <c r="G3218" s="14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6"/>
      <c r="V3218" s="16"/>
      <c r="W3218" s="16"/>
      <c r="X3218" s="1"/>
      <c r="Z3218" s="16"/>
      <c r="AA3218" s="16"/>
      <c r="AB3218" s="16"/>
      <c r="AC3218" s="16"/>
      <c r="AD3218" s="16"/>
      <c r="AE3218" s="16"/>
      <c r="AF3218" s="16"/>
      <c r="AG3218" s="16"/>
      <c r="AH3218" s="16"/>
      <c r="AI3218" s="16"/>
      <c r="AJ3218" s="16"/>
      <c r="AK3218" s="16"/>
      <c r="AL3218" s="16"/>
    </row>
    <row r="3219" spans="1:38">
      <c r="A3219" s="16"/>
      <c r="B3219" s="16"/>
      <c r="C3219" s="16"/>
      <c r="D3219" s="16"/>
      <c r="E3219" s="14"/>
      <c r="F3219" s="14"/>
      <c r="G3219" s="14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6"/>
      <c r="V3219" s="16"/>
      <c r="W3219" s="16"/>
      <c r="X3219" s="1"/>
      <c r="Z3219" s="16"/>
      <c r="AA3219" s="16"/>
      <c r="AB3219" s="16"/>
      <c r="AC3219" s="16"/>
      <c r="AD3219" s="16"/>
      <c r="AE3219" s="16"/>
      <c r="AF3219" s="16"/>
      <c r="AG3219" s="16"/>
      <c r="AH3219" s="16"/>
      <c r="AI3219" s="16"/>
      <c r="AJ3219" s="16"/>
      <c r="AK3219" s="16"/>
      <c r="AL3219" s="16"/>
    </row>
    <row r="3220" spans="1:38">
      <c r="A3220" s="16"/>
      <c r="B3220" s="16"/>
      <c r="C3220" s="16"/>
      <c r="D3220" s="16"/>
      <c r="E3220" s="14"/>
      <c r="F3220" s="14"/>
      <c r="G3220" s="14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6"/>
      <c r="V3220" s="16"/>
      <c r="W3220" s="16"/>
      <c r="X3220" s="1"/>
      <c r="Z3220" s="16"/>
      <c r="AA3220" s="16"/>
      <c r="AB3220" s="16"/>
      <c r="AC3220" s="16"/>
      <c r="AD3220" s="16"/>
      <c r="AE3220" s="16"/>
      <c r="AF3220" s="16"/>
      <c r="AG3220" s="16"/>
      <c r="AH3220" s="16"/>
      <c r="AI3220" s="16"/>
      <c r="AJ3220" s="16"/>
      <c r="AK3220" s="16"/>
      <c r="AL3220" s="16"/>
    </row>
    <row r="3221" spans="1:38">
      <c r="A3221" s="16"/>
      <c r="B3221" s="16"/>
      <c r="C3221" s="16"/>
      <c r="D3221" s="16"/>
      <c r="E3221" s="14"/>
      <c r="F3221" s="14"/>
      <c r="G3221" s="14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6"/>
      <c r="V3221" s="16"/>
      <c r="W3221" s="16"/>
      <c r="X3221" s="1"/>
      <c r="Z3221" s="16"/>
      <c r="AA3221" s="16"/>
      <c r="AB3221" s="16"/>
      <c r="AC3221" s="16"/>
      <c r="AD3221" s="16"/>
      <c r="AE3221" s="16"/>
      <c r="AF3221" s="16"/>
      <c r="AG3221" s="16"/>
      <c r="AH3221" s="16"/>
      <c r="AI3221" s="16"/>
      <c r="AJ3221" s="16"/>
      <c r="AK3221" s="16"/>
      <c r="AL3221" s="16"/>
    </row>
    <row r="3222" spans="1:38">
      <c r="A3222" s="16"/>
      <c r="B3222" s="16"/>
      <c r="C3222" s="16"/>
      <c r="D3222" s="16"/>
      <c r="E3222" s="14"/>
      <c r="F3222" s="14"/>
      <c r="G3222" s="14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6"/>
      <c r="V3222" s="16"/>
      <c r="W3222" s="16"/>
      <c r="X3222" s="1"/>
      <c r="Z3222" s="16"/>
      <c r="AA3222" s="16"/>
      <c r="AB3222" s="16"/>
      <c r="AC3222" s="16"/>
      <c r="AD3222" s="16"/>
      <c r="AE3222" s="16"/>
      <c r="AF3222" s="16"/>
      <c r="AG3222" s="16"/>
      <c r="AH3222" s="16"/>
      <c r="AI3222" s="16"/>
      <c r="AJ3222" s="16"/>
      <c r="AK3222" s="16"/>
      <c r="AL3222" s="16"/>
    </row>
    <row r="3223" spans="1:38">
      <c r="A3223" s="16"/>
      <c r="B3223" s="16"/>
      <c r="C3223" s="16"/>
      <c r="D3223" s="16"/>
      <c r="E3223" s="14"/>
      <c r="F3223" s="14"/>
      <c r="G3223" s="14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6"/>
      <c r="V3223" s="16"/>
      <c r="W3223" s="16"/>
      <c r="X3223" s="1"/>
      <c r="Z3223" s="16"/>
      <c r="AA3223" s="16"/>
      <c r="AB3223" s="16"/>
      <c r="AC3223" s="16"/>
      <c r="AD3223" s="16"/>
      <c r="AE3223" s="16"/>
      <c r="AF3223" s="16"/>
      <c r="AG3223" s="16"/>
      <c r="AH3223" s="16"/>
      <c r="AI3223" s="16"/>
      <c r="AJ3223" s="16"/>
      <c r="AK3223" s="16"/>
      <c r="AL3223" s="16"/>
    </row>
    <row r="3224" spans="1:38">
      <c r="A3224" s="16"/>
      <c r="B3224" s="16"/>
      <c r="C3224" s="16"/>
      <c r="D3224" s="16"/>
      <c r="E3224" s="14"/>
      <c r="F3224" s="14"/>
      <c r="G3224" s="14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6"/>
      <c r="V3224" s="16"/>
      <c r="W3224" s="16"/>
      <c r="X3224" s="1"/>
      <c r="Z3224" s="16"/>
      <c r="AA3224" s="16"/>
      <c r="AB3224" s="16"/>
      <c r="AC3224" s="16"/>
      <c r="AD3224" s="16"/>
      <c r="AE3224" s="16"/>
      <c r="AF3224" s="16"/>
      <c r="AG3224" s="16"/>
      <c r="AH3224" s="16"/>
      <c r="AI3224" s="16"/>
      <c r="AJ3224" s="16"/>
      <c r="AK3224" s="16"/>
      <c r="AL3224" s="16"/>
    </row>
    <row r="3225" spans="1:38">
      <c r="A3225" s="16"/>
      <c r="B3225" s="16"/>
      <c r="C3225" s="16"/>
      <c r="D3225" s="16"/>
      <c r="E3225" s="14"/>
      <c r="F3225" s="14"/>
      <c r="G3225" s="14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6"/>
      <c r="V3225" s="16"/>
      <c r="W3225" s="16"/>
      <c r="X3225" s="1"/>
      <c r="Z3225" s="16"/>
      <c r="AA3225" s="16"/>
      <c r="AB3225" s="16"/>
      <c r="AC3225" s="16"/>
      <c r="AD3225" s="16"/>
      <c r="AE3225" s="16"/>
      <c r="AF3225" s="16"/>
      <c r="AG3225" s="16"/>
      <c r="AH3225" s="16"/>
      <c r="AI3225" s="16"/>
      <c r="AJ3225" s="16"/>
      <c r="AK3225" s="16"/>
      <c r="AL3225" s="16"/>
    </row>
    <row r="3226" spans="1:38">
      <c r="A3226" s="16"/>
      <c r="B3226" s="16"/>
      <c r="C3226" s="16"/>
      <c r="D3226" s="16"/>
      <c r="E3226" s="14"/>
      <c r="F3226" s="14"/>
      <c r="G3226" s="14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6"/>
      <c r="V3226" s="16"/>
      <c r="W3226" s="16"/>
      <c r="X3226" s="1"/>
      <c r="Z3226" s="16"/>
      <c r="AA3226" s="16"/>
      <c r="AB3226" s="16"/>
      <c r="AC3226" s="16"/>
      <c r="AD3226" s="16"/>
      <c r="AE3226" s="16"/>
      <c r="AF3226" s="16"/>
      <c r="AG3226" s="16"/>
      <c r="AH3226" s="16"/>
      <c r="AI3226" s="16"/>
      <c r="AJ3226" s="16"/>
      <c r="AK3226" s="16"/>
      <c r="AL3226" s="16"/>
    </row>
    <row r="3227" spans="1:38">
      <c r="A3227" s="16"/>
      <c r="B3227" s="16"/>
      <c r="C3227" s="16"/>
      <c r="D3227" s="16"/>
      <c r="E3227" s="14"/>
      <c r="F3227" s="14"/>
      <c r="G3227" s="14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6"/>
      <c r="V3227" s="16"/>
      <c r="W3227" s="16"/>
      <c r="X3227" s="1"/>
      <c r="Z3227" s="16"/>
      <c r="AA3227" s="16"/>
      <c r="AB3227" s="16"/>
      <c r="AC3227" s="16"/>
      <c r="AD3227" s="16"/>
      <c r="AE3227" s="16"/>
      <c r="AF3227" s="16"/>
      <c r="AG3227" s="16"/>
      <c r="AH3227" s="16"/>
      <c r="AI3227" s="16"/>
      <c r="AJ3227" s="16"/>
      <c r="AK3227" s="16"/>
      <c r="AL3227" s="16"/>
    </row>
    <row r="3228" spans="1:38">
      <c r="A3228" s="16"/>
      <c r="B3228" s="16"/>
      <c r="C3228" s="16"/>
      <c r="D3228" s="16"/>
      <c r="E3228" s="14"/>
      <c r="F3228" s="14"/>
      <c r="G3228" s="14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6"/>
      <c r="V3228" s="16"/>
      <c r="W3228" s="16"/>
      <c r="X3228" s="1"/>
      <c r="Z3228" s="16"/>
      <c r="AA3228" s="16"/>
      <c r="AB3228" s="16"/>
      <c r="AC3228" s="16"/>
      <c r="AD3228" s="16"/>
      <c r="AE3228" s="16"/>
      <c r="AF3228" s="16"/>
      <c r="AG3228" s="16"/>
      <c r="AH3228" s="16"/>
      <c r="AI3228" s="16"/>
      <c r="AJ3228" s="16"/>
      <c r="AK3228" s="16"/>
      <c r="AL3228" s="16"/>
    </row>
    <row r="3229" spans="1:38">
      <c r="A3229" s="16"/>
      <c r="B3229" s="16"/>
      <c r="C3229" s="16"/>
      <c r="D3229" s="16"/>
      <c r="E3229" s="14"/>
      <c r="F3229" s="14"/>
      <c r="G3229" s="14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6"/>
      <c r="V3229" s="16"/>
      <c r="W3229" s="16"/>
      <c r="X3229" s="1"/>
      <c r="Z3229" s="16"/>
      <c r="AA3229" s="16"/>
      <c r="AB3229" s="16"/>
      <c r="AC3229" s="16"/>
      <c r="AD3229" s="16"/>
      <c r="AE3229" s="16"/>
      <c r="AF3229" s="16"/>
      <c r="AG3229" s="16"/>
      <c r="AH3229" s="16"/>
      <c r="AI3229" s="16"/>
      <c r="AJ3229" s="16"/>
      <c r="AK3229" s="16"/>
      <c r="AL3229" s="16"/>
    </row>
    <row r="3230" spans="1:38">
      <c r="A3230" s="16"/>
      <c r="B3230" s="16"/>
      <c r="C3230" s="16"/>
      <c r="D3230" s="16"/>
      <c r="E3230" s="14"/>
      <c r="F3230" s="14"/>
      <c r="G3230" s="14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6"/>
      <c r="V3230" s="16"/>
      <c r="W3230" s="16"/>
      <c r="X3230" s="1"/>
      <c r="Z3230" s="16"/>
      <c r="AA3230" s="16"/>
      <c r="AB3230" s="16"/>
      <c r="AC3230" s="16"/>
      <c r="AD3230" s="16"/>
      <c r="AE3230" s="16"/>
      <c r="AF3230" s="16"/>
      <c r="AG3230" s="16"/>
      <c r="AH3230" s="16"/>
      <c r="AI3230" s="16"/>
      <c r="AJ3230" s="16"/>
      <c r="AK3230" s="16"/>
      <c r="AL3230" s="16"/>
    </row>
    <row r="3231" spans="1:38">
      <c r="A3231" s="16"/>
      <c r="B3231" s="16"/>
      <c r="C3231" s="16"/>
      <c r="D3231" s="16"/>
      <c r="E3231" s="14"/>
      <c r="F3231" s="14"/>
      <c r="G3231" s="14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6"/>
      <c r="V3231" s="16"/>
      <c r="W3231" s="16"/>
      <c r="X3231" s="1"/>
      <c r="Z3231" s="16"/>
      <c r="AA3231" s="16"/>
      <c r="AB3231" s="16"/>
      <c r="AC3231" s="16"/>
      <c r="AD3231" s="16"/>
      <c r="AE3231" s="16"/>
      <c r="AF3231" s="16"/>
      <c r="AG3231" s="16"/>
      <c r="AH3231" s="16"/>
      <c r="AI3231" s="16"/>
      <c r="AJ3231" s="16"/>
      <c r="AK3231" s="16"/>
      <c r="AL3231" s="16"/>
    </row>
    <row r="3232" spans="1:38">
      <c r="A3232" s="16"/>
      <c r="B3232" s="16"/>
      <c r="C3232" s="16"/>
      <c r="D3232" s="16"/>
      <c r="E3232" s="14"/>
      <c r="F3232" s="14"/>
      <c r="G3232" s="14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6"/>
      <c r="V3232" s="16"/>
      <c r="W3232" s="16"/>
      <c r="X3232" s="1"/>
      <c r="Z3232" s="16"/>
      <c r="AA3232" s="16"/>
      <c r="AB3232" s="16"/>
      <c r="AC3232" s="16"/>
      <c r="AD3232" s="16"/>
      <c r="AE3232" s="16"/>
      <c r="AF3232" s="16"/>
      <c r="AG3232" s="16"/>
      <c r="AH3232" s="16"/>
      <c r="AI3232" s="16"/>
      <c r="AJ3232" s="16"/>
      <c r="AK3232" s="16"/>
      <c r="AL3232" s="16"/>
    </row>
    <row r="3233" spans="1:38">
      <c r="A3233" s="16"/>
      <c r="B3233" s="16"/>
      <c r="C3233" s="16"/>
      <c r="D3233" s="16"/>
      <c r="E3233" s="14"/>
      <c r="F3233" s="14"/>
      <c r="G3233" s="14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6"/>
      <c r="V3233" s="16"/>
      <c r="W3233" s="16"/>
      <c r="X3233" s="1"/>
      <c r="Z3233" s="16"/>
      <c r="AA3233" s="16"/>
      <c r="AB3233" s="16"/>
      <c r="AC3233" s="16"/>
      <c r="AD3233" s="16"/>
      <c r="AE3233" s="16"/>
      <c r="AF3233" s="16"/>
      <c r="AG3233" s="16"/>
      <c r="AH3233" s="16"/>
      <c r="AI3233" s="16"/>
      <c r="AJ3233" s="16"/>
      <c r="AK3233" s="16"/>
      <c r="AL3233" s="16"/>
    </row>
    <row r="3234" spans="1:38">
      <c r="A3234" s="16"/>
      <c r="B3234" s="16"/>
      <c r="C3234" s="16"/>
      <c r="D3234" s="16"/>
      <c r="E3234" s="14"/>
      <c r="F3234" s="14"/>
      <c r="G3234" s="14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6"/>
      <c r="V3234" s="16"/>
      <c r="W3234" s="16"/>
      <c r="X3234" s="1"/>
      <c r="Z3234" s="16"/>
      <c r="AA3234" s="16"/>
      <c r="AB3234" s="16"/>
      <c r="AC3234" s="16"/>
      <c r="AD3234" s="16"/>
      <c r="AE3234" s="16"/>
      <c r="AF3234" s="16"/>
      <c r="AG3234" s="16"/>
      <c r="AH3234" s="16"/>
      <c r="AI3234" s="16"/>
      <c r="AJ3234" s="16"/>
      <c r="AK3234" s="16"/>
      <c r="AL3234" s="16"/>
    </row>
    <row r="3235" spans="1:38">
      <c r="A3235" s="16"/>
      <c r="B3235" s="16"/>
      <c r="C3235" s="16"/>
      <c r="D3235" s="16"/>
      <c r="E3235" s="14"/>
      <c r="F3235" s="14"/>
      <c r="G3235" s="14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6"/>
      <c r="V3235" s="16"/>
      <c r="W3235" s="16"/>
      <c r="X3235" s="1"/>
      <c r="Z3235" s="16"/>
      <c r="AA3235" s="16"/>
      <c r="AB3235" s="16"/>
      <c r="AC3235" s="16"/>
      <c r="AD3235" s="16"/>
      <c r="AE3235" s="16"/>
      <c r="AF3235" s="16"/>
      <c r="AG3235" s="16"/>
      <c r="AH3235" s="16"/>
      <c r="AI3235" s="16"/>
      <c r="AJ3235" s="16"/>
      <c r="AK3235" s="16"/>
      <c r="AL3235" s="16"/>
    </row>
    <row r="3236" spans="1:38">
      <c r="A3236" s="16"/>
      <c r="B3236" s="16"/>
      <c r="C3236" s="16"/>
      <c r="D3236" s="16"/>
      <c r="E3236" s="14"/>
      <c r="F3236" s="14"/>
      <c r="G3236" s="14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6"/>
      <c r="V3236" s="16"/>
      <c r="W3236" s="16"/>
      <c r="X3236" s="1"/>
      <c r="Z3236" s="16"/>
      <c r="AA3236" s="16"/>
      <c r="AB3236" s="16"/>
      <c r="AC3236" s="16"/>
      <c r="AD3236" s="16"/>
      <c r="AE3236" s="16"/>
      <c r="AF3236" s="16"/>
      <c r="AG3236" s="16"/>
      <c r="AH3236" s="16"/>
      <c r="AI3236" s="16"/>
      <c r="AJ3236" s="16"/>
      <c r="AK3236" s="16"/>
      <c r="AL3236" s="16"/>
    </row>
    <row r="3237" spans="1:38">
      <c r="A3237" s="16"/>
      <c r="B3237" s="16"/>
      <c r="C3237" s="16"/>
      <c r="D3237" s="16"/>
      <c r="E3237" s="14"/>
      <c r="F3237" s="14"/>
      <c r="G3237" s="14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6"/>
      <c r="V3237" s="16"/>
      <c r="W3237" s="16"/>
      <c r="X3237" s="1"/>
      <c r="Z3237" s="16"/>
      <c r="AA3237" s="16"/>
      <c r="AB3237" s="16"/>
      <c r="AC3237" s="16"/>
      <c r="AD3237" s="16"/>
      <c r="AE3237" s="16"/>
      <c r="AF3237" s="16"/>
      <c r="AG3237" s="16"/>
      <c r="AH3237" s="16"/>
      <c r="AI3237" s="16"/>
      <c r="AJ3237" s="16"/>
      <c r="AK3237" s="16"/>
      <c r="AL3237" s="16"/>
    </row>
    <row r="3238" spans="1:38">
      <c r="A3238" s="16"/>
      <c r="B3238" s="16"/>
      <c r="C3238" s="16"/>
      <c r="D3238" s="16"/>
      <c r="E3238" s="14"/>
      <c r="F3238" s="14"/>
      <c r="G3238" s="14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6"/>
      <c r="V3238" s="16"/>
      <c r="W3238" s="16"/>
      <c r="X3238" s="1"/>
      <c r="Z3238" s="16"/>
      <c r="AA3238" s="16"/>
      <c r="AB3238" s="16"/>
      <c r="AC3238" s="16"/>
      <c r="AD3238" s="16"/>
      <c r="AE3238" s="16"/>
      <c r="AF3238" s="16"/>
      <c r="AG3238" s="16"/>
      <c r="AH3238" s="16"/>
      <c r="AI3238" s="16"/>
      <c r="AJ3238" s="16"/>
      <c r="AK3238" s="16"/>
      <c r="AL3238" s="16"/>
    </row>
    <row r="3239" spans="1:38">
      <c r="A3239" s="16"/>
      <c r="B3239" s="16"/>
      <c r="C3239" s="16"/>
      <c r="D3239" s="16"/>
      <c r="E3239" s="14"/>
      <c r="F3239" s="14"/>
      <c r="G3239" s="14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6"/>
      <c r="V3239" s="16"/>
      <c r="W3239" s="16"/>
      <c r="X3239" s="1"/>
      <c r="Z3239" s="16"/>
      <c r="AA3239" s="16"/>
      <c r="AB3239" s="16"/>
      <c r="AC3239" s="16"/>
      <c r="AD3239" s="16"/>
      <c r="AE3239" s="16"/>
      <c r="AF3239" s="16"/>
      <c r="AG3239" s="16"/>
      <c r="AH3239" s="16"/>
      <c r="AI3239" s="16"/>
      <c r="AJ3239" s="16"/>
      <c r="AK3239" s="16"/>
      <c r="AL3239" s="16"/>
    </row>
    <row r="3240" spans="1:38">
      <c r="A3240" s="16"/>
      <c r="B3240" s="16"/>
      <c r="C3240" s="16"/>
      <c r="D3240" s="16"/>
      <c r="E3240" s="14"/>
      <c r="F3240" s="14"/>
      <c r="G3240" s="14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6"/>
      <c r="V3240" s="16"/>
      <c r="W3240" s="16"/>
      <c r="X3240" s="1"/>
      <c r="Z3240" s="16"/>
      <c r="AA3240" s="16"/>
      <c r="AB3240" s="16"/>
      <c r="AC3240" s="16"/>
      <c r="AD3240" s="16"/>
      <c r="AE3240" s="16"/>
      <c r="AF3240" s="16"/>
      <c r="AG3240" s="16"/>
      <c r="AH3240" s="16"/>
      <c r="AI3240" s="16"/>
      <c r="AJ3240" s="16"/>
      <c r="AK3240" s="16"/>
      <c r="AL3240" s="16"/>
    </row>
    <row r="3241" spans="1:38">
      <c r="A3241" s="16"/>
      <c r="B3241" s="16"/>
      <c r="C3241" s="16"/>
      <c r="D3241" s="16"/>
      <c r="E3241" s="14"/>
      <c r="F3241" s="14"/>
      <c r="G3241" s="14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6"/>
      <c r="V3241" s="16"/>
      <c r="W3241" s="16"/>
      <c r="X3241" s="1"/>
      <c r="Z3241" s="16"/>
      <c r="AA3241" s="16"/>
      <c r="AB3241" s="16"/>
      <c r="AC3241" s="16"/>
      <c r="AD3241" s="16"/>
      <c r="AE3241" s="16"/>
      <c r="AF3241" s="16"/>
      <c r="AG3241" s="16"/>
      <c r="AH3241" s="16"/>
      <c r="AI3241" s="16"/>
      <c r="AJ3241" s="16"/>
      <c r="AK3241" s="16"/>
      <c r="AL3241" s="16"/>
    </row>
    <row r="3242" spans="1:38">
      <c r="A3242" s="16"/>
      <c r="B3242" s="16"/>
      <c r="C3242" s="16"/>
      <c r="D3242" s="16"/>
      <c r="E3242" s="14"/>
      <c r="F3242" s="14"/>
      <c r="G3242" s="14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6"/>
      <c r="V3242" s="16"/>
      <c r="W3242" s="16"/>
      <c r="X3242" s="1"/>
      <c r="Z3242" s="16"/>
      <c r="AA3242" s="16"/>
      <c r="AB3242" s="16"/>
      <c r="AC3242" s="16"/>
      <c r="AD3242" s="16"/>
      <c r="AE3242" s="16"/>
      <c r="AF3242" s="16"/>
      <c r="AG3242" s="16"/>
      <c r="AH3242" s="16"/>
      <c r="AI3242" s="16"/>
      <c r="AJ3242" s="16"/>
      <c r="AK3242" s="16"/>
      <c r="AL3242" s="16"/>
    </row>
    <row r="3243" spans="1:38">
      <c r="A3243" s="16"/>
      <c r="B3243" s="16"/>
      <c r="C3243" s="16"/>
      <c r="D3243" s="16"/>
      <c r="E3243" s="14"/>
      <c r="F3243" s="14"/>
      <c r="G3243" s="14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6"/>
      <c r="V3243" s="16"/>
      <c r="W3243" s="16"/>
      <c r="X3243" s="1"/>
      <c r="Z3243" s="16"/>
      <c r="AA3243" s="16"/>
      <c r="AB3243" s="16"/>
      <c r="AC3243" s="16"/>
      <c r="AD3243" s="16"/>
      <c r="AE3243" s="16"/>
      <c r="AF3243" s="16"/>
      <c r="AG3243" s="16"/>
      <c r="AH3243" s="16"/>
      <c r="AI3243" s="16"/>
      <c r="AJ3243" s="16"/>
      <c r="AK3243" s="16"/>
      <c r="AL3243" s="16"/>
    </row>
    <row r="3244" spans="1:38">
      <c r="A3244" s="16"/>
      <c r="B3244" s="16"/>
      <c r="C3244" s="16"/>
      <c r="D3244" s="16"/>
      <c r="E3244" s="14"/>
      <c r="F3244" s="14"/>
      <c r="G3244" s="14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6"/>
      <c r="V3244" s="16"/>
      <c r="W3244" s="16"/>
      <c r="X3244" s="1"/>
      <c r="Z3244" s="16"/>
      <c r="AA3244" s="16"/>
      <c r="AB3244" s="16"/>
      <c r="AC3244" s="16"/>
      <c r="AD3244" s="16"/>
      <c r="AE3244" s="16"/>
      <c r="AF3244" s="16"/>
      <c r="AG3244" s="16"/>
      <c r="AH3244" s="16"/>
      <c r="AI3244" s="16"/>
      <c r="AJ3244" s="16"/>
      <c r="AK3244" s="16"/>
      <c r="AL3244" s="16"/>
    </row>
    <row r="3245" spans="1:38">
      <c r="A3245" s="16"/>
      <c r="B3245" s="16"/>
      <c r="C3245" s="16"/>
      <c r="D3245" s="16"/>
      <c r="E3245" s="14"/>
      <c r="F3245" s="14"/>
      <c r="G3245" s="14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6"/>
      <c r="V3245" s="16"/>
      <c r="W3245" s="16"/>
      <c r="X3245" s="1"/>
      <c r="Z3245" s="16"/>
      <c r="AA3245" s="16"/>
      <c r="AB3245" s="16"/>
      <c r="AC3245" s="16"/>
      <c r="AD3245" s="16"/>
      <c r="AE3245" s="16"/>
      <c r="AF3245" s="16"/>
      <c r="AG3245" s="16"/>
      <c r="AH3245" s="16"/>
      <c r="AI3245" s="16"/>
      <c r="AJ3245" s="16"/>
      <c r="AK3245" s="16"/>
      <c r="AL3245" s="16"/>
    </row>
    <row r="3246" spans="1:38">
      <c r="A3246" s="16"/>
      <c r="B3246" s="16"/>
      <c r="C3246" s="16"/>
      <c r="D3246" s="16"/>
      <c r="E3246" s="14"/>
      <c r="F3246" s="14"/>
      <c r="G3246" s="14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6"/>
      <c r="V3246" s="16"/>
      <c r="W3246" s="16"/>
      <c r="X3246" s="1"/>
      <c r="Z3246" s="16"/>
      <c r="AA3246" s="16"/>
      <c r="AB3246" s="16"/>
      <c r="AC3246" s="16"/>
      <c r="AD3246" s="16"/>
      <c r="AE3246" s="16"/>
      <c r="AF3246" s="16"/>
      <c r="AG3246" s="16"/>
      <c r="AH3246" s="16"/>
      <c r="AI3246" s="16"/>
      <c r="AJ3246" s="16"/>
      <c r="AK3246" s="16"/>
      <c r="AL3246" s="16"/>
    </row>
    <row r="3247" spans="1:38">
      <c r="A3247" s="16"/>
      <c r="B3247" s="16"/>
      <c r="C3247" s="16"/>
      <c r="D3247" s="16"/>
      <c r="E3247" s="14"/>
      <c r="F3247" s="14"/>
      <c r="G3247" s="14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6"/>
      <c r="V3247" s="16"/>
      <c r="W3247" s="16"/>
      <c r="X3247" s="1"/>
      <c r="Z3247" s="16"/>
      <c r="AA3247" s="16"/>
      <c r="AB3247" s="16"/>
      <c r="AC3247" s="16"/>
      <c r="AD3247" s="16"/>
      <c r="AE3247" s="16"/>
      <c r="AF3247" s="16"/>
      <c r="AG3247" s="16"/>
      <c r="AH3247" s="16"/>
      <c r="AI3247" s="16"/>
      <c r="AJ3247" s="16"/>
      <c r="AK3247" s="16"/>
      <c r="AL3247" s="16"/>
    </row>
    <row r="3248" spans="1:38">
      <c r="A3248" s="16"/>
      <c r="B3248" s="16"/>
      <c r="C3248" s="16"/>
      <c r="D3248" s="16"/>
      <c r="E3248" s="14"/>
      <c r="F3248" s="14"/>
      <c r="G3248" s="14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6"/>
      <c r="V3248" s="16"/>
      <c r="W3248" s="16"/>
      <c r="X3248" s="1"/>
      <c r="Z3248" s="16"/>
      <c r="AA3248" s="16"/>
      <c r="AB3248" s="16"/>
      <c r="AC3248" s="16"/>
      <c r="AD3248" s="16"/>
      <c r="AE3248" s="16"/>
      <c r="AF3248" s="16"/>
      <c r="AG3248" s="16"/>
      <c r="AH3248" s="16"/>
      <c r="AI3248" s="16"/>
      <c r="AJ3248" s="16"/>
      <c r="AK3248" s="16"/>
      <c r="AL3248" s="16"/>
    </row>
    <row r="3249" spans="1:38">
      <c r="A3249" s="16"/>
      <c r="B3249" s="16"/>
      <c r="C3249" s="16"/>
      <c r="D3249" s="16"/>
      <c r="E3249" s="14"/>
      <c r="F3249" s="14"/>
      <c r="G3249" s="14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6"/>
      <c r="V3249" s="16"/>
      <c r="W3249" s="16"/>
      <c r="X3249" s="1"/>
      <c r="Z3249" s="16"/>
      <c r="AA3249" s="16"/>
      <c r="AB3249" s="16"/>
      <c r="AC3249" s="16"/>
      <c r="AD3249" s="16"/>
      <c r="AE3249" s="16"/>
      <c r="AF3249" s="16"/>
      <c r="AG3249" s="16"/>
      <c r="AH3249" s="16"/>
      <c r="AI3249" s="16"/>
      <c r="AJ3249" s="16"/>
      <c r="AK3249" s="16"/>
      <c r="AL3249" s="16"/>
    </row>
    <row r="3250" spans="1:38">
      <c r="A3250" s="16"/>
      <c r="B3250" s="16"/>
      <c r="C3250" s="16"/>
      <c r="D3250" s="16"/>
      <c r="E3250" s="14"/>
      <c r="F3250" s="14"/>
      <c r="G3250" s="14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6"/>
      <c r="V3250" s="16"/>
      <c r="W3250" s="16"/>
      <c r="X3250" s="1"/>
      <c r="Z3250" s="16"/>
      <c r="AA3250" s="16"/>
      <c r="AB3250" s="16"/>
      <c r="AC3250" s="16"/>
      <c r="AD3250" s="16"/>
      <c r="AE3250" s="16"/>
      <c r="AF3250" s="16"/>
      <c r="AG3250" s="16"/>
      <c r="AH3250" s="16"/>
      <c r="AI3250" s="16"/>
      <c r="AJ3250" s="16"/>
      <c r="AK3250" s="16"/>
      <c r="AL3250" s="16"/>
    </row>
    <row r="3251" spans="1:38">
      <c r="A3251" s="16"/>
      <c r="B3251" s="16"/>
      <c r="C3251" s="16"/>
      <c r="D3251" s="16"/>
      <c r="E3251" s="14"/>
      <c r="F3251" s="14"/>
      <c r="G3251" s="14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6"/>
      <c r="V3251" s="16"/>
      <c r="W3251" s="16"/>
      <c r="X3251" s="1"/>
      <c r="Z3251" s="16"/>
      <c r="AA3251" s="16"/>
      <c r="AB3251" s="16"/>
      <c r="AC3251" s="16"/>
      <c r="AD3251" s="16"/>
      <c r="AE3251" s="16"/>
      <c r="AF3251" s="16"/>
      <c r="AG3251" s="16"/>
      <c r="AH3251" s="16"/>
      <c r="AI3251" s="16"/>
      <c r="AJ3251" s="16"/>
      <c r="AK3251" s="16"/>
      <c r="AL3251" s="16"/>
    </row>
    <row r="3252" spans="1:38">
      <c r="A3252" s="16"/>
      <c r="B3252" s="16"/>
      <c r="C3252" s="16"/>
      <c r="D3252" s="16"/>
      <c r="E3252" s="14"/>
      <c r="F3252" s="14"/>
      <c r="G3252" s="14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6"/>
      <c r="V3252" s="16"/>
      <c r="W3252" s="16"/>
      <c r="X3252" s="1"/>
      <c r="Z3252" s="16"/>
      <c r="AA3252" s="16"/>
      <c r="AB3252" s="16"/>
      <c r="AC3252" s="16"/>
      <c r="AD3252" s="16"/>
      <c r="AE3252" s="16"/>
      <c r="AF3252" s="16"/>
      <c r="AG3252" s="16"/>
      <c r="AH3252" s="16"/>
      <c r="AI3252" s="16"/>
      <c r="AJ3252" s="16"/>
      <c r="AK3252" s="16"/>
      <c r="AL3252" s="16"/>
    </row>
    <row r="3253" spans="1:38">
      <c r="A3253" s="16"/>
      <c r="B3253" s="16"/>
      <c r="C3253" s="16"/>
      <c r="D3253" s="16"/>
      <c r="E3253" s="14"/>
      <c r="F3253" s="14"/>
      <c r="G3253" s="14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6"/>
      <c r="V3253" s="16"/>
      <c r="W3253" s="16"/>
      <c r="X3253" s="1"/>
      <c r="Z3253" s="16"/>
      <c r="AA3253" s="16"/>
      <c r="AB3253" s="16"/>
      <c r="AC3253" s="16"/>
      <c r="AD3253" s="16"/>
      <c r="AE3253" s="16"/>
      <c r="AF3253" s="16"/>
      <c r="AG3253" s="16"/>
      <c r="AH3253" s="16"/>
      <c r="AI3253" s="16"/>
      <c r="AJ3253" s="16"/>
      <c r="AK3253" s="16"/>
      <c r="AL3253" s="16"/>
    </row>
    <row r="3254" spans="1:38">
      <c r="A3254" s="16"/>
      <c r="B3254" s="16"/>
      <c r="C3254" s="16"/>
      <c r="D3254" s="16"/>
      <c r="E3254" s="14"/>
      <c r="F3254" s="14"/>
      <c r="G3254" s="14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6"/>
      <c r="V3254" s="16"/>
      <c r="W3254" s="16"/>
      <c r="X3254" s="1"/>
      <c r="Z3254" s="16"/>
      <c r="AA3254" s="16"/>
      <c r="AB3254" s="16"/>
      <c r="AC3254" s="16"/>
      <c r="AD3254" s="16"/>
      <c r="AE3254" s="16"/>
      <c r="AF3254" s="16"/>
      <c r="AG3254" s="16"/>
      <c r="AH3254" s="16"/>
      <c r="AI3254" s="16"/>
      <c r="AJ3254" s="16"/>
      <c r="AK3254" s="16"/>
      <c r="AL3254" s="16"/>
    </row>
    <row r="3255" spans="1:38">
      <c r="X3255" s="1"/>
    </row>
    <row r="3256" spans="1:38">
      <c r="X3256" s="1"/>
    </row>
    <row r="3257" spans="1:38">
      <c r="X3257" s="1"/>
    </row>
    <row r="3258" spans="1:38">
      <c r="X3258" s="1"/>
    </row>
    <row r="3259" spans="1:38">
      <c r="X3259" s="1"/>
    </row>
    <row r="3260" spans="1:38">
      <c r="X3260" s="1"/>
    </row>
    <row r="3261" spans="1:38">
      <c r="X3261" s="1"/>
    </row>
    <row r="3262" spans="1:38">
      <c r="X3262" s="1"/>
    </row>
    <row r="3263" spans="1:38">
      <c r="X3263" s="1"/>
    </row>
    <row r="3264" spans="1:38">
      <c r="X3264" s="1"/>
    </row>
    <row r="3265" spans="24:24">
      <c r="X3265" s="1"/>
    </row>
    <row r="3266" spans="24:24">
      <c r="X3266" s="19"/>
    </row>
    <row r="3267" spans="24:24">
      <c r="X3267" s="1"/>
    </row>
    <row r="3268" spans="24:24">
      <c r="X3268" s="1"/>
    </row>
    <row r="3269" spans="24:24">
      <c r="X3269" s="1"/>
    </row>
    <row r="3270" spans="24:24">
      <c r="X3270" s="1"/>
    </row>
    <row r="3271" spans="24:24">
      <c r="X3271" s="1"/>
    </row>
    <row r="3272" spans="24:24">
      <c r="X3272" s="1"/>
    </row>
    <row r="3273" spans="24:24">
      <c r="X3273" s="1"/>
    </row>
    <row r="3274" spans="24:24">
      <c r="X3274" s="1"/>
    </row>
    <row r="3275" spans="24:24">
      <c r="X3275" s="1"/>
    </row>
    <row r="3276" spans="24:24">
      <c r="X3276" s="1"/>
    </row>
    <row r="3277" spans="24:24">
      <c r="X3277" s="1"/>
    </row>
    <row r="3278" spans="24:24">
      <c r="X3278" s="1"/>
    </row>
    <row r="3279" spans="24:24">
      <c r="X3279" s="1"/>
    </row>
    <row r="3280" spans="24:24">
      <c r="X3280" s="1"/>
    </row>
    <row r="3281" spans="24:24">
      <c r="X3281" s="1"/>
    </row>
    <row r="3282" spans="24:24">
      <c r="X3282" s="1"/>
    </row>
    <row r="3283" spans="24:24">
      <c r="X3283" s="1"/>
    </row>
    <row r="3284" spans="24:24">
      <c r="X3284" s="1"/>
    </row>
    <row r="3285" spans="24:24">
      <c r="X3285" s="1"/>
    </row>
    <row r="3286" spans="24:24">
      <c r="X3286" s="1"/>
    </row>
    <row r="3287" spans="24:24">
      <c r="X3287" s="1"/>
    </row>
    <row r="3288" spans="24:24">
      <c r="X3288" s="1"/>
    </row>
    <row r="3289" spans="24:24">
      <c r="X3289" s="1"/>
    </row>
    <row r="3290" spans="24:24">
      <c r="X3290" s="1"/>
    </row>
    <row r="3291" spans="24:24">
      <c r="X3291" s="1"/>
    </row>
    <row r="3292" spans="24:24">
      <c r="X3292" s="1"/>
    </row>
    <row r="3293" spans="24:24">
      <c r="X3293" s="1"/>
    </row>
    <row r="3294" spans="24:24">
      <c r="X3294" s="1"/>
    </row>
    <row r="3295" spans="24:24">
      <c r="X3295" s="1"/>
    </row>
    <row r="3296" spans="24:24">
      <c r="X3296" s="1"/>
    </row>
    <row r="3297" spans="24:24">
      <c r="X3297" s="1"/>
    </row>
    <row r="3298" spans="24:24">
      <c r="X3298" s="1"/>
    </row>
    <row r="3299" spans="24:24">
      <c r="X3299" s="1"/>
    </row>
    <row r="3300" spans="24:24">
      <c r="X3300" s="1"/>
    </row>
    <row r="3301" spans="24:24">
      <c r="X3301" s="1"/>
    </row>
    <row r="3302" spans="24:24">
      <c r="X3302" s="1"/>
    </row>
    <row r="3303" spans="24:24">
      <c r="X3303" s="1"/>
    </row>
    <row r="3304" spans="24:24">
      <c r="X3304" s="1"/>
    </row>
    <row r="3305" spans="24:24">
      <c r="X3305" s="1"/>
    </row>
    <row r="3306" spans="24:24">
      <c r="X3306" s="1"/>
    </row>
    <row r="3307" spans="24:24">
      <c r="X3307" s="1"/>
    </row>
    <row r="3308" spans="24:24">
      <c r="X3308" s="1"/>
    </row>
    <row r="3309" spans="24:24">
      <c r="X3309" s="1"/>
    </row>
    <row r="3310" spans="24:24">
      <c r="X3310" s="1"/>
    </row>
    <row r="3311" spans="24:24">
      <c r="X3311" s="1"/>
    </row>
    <row r="3312" spans="24:24">
      <c r="X3312" s="1"/>
    </row>
    <row r="3313" spans="24:24">
      <c r="X3313" s="1"/>
    </row>
    <row r="3314" spans="24:24">
      <c r="X3314" s="1"/>
    </row>
    <row r="3315" spans="24:24">
      <c r="X3315" s="1"/>
    </row>
    <row r="3316" spans="24:24">
      <c r="X3316" s="1"/>
    </row>
    <row r="3317" spans="24:24">
      <c r="X3317" s="19"/>
    </row>
    <row r="3318" spans="24:24">
      <c r="X3318" s="1"/>
    </row>
    <row r="3319" spans="24:24">
      <c r="X3319" s="1"/>
    </row>
    <row r="3320" spans="24:24">
      <c r="X3320" s="1"/>
    </row>
    <row r="3321" spans="24:24">
      <c r="X3321" s="1"/>
    </row>
    <row r="3322" spans="24:24">
      <c r="X3322" s="1"/>
    </row>
    <row r="3323" spans="24:24">
      <c r="X3323" s="1"/>
    </row>
    <row r="3324" spans="24:24">
      <c r="X3324" s="1"/>
    </row>
    <row r="3325" spans="24:24">
      <c r="X3325" s="1"/>
    </row>
    <row r="3326" spans="24:24">
      <c r="X3326" s="1"/>
    </row>
    <row r="3327" spans="24:24">
      <c r="X3327" s="1"/>
    </row>
    <row r="3328" spans="24:24">
      <c r="X3328" s="1"/>
    </row>
    <row r="3329" spans="24:24">
      <c r="X3329" s="1"/>
    </row>
    <row r="3330" spans="24:24">
      <c r="X3330" s="1"/>
    </row>
    <row r="3331" spans="24:24">
      <c r="X3331" s="1"/>
    </row>
    <row r="3332" spans="24:24">
      <c r="X3332" s="1"/>
    </row>
    <row r="3333" spans="24:24">
      <c r="X3333" s="1"/>
    </row>
    <row r="3334" spans="24:24">
      <c r="X3334" s="1"/>
    </row>
    <row r="3335" spans="24:24">
      <c r="X3335" s="1"/>
    </row>
    <row r="3336" spans="24:24">
      <c r="X3336" s="1"/>
    </row>
    <row r="3337" spans="24:24">
      <c r="X3337" s="1"/>
    </row>
    <row r="3338" spans="24:24">
      <c r="X3338" s="1"/>
    </row>
    <row r="3339" spans="24:24">
      <c r="X3339" s="1"/>
    </row>
    <row r="3340" spans="24:24">
      <c r="X3340" s="1"/>
    </row>
    <row r="3341" spans="24:24">
      <c r="X3341" s="1"/>
    </row>
    <row r="3342" spans="24:24">
      <c r="X3342" s="1"/>
    </row>
    <row r="3343" spans="24:24">
      <c r="X3343" s="1"/>
    </row>
    <row r="3344" spans="24:24">
      <c r="X3344" s="1"/>
    </row>
    <row r="3345" spans="24:24">
      <c r="X3345" s="1"/>
    </row>
    <row r="3346" spans="24:24">
      <c r="X3346" s="1"/>
    </row>
    <row r="3347" spans="24:24">
      <c r="X3347" s="1"/>
    </row>
    <row r="3348" spans="24:24">
      <c r="X3348" s="1"/>
    </row>
    <row r="3349" spans="24:24">
      <c r="X3349" s="1"/>
    </row>
    <row r="3350" spans="24:24">
      <c r="X3350" s="1"/>
    </row>
    <row r="3351" spans="24:24">
      <c r="X3351" s="1"/>
    </row>
    <row r="3352" spans="24:24">
      <c r="X3352" s="1"/>
    </row>
    <row r="3353" spans="24:24">
      <c r="X3353" s="1"/>
    </row>
    <row r="3354" spans="24:24">
      <c r="X3354" s="1"/>
    </row>
    <row r="3355" spans="24:24">
      <c r="X3355" s="1"/>
    </row>
    <row r="3356" spans="24:24">
      <c r="X3356" s="1"/>
    </row>
    <row r="3357" spans="24:24">
      <c r="X3357" s="1"/>
    </row>
    <row r="3358" spans="24:24">
      <c r="X3358" s="1"/>
    </row>
    <row r="3359" spans="24:24">
      <c r="X3359" s="1"/>
    </row>
    <row r="3360" spans="24:24">
      <c r="X3360" s="1"/>
    </row>
    <row r="3361" spans="24:24">
      <c r="X3361" s="1"/>
    </row>
    <row r="3362" spans="24:24">
      <c r="X3362" s="1"/>
    </row>
    <row r="3363" spans="24:24">
      <c r="X3363" s="1"/>
    </row>
    <row r="3364" spans="24:24">
      <c r="X3364" s="1"/>
    </row>
    <row r="3365" spans="24:24">
      <c r="X3365" s="1"/>
    </row>
    <row r="3366" spans="24:24">
      <c r="X3366" s="1"/>
    </row>
    <row r="3367" spans="24:24">
      <c r="X3367" s="1"/>
    </row>
    <row r="3368" spans="24:24">
      <c r="X3368" s="19"/>
    </row>
    <row r="3369" spans="24:24">
      <c r="X3369" s="1"/>
    </row>
    <row r="3370" spans="24:24">
      <c r="X3370" s="1"/>
    </row>
    <row r="3371" spans="24:24">
      <c r="X3371" s="1"/>
    </row>
    <row r="3372" spans="24:24">
      <c r="X3372" s="1"/>
    </row>
    <row r="3373" spans="24:24">
      <c r="X3373" s="1"/>
    </row>
    <row r="3374" spans="24:24">
      <c r="X3374" s="1"/>
    </row>
    <row r="3375" spans="24:24">
      <c r="X3375" s="1"/>
    </row>
    <row r="3376" spans="24:24">
      <c r="X3376" s="1"/>
    </row>
    <row r="3377" spans="24:24">
      <c r="X3377" s="1"/>
    </row>
    <row r="3378" spans="24:24">
      <c r="X3378" s="1"/>
    </row>
    <row r="3379" spans="24:24">
      <c r="X3379" s="1"/>
    </row>
    <row r="3380" spans="24:24">
      <c r="X3380" s="1"/>
    </row>
    <row r="3381" spans="24:24">
      <c r="X3381" s="1"/>
    </row>
    <row r="3382" spans="24:24">
      <c r="X3382" s="1"/>
    </row>
    <row r="3383" spans="24:24">
      <c r="X3383" s="1"/>
    </row>
    <row r="3384" spans="24:24">
      <c r="X3384" s="1"/>
    </row>
    <row r="3385" spans="24:24">
      <c r="X3385" s="1"/>
    </row>
    <row r="3386" spans="24:24">
      <c r="X3386" s="1"/>
    </row>
    <row r="3387" spans="24:24">
      <c r="X3387" s="1"/>
    </row>
    <row r="3388" spans="24:24">
      <c r="X3388" s="1"/>
    </row>
    <row r="3389" spans="24:24">
      <c r="X3389" s="1"/>
    </row>
    <row r="3390" spans="24:24">
      <c r="X3390" s="1"/>
    </row>
    <row r="3391" spans="24:24">
      <c r="X3391" s="1"/>
    </row>
    <row r="3392" spans="24:24">
      <c r="X3392" s="1"/>
    </row>
    <row r="3393" spans="24:24">
      <c r="X3393" s="1"/>
    </row>
    <row r="3394" spans="24:24">
      <c r="X3394" s="1"/>
    </row>
    <row r="3395" spans="24:24">
      <c r="X3395" s="1"/>
    </row>
    <row r="3396" spans="24:24">
      <c r="X3396" s="1"/>
    </row>
    <row r="3397" spans="24:24">
      <c r="X3397" s="1"/>
    </row>
    <row r="3398" spans="24:24">
      <c r="X3398" s="1"/>
    </row>
    <row r="3399" spans="24:24">
      <c r="X3399" s="1"/>
    </row>
    <row r="3400" spans="24:24">
      <c r="X3400" s="1"/>
    </row>
    <row r="3401" spans="24:24">
      <c r="X3401" s="1"/>
    </row>
    <row r="3402" spans="24:24">
      <c r="X3402" s="1"/>
    </row>
    <row r="3403" spans="24:24">
      <c r="X3403" s="1"/>
    </row>
    <row r="3404" spans="24:24">
      <c r="X3404" s="1"/>
    </row>
    <row r="3405" spans="24:24">
      <c r="X3405" s="1"/>
    </row>
    <row r="3406" spans="24:24">
      <c r="X3406" s="1"/>
    </row>
    <row r="3407" spans="24:24">
      <c r="X3407" s="1"/>
    </row>
    <row r="3408" spans="24:24">
      <c r="X3408" s="1"/>
    </row>
    <row r="3409" spans="24:24">
      <c r="X3409" s="1"/>
    </row>
    <row r="3410" spans="24:24">
      <c r="X3410" s="1"/>
    </row>
    <row r="3411" spans="24:24">
      <c r="X3411" s="1"/>
    </row>
    <row r="3412" spans="24:24">
      <c r="X3412" s="1"/>
    </row>
    <row r="3413" spans="24:24">
      <c r="X3413" s="1"/>
    </row>
    <row r="3414" spans="24:24">
      <c r="X3414" s="1"/>
    </row>
    <row r="3415" spans="24:24">
      <c r="X3415" s="1"/>
    </row>
    <row r="3416" spans="24:24">
      <c r="X3416" s="1"/>
    </row>
    <row r="3417" spans="24:24">
      <c r="X3417" s="1"/>
    </row>
    <row r="3418" spans="24:24">
      <c r="X3418" s="1"/>
    </row>
    <row r="3558" spans="21:23">
      <c r="U3558" s="11"/>
      <c r="V3558" s="11"/>
      <c r="W3558" s="11"/>
    </row>
    <row r="3559" spans="21:23">
      <c r="U3559" s="11"/>
      <c r="V3559" s="11"/>
      <c r="W3559" s="11"/>
    </row>
    <row r="3560" spans="21:23">
      <c r="U3560" s="11"/>
      <c r="V3560" s="11"/>
      <c r="W3560" s="11"/>
    </row>
    <row r="3561" spans="21:23">
      <c r="U3561" s="11"/>
      <c r="V3561" s="11"/>
      <c r="W3561" s="11"/>
    </row>
    <row r="3562" spans="21:23">
      <c r="U3562" s="11"/>
      <c r="V3562" s="11"/>
      <c r="W3562" s="11"/>
    </row>
    <row r="3563" spans="21:23">
      <c r="U3563" s="11"/>
      <c r="V3563" s="11"/>
      <c r="W3563" s="11"/>
    </row>
    <row r="3564" spans="21:23">
      <c r="U3564" s="11"/>
      <c r="V3564" s="11"/>
      <c r="W3564" s="11"/>
    </row>
    <row r="3565" spans="21:23">
      <c r="U3565" s="11"/>
      <c r="V3565" s="11"/>
      <c r="W3565" s="11"/>
    </row>
    <row r="3566" spans="21:23">
      <c r="U3566" s="11"/>
      <c r="V3566" s="11"/>
      <c r="W3566" s="11"/>
    </row>
    <row r="3567" spans="21:23">
      <c r="U3567" s="11"/>
      <c r="V3567" s="11"/>
      <c r="W3567" s="11"/>
    </row>
    <row r="3568" spans="21:23">
      <c r="U3568" s="11"/>
      <c r="V3568" s="11"/>
      <c r="W3568" s="11"/>
    </row>
    <row r="3569" spans="21:23">
      <c r="U3569" s="11"/>
      <c r="V3569" s="11"/>
      <c r="W3569" s="11"/>
    </row>
    <row r="3570" spans="21:23">
      <c r="U3570" s="11"/>
      <c r="V3570" s="11"/>
      <c r="W3570" s="11"/>
    </row>
    <row r="3571" spans="21:23">
      <c r="U3571" s="11"/>
      <c r="V3571" s="11"/>
      <c r="W3571" s="11"/>
    </row>
    <row r="3572" spans="21:23">
      <c r="U3572" s="11"/>
      <c r="V3572" s="11"/>
      <c r="W3572" s="11"/>
    </row>
    <row r="3573" spans="21:23">
      <c r="U3573" s="11"/>
      <c r="V3573" s="11"/>
      <c r="W3573" s="11"/>
    </row>
    <row r="3574" spans="21:23">
      <c r="U3574" s="11"/>
      <c r="V3574" s="11"/>
      <c r="W3574" s="11"/>
    </row>
    <row r="3575" spans="21:23">
      <c r="U3575" s="11"/>
      <c r="V3575" s="11"/>
      <c r="W3575" s="11"/>
    </row>
    <row r="3576" spans="21:23">
      <c r="U3576" s="11"/>
      <c r="V3576" s="11"/>
      <c r="W3576" s="11"/>
    </row>
    <row r="3577" spans="21:23">
      <c r="U3577" s="11"/>
      <c r="V3577" s="11"/>
      <c r="W3577" s="11"/>
    </row>
    <row r="3578" spans="21:23">
      <c r="U3578" s="11"/>
      <c r="V3578" s="11"/>
      <c r="W3578" s="11"/>
    </row>
    <row r="3579" spans="21:23">
      <c r="U3579" s="11"/>
      <c r="V3579" s="11"/>
      <c r="W3579" s="11"/>
    </row>
    <row r="3580" spans="21:23">
      <c r="U3580" s="11"/>
      <c r="V3580" s="11"/>
      <c r="W3580" s="11"/>
    </row>
    <row r="3581" spans="21:23">
      <c r="U3581" s="11"/>
      <c r="V3581" s="11"/>
      <c r="W3581" s="11"/>
    </row>
    <row r="3582" spans="21:23">
      <c r="U3582" s="11"/>
      <c r="V3582" s="11"/>
      <c r="W3582" s="11"/>
    </row>
    <row r="3583" spans="21:23">
      <c r="U3583" s="11"/>
      <c r="V3583" s="11"/>
      <c r="W3583" s="11"/>
    </row>
    <row r="3584" spans="21:23">
      <c r="U3584" s="11"/>
      <c r="V3584" s="11"/>
      <c r="W3584" s="11"/>
    </row>
    <row r="3585" spans="21:23">
      <c r="U3585" s="11"/>
      <c r="V3585" s="11"/>
      <c r="W3585" s="11"/>
    </row>
    <row r="3586" spans="21:23">
      <c r="U3586" s="11"/>
      <c r="V3586" s="11"/>
      <c r="W3586" s="11"/>
    </row>
    <row r="3587" spans="21:23">
      <c r="U3587" s="11"/>
      <c r="V3587" s="11"/>
      <c r="W3587" s="11"/>
    </row>
    <row r="3588" spans="21:23">
      <c r="U3588" s="11"/>
      <c r="V3588" s="11"/>
      <c r="W3588" s="11"/>
    </row>
    <row r="3589" spans="21:23">
      <c r="U3589" s="11"/>
      <c r="V3589" s="11"/>
      <c r="W3589" s="11"/>
    </row>
    <row r="3590" spans="21:23">
      <c r="U3590" s="11"/>
      <c r="V3590" s="11"/>
      <c r="W3590" s="11"/>
    </row>
    <row r="3591" spans="21:23">
      <c r="U3591" s="11"/>
      <c r="V3591" s="11"/>
      <c r="W3591" s="11"/>
    </row>
    <row r="3592" spans="21:23">
      <c r="U3592" s="11"/>
      <c r="V3592" s="11"/>
      <c r="W3592" s="11"/>
    </row>
    <row r="3593" spans="21:23">
      <c r="U3593" s="11"/>
      <c r="V3593" s="11"/>
      <c r="W3593" s="11"/>
    </row>
    <row r="3594" spans="21:23">
      <c r="U3594" s="11"/>
      <c r="V3594" s="11"/>
      <c r="W3594" s="11"/>
    </row>
    <row r="3595" spans="21:23">
      <c r="U3595" s="11"/>
      <c r="V3595" s="11"/>
      <c r="W3595" s="11"/>
    </row>
    <row r="3596" spans="21:23">
      <c r="U3596" s="11"/>
      <c r="V3596" s="11"/>
      <c r="W3596" s="11"/>
    </row>
    <row r="3597" spans="21:23">
      <c r="U3597" s="11"/>
      <c r="V3597" s="11"/>
      <c r="W3597" s="11"/>
    </row>
    <row r="3598" spans="21:23">
      <c r="U3598" s="11"/>
      <c r="V3598" s="11"/>
      <c r="W3598" s="11"/>
    </row>
    <row r="3599" spans="21:23">
      <c r="U3599" s="11"/>
      <c r="V3599" s="11"/>
      <c r="W3599" s="11"/>
    </row>
    <row r="3600" spans="21:23">
      <c r="U3600" s="11"/>
      <c r="V3600" s="11"/>
      <c r="W3600" s="11"/>
    </row>
    <row r="3601" spans="21:23">
      <c r="U3601" s="11"/>
      <c r="V3601" s="11"/>
      <c r="W3601" s="11"/>
    </row>
    <row r="3602" spans="21:23">
      <c r="U3602" s="11"/>
      <c r="V3602" s="11"/>
      <c r="W3602" s="11"/>
    </row>
    <row r="3603" spans="21:23">
      <c r="U3603" s="11"/>
      <c r="V3603" s="11"/>
      <c r="W3603" s="11"/>
    </row>
    <row r="3604" spans="21:23">
      <c r="U3604" s="11"/>
      <c r="V3604" s="11"/>
      <c r="W3604" s="11"/>
    </row>
    <row r="3605" spans="21:23">
      <c r="U3605" s="11"/>
      <c r="V3605" s="11"/>
      <c r="W3605" s="11"/>
    </row>
    <row r="3606" spans="21:23">
      <c r="U3606" s="11"/>
      <c r="V3606" s="11"/>
      <c r="W3606" s="11"/>
    </row>
    <row r="3607" spans="21:23">
      <c r="U3607" s="11"/>
      <c r="V3607" s="11"/>
      <c r="W3607" s="11"/>
    </row>
    <row r="3608" spans="21:23">
      <c r="U3608" s="11"/>
      <c r="V3608" s="11"/>
      <c r="W3608" s="11"/>
    </row>
    <row r="3609" spans="21:23">
      <c r="U3609" s="11"/>
      <c r="V3609" s="11"/>
      <c r="W3609" s="11"/>
    </row>
    <row r="3610" spans="21:23">
      <c r="U3610" s="11"/>
      <c r="V3610" s="11"/>
      <c r="W3610" s="11"/>
    </row>
    <row r="3611" spans="21:23">
      <c r="U3611" s="11"/>
      <c r="V3611" s="11"/>
      <c r="W3611" s="11"/>
    </row>
    <row r="3612" spans="21:23">
      <c r="U3612" s="11"/>
      <c r="V3612" s="11"/>
      <c r="W3612" s="11"/>
    </row>
    <row r="3613" spans="21:23">
      <c r="U3613" s="11"/>
      <c r="V3613" s="11"/>
      <c r="W3613" s="11"/>
    </row>
    <row r="3614" spans="21:23">
      <c r="U3614" s="11"/>
      <c r="V3614" s="11"/>
      <c r="W3614" s="11"/>
    </row>
    <row r="3615" spans="21:23">
      <c r="U3615" s="11"/>
      <c r="V3615" s="11"/>
      <c r="W3615" s="11"/>
    </row>
    <row r="3616" spans="21:23">
      <c r="U3616" s="11"/>
      <c r="V3616" s="11"/>
      <c r="W3616" s="11"/>
    </row>
    <row r="3617" spans="21:23">
      <c r="U3617" s="11"/>
      <c r="V3617" s="11"/>
      <c r="W3617" s="11"/>
    </row>
    <row r="3618" spans="21:23">
      <c r="U3618" s="11"/>
      <c r="V3618" s="11"/>
      <c r="W3618" s="11"/>
    </row>
    <row r="3619" spans="21:23">
      <c r="U3619" s="11"/>
      <c r="V3619" s="11"/>
      <c r="W3619" s="11"/>
    </row>
    <row r="3620" spans="21:23">
      <c r="U3620" s="11"/>
      <c r="V3620" s="11"/>
      <c r="W3620" s="11"/>
    </row>
    <row r="3621" spans="21:23">
      <c r="U3621" s="11"/>
      <c r="V3621" s="11"/>
      <c r="W3621" s="11"/>
    </row>
    <row r="3622" spans="21:23">
      <c r="U3622" s="11"/>
      <c r="V3622" s="11"/>
      <c r="W3622" s="11"/>
    </row>
    <row r="3623" spans="21:23">
      <c r="U3623" s="11"/>
      <c r="V3623" s="11"/>
      <c r="W3623" s="11"/>
    </row>
    <row r="3624" spans="21:23">
      <c r="U3624" s="11"/>
      <c r="V3624" s="11"/>
      <c r="W3624" s="11"/>
    </row>
    <row r="3625" spans="21:23">
      <c r="U3625" s="11"/>
      <c r="V3625" s="11"/>
      <c r="W3625" s="11"/>
    </row>
    <row r="3626" spans="21:23">
      <c r="U3626" s="11"/>
      <c r="V3626" s="11"/>
      <c r="W3626" s="11"/>
    </row>
    <row r="3627" spans="21:23">
      <c r="U3627" s="11"/>
      <c r="V3627" s="11"/>
      <c r="W3627" s="11"/>
    </row>
    <row r="3628" spans="21:23">
      <c r="U3628" s="11"/>
      <c r="V3628" s="11"/>
      <c r="W3628" s="11"/>
    </row>
    <row r="3629" spans="21:23">
      <c r="U3629" s="11"/>
      <c r="V3629" s="11"/>
      <c r="W3629" s="11"/>
    </row>
    <row r="3630" spans="21:23">
      <c r="U3630" s="11"/>
      <c r="V3630" s="11"/>
      <c r="W3630" s="11"/>
    </row>
    <row r="3631" spans="21:23">
      <c r="U3631" s="11"/>
      <c r="V3631" s="11"/>
      <c r="W3631" s="11"/>
    </row>
    <row r="3632" spans="21:23">
      <c r="U3632" s="11"/>
      <c r="V3632" s="11"/>
      <c r="W3632" s="11"/>
    </row>
    <row r="3633" spans="21:23">
      <c r="U3633" s="11"/>
      <c r="V3633" s="11"/>
      <c r="W3633" s="11"/>
    </row>
    <row r="3634" spans="21:23">
      <c r="U3634" s="11"/>
      <c r="V3634" s="11"/>
      <c r="W3634" s="11"/>
    </row>
    <row r="3635" spans="21:23">
      <c r="U3635" s="11"/>
      <c r="V3635" s="11"/>
      <c r="W3635" s="11"/>
    </row>
    <row r="3636" spans="21:23">
      <c r="U3636" s="11"/>
      <c r="V3636" s="11"/>
      <c r="W3636" s="11"/>
    </row>
    <row r="3637" spans="21:23">
      <c r="U3637" s="11"/>
      <c r="V3637" s="11"/>
      <c r="W3637" s="11"/>
    </row>
    <row r="3638" spans="21:23">
      <c r="U3638" s="11"/>
      <c r="V3638" s="11"/>
      <c r="W3638" s="11"/>
    </row>
    <row r="3639" spans="21:23">
      <c r="U3639" s="11"/>
      <c r="V3639" s="11"/>
      <c r="W3639" s="11"/>
    </row>
    <row r="3640" spans="21:23">
      <c r="U3640" s="11"/>
      <c r="V3640" s="11"/>
      <c r="W3640" s="11"/>
    </row>
    <row r="3641" spans="21:23">
      <c r="U3641" s="11"/>
      <c r="V3641" s="11"/>
      <c r="W3641" s="11"/>
    </row>
    <row r="3642" spans="21:23">
      <c r="U3642" s="11"/>
      <c r="V3642" s="11"/>
      <c r="W3642" s="11"/>
    </row>
    <row r="3643" spans="21:23">
      <c r="U3643" s="11"/>
      <c r="V3643" s="11"/>
      <c r="W3643" s="11"/>
    </row>
    <row r="3644" spans="21:23">
      <c r="U3644" s="11"/>
      <c r="V3644" s="11"/>
      <c r="W3644" s="11"/>
    </row>
    <row r="3645" spans="21:23">
      <c r="U3645" s="11"/>
      <c r="V3645" s="11"/>
      <c r="W3645" s="11"/>
    </row>
    <row r="3646" spans="21:23">
      <c r="U3646" s="11"/>
      <c r="V3646" s="11"/>
      <c r="W3646" s="11"/>
    </row>
    <row r="3647" spans="21:23">
      <c r="U3647" s="11"/>
      <c r="V3647" s="11"/>
      <c r="W3647" s="11"/>
    </row>
    <row r="3648" spans="21:23">
      <c r="U3648" s="11"/>
      <c r="V3648" s="11"/>
      <c r="W3648" s="11"/>
    </row>
    <row r="3649" spans="21:23">
      <c r="U3649" s="11"/>
      <c r="V3649" s="11"/>
      <c r="W3649" s="11"/>
    </row>
  </sheetData>
  <phoneticPr fontId="0" type="noConversion"/>
  <pageMargins left="0.75" right="0.75" top="1" bottom="1" header="0" footer="0"/>
  <pageSetup paperSize="9" orientation="portrait" horizontalDpi="4294967293" verticalDpi="4294967293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ineraus</cp:lastModifiedBy>
  <cp:lastPrinted>2008-07-04T09:11:48Z</cp:lastPrinted>
  <dcterms:created xsi:type="dcterms:W3CDTF">2006-05-26T15:12:26Z</dcterms:created>
  <dcterms:modified xsi:type="dcterms:W3CDTF">2013-01-19T10:39:28Z</dcterms:modified>
</cp:coreProperties>
</file>